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defaultThemeVersion="124226"/>
  <bookViews>
    <workbookView xWindow="360" yWindow="60" windowWidth="20940" windowHeight="10110" tabRatio="401" activeTab="1"/>
  </bookViews>
  <sheets>
    <sheet name="CMWG reccomendation" sheetId="5" r:id="rId1"/>
    <sheet name="CCT Result Comparison" sheetId="1" r:id="rId2"/>
    <sheet name="SCED Data Set Direction" sheetId="4" r:id="rId3"/>
    <sheet name="CSC Data Set Direction" sheetId="2" r:id="rId4"/>
    <sheet name="Contigency Mapping" sheetId="3" r:id="rId5"/>
  </sheets>
  <definedNames>
    <definedName name="_xlnm._FilterDatabase" localSheetId="1" hidden="1">'CCT Result Comparison'!$A$4:$U$600</definedName>
    <definedName name="_xlnm._FilterDatabase" localSheetId="4" hidden="1">'Contigency Mapping'!$A$1:$D$3963</definedName>
    <definedName name="_xlnm._FilterDatabase" localSheetId="2" hidden="1">'SCED Data Set Direction'!$A$1:$C$45</definedName>
  </definedNames>
  <calcPr calcId="145621"/>
</workbook>
</file>

<file path=xl/calcChain.xml><?xml version="1.0" encoding="utf-8"?>
<calcChain xmlns="http://schemas.openxmlformats.org/spreadsheetml/2006/main">
  <c r="Q3" i="1" l="1"/>
  <c r="O3" i="1"/>
  <c r="U3" i="1"/>
  <c r="S3" i="1"/>
  <c r="U6" i="1"/>
  <c r="U7" i="1"/>
  <c r="U8" i="1"/>
  <c r="U9" i="1"/>
  <c r="U10" i="1"/>
  <c r="U11" i="1"/>
  <c r="U12" i="1"/>
  <c r="U13" i="1"/>
  <c r="U14" i="1"/>
  <c r="U15" i="1"/>
  <c r="U16" i="1"/>
  <c r="U17" i="1"/>
  <c r="U18" i="1"/>
  <c r="U19" i="1"/>
  <c r="U20" i="1"/>
  <c r="U21" i="1"/>
  <c r="U22" i="1"/>
  <c r="U23" i="1"/>
  <c r="U24" i="1"/>
  <c r="U25" i="1"/>
  <c r="U26" i="1"/>
  <c r="U27" i="1"/>
  <c r="U28" i="1"/>
  <c r="U29" i="1"/>
  <c r="U30" i="1"/>
  <c r="U31" i="1"/>
  <c r="U32" i="1"/>
  <c r="U33" i="1"/>
  <c r="U34" i="1"/>
  <c r="U35" i="1"/>
  <c r="U36" i="1"/>
  <c r="U37" i="1"/>
  <c r="U38" i="1"/>
  <c r="U39" i="1"/>
  <c r="U40" i="1"/>
  <c r="U41" i="1"/>
  <c r="U42" i="1"/>
  <c r="U43" i="1"/>
  <c r="U44" i="1"/>
  <c r="U45" i="1"/>
  <c r="U46" i="1"/>
  <c r="U47" i="1"/>
  <c r="U48" i="1"/>
  <c r="U49" i="1"/>
  <c r="U50" i="1"/>
  <c r="U51" i="1"/>
  <c r="U52" i="1"/>
  <c r="U53" i="1"/>
  <c r="U54" i="1"/>
  <c r="U55" i="1"/>
  <c r="U56" i="1"/>
  <c r="U57" i="1"/>
  <c r="U58" i="1"/>
  <c r="U59" i="1"/>
  <c r="U60" i="1"/>
  <c r="U61" i="1"/>
  <c r="U62" i="1"/>
  <c r="U63" i="1"/>
  <c r="U64" i="1"/>
  <c r="U65" i="1"/>
  <c r="U66" i="1"/>
  <c r="U67" i="1"/>
  <c r="U68" i="1"/>
  <c r="U69" i="1"/>
  <c r="U70" i="1"/>
  <c r="U71" i="1"/>
  <c r="U72" i="1"/>
  <c r="U73" i="1"/>
  <c r="U74" i="1"/>
  <c r="U75" i="1"/>
  <c r="U76" i="1"/>
  <c r="U77" i="1"/>
  <c r="U78" i="1"/>
  <c r="U79" i="1"/>
  <c r="U80" i="1"/>
  <c r="U81" i="1"/>
  <c r="U82" i="1"/>
  <c r="U83" i="1"/>
  <c r="U84" i="1"/>
  <c r="U85" i="1"/>
  <c r="U86" i="1"/>
  <c r="U87" i="1"/>
  <c r="U88" i="1"/>
  <c r="U89" i="1"/>
  <c r="U90" i="1"/>
  <c r="U91" i="1"/>
  <c r="U92" i="1"/>
  <c r="U93" i="1"/>
  <c r="U94" i="1"/>
  <c r="U95" i="1"/>
  <c r="U96" i="1"/>
  <c r="U97" i="1"/>
  <c r="U98" i="1"/>
  <c r="U99" i="1"/>
  <c r="U100" i="1"/>
  <c r="U101" i="1"/>
  <c r="U102" i="1"/>
  <c r="U103" i="1"/>
  <c r="U104" i="1"/>
  <c r="U105" i="1"/>
  <c r="U106" i="1"/>
  <c r="U107" i="1"/>
  <c r="U108" i="1"/>
  <c r="U109" i="1"/>
  <c r="U110" i="1"/>
  <c r="U111" i="1"/>
  <c r="U112" i="1"/>
  <c r="U113" i="1"/>
  <c r="U114" i="1"/>
  <c r="U115" i="1"/>
  <c r="U116" i="1"/>
  <c r="U117" i="1"/>
  <c r="U118" i="1"/>
  <c r="U119" i="1"/>
  <c r="U120" i="1"/>
  <c r="U121" i="1"/>
  <c r="U122" i="1"/>
  <c r="U123" i="1"/>
  <c r="U124" i="1"/>
  <c r="U125" i="1"/>
  <c r="U126" i="1"/>
  <c r="U127" i="1"/>
  <c r="U128" i="1"/>
  <c r="U129" i="1"/>
  <c r="U130" i="1"/>
  <c r="U131" i="1"/>
  <c r="U132" i="1"/>
  <c r="U133" i="1"/>
  <c r="U134" i="1"/>
  <c r="U135" i="1"/>
  <c r="U136" i="1"/>
  <c r="U137" i="1"/>
  <c r="U138" i="1"/>
  <c r="U139" i="1"/>
  <c r="U140" i="1"/>
  <c r="U141" i="1"/>
  <c r="U142" i="1"/>
  <c r="U143" i="1"/>
  <c r="U144" i="1"/>
  <c r="U145" i="1"/>
  <c r="U146" i="1"/>
  <c r="U147" i="1"/>
  <c r="U148" i="1"/>
  <c r="U149" i="1"/>
  <c r="U150" i="1"/>
  <c r="U151" i="1"/>
  <c r="U152" i="1"/>
  <c r="U153" i="1"/>
  <c r="U154" i="1"/>
  <c r="U155" i="1"/>
  <c r="U156" i="1"/>
  <c r="U157" i="1"/>
  <c r="U158" i="1"/>
  <c r="U159" i="1"/>
  <c r="U160" i="1"/>
  <c r="U161" i="1"/>
  <c r="U162" i="1"/>
  <c r="U163" i="1"/>
  <c r="U164" i="1"/>
  <c r="U165" i="1"/>
  <c r="U166" i="1"/>
  <c r="U167" i="1"/>
  <c r="U168" i="1"/>
  <c r="U169" i="1"/>
  <c r="U170" i="1"/>
  <c r="U171" i="1"/>
  <c r="U172" i="1"/>
  <c r="U173" i="1"/>
  <c r="U174" i="1"/>
  <c r="U175" i="1"/>
  <c r="U176" i="1"/>
  <c r="U177" i="1"/>
  <c r="U178" i="1"/>
  <c r="U179" i="1"/>
  <c r="U180" i="1"/>
  <c r="U181" i="1"/>
  <c r="U182" i="1"/>
  <c r="U183" i="1"/>
  <c r="U184" i="1"/>
  <c r="U185" i="1"/>
  <c r="U186" i="1"/>
  <c r="U187" i="1"/>
  <c r="U188" i="1"/>
  <c r="U189" i="1"/>
  <c r="U190" i="1"/>
  <c r="U191" i="1"/>
  <c r="U192" i="1"/>
  <c r="U193" i="1"/>
  <c r="U194" i="1"/>
  <c r="U195" i="1"/>
  <c r="U196" i="1"/>
  <c r="U197" i="1"/>
  <c r="U198" i="1"/>
  <c r="U199" i="1"/>
  <c r="U200" i="1"/>
  <c r="U201" i="1"/>
  <c r="U202" i="1"/>
  <c r="U203" i="1"/>
  <c r="U204" i="1"/>
  <c r="U205" i="1"/>
  <c r="U206" i="1"/>
  <c r="U207" i="1"/>
  <c r="U208" i="1"/>
  <c r="U209" i="1"/>
  <c r="U210" i="1"/>
  <c r="U211" i="1"/>
  <c r="U212" i="1"/>
  <c r="U213" i="1"/>
  <c r="U214" i="1"/>
  <c r="U215" i="1"/>
  <c r="U216" i="1"/>
  <c r="U217" i="1"/>
  <c r="U218" i="1"/>
  <c r="U219" i="1"/>
  <c r="U220" i="1"/>
  <c r="U221" i="1"/>
  <c r="U222" i="1"/>
  <c r="U223" i="1"/>
  <c r="U224" i="1"/>
  <c r="U225" i="1"/>
  <c r="U226" i="1"/>
  <c r="U227" i="1"/>
  <c r="U228" i="1"/>
  <c r="U229" i="1"/>
  <c r="U230" i="1"/>
  <c r="U231" i="1"/>
  <c r="U232" i="1"/>
  <c r="U233" i="1"/>
  <c r="U234" i="1"/>
  <c r="U235" i="1"/>
  <c r="U236" i="1"/>
  <c r="U237" i="1"/>
  <c r="U238" i="1"/>
  <c r="U239" i="1"/>
  <c r="U240" i="1"/>
  <c r="U241" i="1"/>
  <c r="U242" i="1"/>
  <c r="U243" i="1"/>
  <c r="U244" i="1"/>
  <c r="U245" i="1"/>
  <c r="U246" i="1"/>
  <c r="U247" i="1"/>
  <c r="U248" i="1"/>
  <c r="U249" i="1"/>
  <c r="U250" i="1"/>
  <c r="U251" i="1"/>
  <c r="U252" i="1"/>
  <c r="U253" i="1"/>
  <c r="U254" i="1"/>
  <c r="U255" i="1"/>
  <c r="U256" i="1"/>
  <c r="U257" i="1"/>
  <c r="U258" i="1"/>
  <c r="U259" i="1"/>
  <c r="U260" i="1"/>
  <c r="U261" i="1"/>
  <c r="U262" i="1"/>
  <c r="U263" i="1"/>
  <c r="U264" i="1"/>
  <c r="U265" i="1"/>
  <c r="U266" i="1"/>
  <c r="U267" i="1"/>
  <c r="U268" i="1"/>
  <c r="U269" i="1"/>
  <c r="U270" i="1"/>
  <c r="U271" i="1"/>
  <c r="U272" i="1"/>
  <c r="U273" i="1"/>
  <c r="U274" i="1"/>
  <c r="U275" i="1"/>
  <c r="U276" i="1"/>
  <c r="U277" i="1"/>
  <c r="U278" i="1"/>
  <c r="U279" i="1"/>
  <c r="U280" i="1"/>
  <c r="U281" i="1"/>
  <c r="U282" i="1"/>
  <c r="U283" i="1"/>
  <c r="U284" i="1"/>
  <c r="U285" i="1"/>
  <c r="U286" i="1"/>
  <c r="U287" i="1"/>
  <c r="U288" i="1"/>
  <c r="U289" i="1"/>
  <c r="U290" i="1"/>
  <c r="U291" i="1"/>
  <c r="U292" i="1"/>
  <c r="U293" i="1"/>
  <c r="U294" i="1"/>
  <c r="U295" i="1"/>
  <c r="U296" i="1"/>
  <c r="U297" i="1"/>
  <c r="U298" i="1"/>
  <c r="U299" i="1"/>
  <c r="U300" i="1"/>
  <c r="U301" i="1"/>
  <c r="U302" i="1"/>
  <c r="U303" i="1"/>
  <c r="U304" i="1"/>
  <c r="U305" i="1"/>
  <c r="U306" i="1"/>
  <c r="U307" i="1"/>
  <c r="U308" i="1"/>
  <c r="U309" i="1"/>
  <c r="U310" i="1"/>
  <c r="U311" i="1"/>
  <c r="U312" i="1"/>
  <c r="U313" i="1"/>
  <c r="U314" i="1"/>
  <c r="U315" i="1"/>
  <c r="U316" i="1"/>
  <c r="U317" i="1"/>
  <c r="U318" i="1"/>
  <c r="U319" i="1"/>
  <c r="U320" i="1"/>
  <c r="U321" i="1"/>
  <c r="U322" i="1"/>
  <c r="U323" i="1"/>
  <c r="U324" i="1"/>
  <c r="U325" i="1"/>
  <c r="U326" i="1"/>
  <c r="U327" i="1"/>
  <c r="U328" i="1"/>
  <c r="U329" i="1"/>
  <c r="U330" i="1"/>
  <c r="U331" i="1"/>
  <c r="U332" i="1"/>
  <c r="U333" i="1"/>
  <c r="U334" i="1"/>
  <c r="U335" i="1"/>
  <c r="U336" i="1"/>
  <c r="U337" i="1"/>
  <c r="U338" i="1"/>
  <c r="U339" i="1"/>
  <c r="U340" i="1"/>
  <c r="U341" i="1"/>
  <c r="U342" i="1"/>
  <c r="U343" i="1"/>
  <c r="U344" i="1"/>
  <c r="U345" i="1"/>
  <c r="U346" i="1"/>
  <c r="U347" i="1"/>
  <c r="U348" i="1"/>
  <c r="U349" i="1"/>
  <c r="U350" i="1"/>
  <c r="U351" i="1"/>
  <c r="U352" i="1"/>
  <c r="U353" i="1"/>
  <c r="U354" i="1"/>
  <c r="U355" i="1"/>
  <c r="U356" i="1"/>
  <c r="U357" i="1"/>
  <c r="U358" i="1"/>
  <c r="U359" i="1"/>
  <c r="U360" i="1"/>
  <c r="U361" i="1"/>
  <c r="U362" i="1"/>
  <c r="U363" i="1"/>
  <c r="U364" i="1"/>
  <c r="U365" i="1"/>
  <c r="U366" i="1"/>
  <c r="U367" i="1"/>
  <c r="U368" i="1"/>
  <c r="U369" i="1"/>
  <c r="U370" i="1"/>
  <c r="U371" i="1"/>
  <c r="U372" i="1"/>
  <c r="U373" i="1"/>
  <c r="U374" i="1"/>
  <c r="U375" i="1"/>
  <c r="U376" i="1"/>
  <c r="U377" i="1"/>
  <c r="U378" i="1"/>
  <c r="U379" i="1"/>
  <c r="U380" i="1"/>
  <c r="U381" i="1"/>
  <c r="U382" i="1"/>
  <c r="U383" i="1"/>
  <c r="U384" i="1"/>
  <c r="U385" i="1"/>
  <c r="U386" i="1"/>
  <c r="U387" i="1"/>
  <c r="U388" i="1"/>
  <c r="U389" i="1"/>
  <c r="U390" i="1"/>
  <c r="U391" i="1"/>
  <c r="U392" i="1"/>
  <c r="U393" i="1"/>
  <c r="U394" i="1"/>
  <c r="U395" i="1"/>
  <c r="U396" i="1"/>
  <c r="U397" i="1"/>
  <c r="U398" i="1"/>
  <c r="U399" i="1"/>
  <c r="U400" i="1"/>
  <c r="U401" i="1"/>
  <c r="U402" i="1"/>
  <c r="U403" i="1"/>
  <c r="U404" i="1"/>
  <c r="U405" i="1"/>
  <c r="U406" i="1"/>
  <c r="U407" i="1"/>
  <c r="U408" i="1"/>
  <c r="U409" i="1"/>
  <c r="U410" i="1"/>
  <c r="U411" i="1"/>
  <c r="U412" i="1"/>
  <c r="U413" i="1"/>
  <c r="U414" i="1"/>
  <c r="U415" i="1"/>
  <c r="U416" i="1"/>
  <c r="U417" i="1"/>
  <c r="U418" i="1"/>
  <c r="U419" i="1"/>
  <c r="U420" i="1"/>
  <c r="U421" i="1"/>
  <c r="U422" i="1"/>
  <c r="U423" i="1"/>
  <c r="U424" i="1"/>
  <c r="U425" i="1"/>
  <c r="U426" i="1"/>
  <c r="U427" i="1"/>
  <c r="U428" i="1"/>
  <c r="U429" i="1"/>
  <c r="U430" i="1"/>
  <c r="U431" i="1"/>
  <c r="U432" i="1"/>
  <c r="U433" i="1"/>
  <c r="U434" i="1"/>
  <c r="U435" i="1"/>
  <c r="U436" i="1"/>
  <c r="U437" i="1"/>
  <c r="U438" i="1"/>
  <c r="U439" i="1"/>
  <c r="U440" i="1"/>
  <c r="U441" i="1"/>
  <c r="U442" i="1"/>
  <c r="U443" i="1"/>
  <c r="U444" i="1"/>
  <c r="U445" i="1"/>
  <c r="U446" i="1"/>
  <c r="U447" i="1"/>
  <c r="U448" i="1"/>
  <c r="U449" i="1"/>
  <c r="U450" i="1"/>
  <c r="U451" i="1"/>
  <c r="U452" i="1"/>
  <c r="U453" i="1"/>
  <c r="U454" i="1"/>
  <c r="U455" i="1"/>
  <c r="U456" i="1"/>
  <c r="U457" i="1"/>
  <c r="U458" i="1"/>
  <c r="U459" i="1"/>
  <c r="U460" i="1"/>
  <c r="U461" i="1"/>
  <c r="U462" i="1"/>
  <c r="U463" i="1"/>
  <c r="U464" i="1"/>
  <c r="U465" i="1"/>
  <c r="U466" i="1"/>
  <c r="U467" i="1"/>
  <c r="U468" i="1"/>
  <c r="U469" i="1"/>
  <c r="U470" i="1"/>
  <c r="U471" i="1"/>
  <c r="U472" i="1"/>
  <c r="U473" i="1"/>
  <c r="U474" i="1"/>
  <c r="U475" i="1"/>
  <c r="U476" i="1"/>
  <c r="U477" i="1"/>
  <c r="U478" i="1"/>
  <c r="U479" i="1"/>
  <c r="U480" i="1"/>
  <c r="U481" i="1"/>
  <c r="U482" i="1"/>
  <c r="U483" i="1"/>
  <c r="U484" i="1"/>
  <c r="U485" i="1"/>
  <c r="U486" i="1"/>
  <c r="U487" i="1"/>
  <c r="U488" i="1"/>
  <c r="U489" i="1"/>
  <c r="U490" i="1"/>
  <c r="U491" i="1"/>
  <c r="U492" i="1"/>
  <c r="U493" i="1"/>
  <c r="U494" i="1"/>
  <c r="U495" i="1"/>
  <c r="U496" i="1"/>
  <c r="U497" i="1"/>
  <c r="U498" i="1"/>
  <c r="U499" i="1"/>
  <c r="U500" i="1"/>
  <c r="U501" i="1"/>
  <c r="U502" i="1"/>
  <c r="U503" i="1"/>
  <c r="U504" i="1"/>
  <c r="U505" i="1"/>
  <c r="U506" i="1"/>
  <c r="U507" i="1"/>
  <c r="U508" i="1"/>
  <c r="U509" i="1"/>
  <c r="U510" i="1"/>
  <c r="U511" i="1"/>
  <c r="U512" i="1"/>
  <c r="U513" i="1"/>
  <c r="U514" i="1"/>
  <c r="U515" i="1"/>
  <c r="U516" i="1"/>
  <c r="U517" i="1"/>
  <c r="U518" i="1"/>
  <c r="U519" i="1"/>
  <c r="U520" i="1"/>
  <c r="U521" i="1"/>
  <c r="U522" i="1"/>
  <c r="U523" i="1"/>
  <c r="U524" i="1"/>
  <c r="U525" i="1"/>
  <c r="U526" i="1"/>
  <c r="U527" i="1"/>
  <c r="U528" i="1"/>
  <c r="U529" i="1"/>
  <c r="U530" i="1"/>
  <c r="U531" i="1"/>
  <c r="U532" i="1"/>
  <c r="U533" i="1"/>
  <c r="U534" i="1"/>
  <c r="U535" i="1"/>
  <c r="U536" i="1"/>
  <c r="U537" i="1"/>
  <c r="U538" i="1"/>
  <c r="U539" i="1"/>
  <c r="U540" i="1"/>
  <c r="U541" i="1"/>
  <c r="U542" i="1"/>
  <c r="U543" i="1"/>
  <c r="U544" i="1"/>
  <c r="U545" i="1"/>
  <c r="U546" i="1"/>
  <c r="U547" i="1"/>
  <c r="U548" i="1"/>
  <c r="U549" i="1"/>
  <c r="U550" i="1"/>
  <c r="U551" i="1"/>
  <c r="U552" i="1"/>
  <c r="U553" i="1"/>
  <c r="U554" i="1"/>
  <c r="U555" i="1"/>
  <c r="U556" i="1"/>
  <c r="U557" i="1"/>
  <c r="U558" i="1"/>
  <c r="U559" i="1"/>
  <c r="U560" i="1"/>
  <c r="U561" i="1"/>
  <c r="U562" i="1"/>
  <c r="U563" i="1"/>
  <c r="U564" i="1"/>
  <c r="U565" i="1"/>
  <c r="U566" i="1"/>
  <c r="U567" i="1"/>
  <c r="U568" i="1"/>
  <c r="U569" i="1"/>
  <c r="U570" i="1"/>
  <c r="U571" i="1"/>
  <c r="U572" i="1"/>
  <c r="U573" i="1"/>
  <c r="U574" i="1"/>
  <c r="U575" i="1"/>
  <c r="U576" i="1"/>
  <c r="U577" i="1"/>
  <c r="U578" i="1"/>
  <c r="U579" i="1"/>
  <c r="U580" i="1"/>
  <c r="U581" i="1"/>
  <c r="U582" i="1"/>
  <c r="U583" i="1"/>
  <c r="U584" i="1"/>
  <c r="U585" i="1"/>
  <c r="U586" i="1"/>
  <c r="U587" i="1"/>
  <c r="U588" i="1"/>
  <c r="U589" i="1"/>
  <c r="U590" i="1"/>
  <c r="U591" i="1"/>
  <c r="U592" i="1"/>
  <c r="U593" i="1"/>
  <c r="U594" i="1"/>
  <c r="U595" i="1"/>
  <c r="U596" i="1"/>
  <c r="U597" i="1"/>
  <c r="U598" i="1"/>
  <c r="U599" i="1"/>
  <c r="U600" i="1"/>
  <c r="U5" i="1"/>
  <c r="Q6" i="1"/>
  <c r="Q7" i="1"/>
  <c r="Q8" i="1"/>
  <c r="Q9" i="1"/>
  <c r="Q10" i="1"/>
  <c r="Q11" i="1"/>
  <c r="Q12" i="1"/>
  <c r="Q13" i="1"/>
  <c r="Q14" i="1"/>
  <c r="Q15" i="1"/>
  <c r="Q16" i="1"/>
  <c r="Q17" i="1"/>
  <c r="Q18" i="1"/>
  <c r="Q19" i="1"/>
  <c r="Q20" i="1"/>
  <c r="Q21" i="1"/>
  <c r="Q22" i="1"/>
  <c r="Q23" i="1"/>
  <c r="Q24" i="1"/>
  <c r="Q25" i="1"/>
  <c r="Q26" i="1"/>
  <c r="Q27" i="1"/>
  <c r="Q28" i="1"/>
  <c r="Q29" i="1"/>
  <c r="Q30" i="1"/>
  <c r="Q31" i="1"/>
  <c r="Q32" i="1"/>
  <c r="Q33" i="1"/>
  <c r="Q34" i="1"/>
  <c r="Q35" i="1"/>
  <c r="Q36" i="1"/>
  <c r="Q37" i="1"/>
  <c r="Q38" i="1"/>
  <c r="Q39" i="1"/>
  <c r="Q40" i="1"/>
  <c r="Q41" i="1"/>
  <c r="Q42" i="1"/>
  <c r="Q43" i="1"/>
  <c r="Q44" i="1"/>
  <c r="Q45" i="1"/>
  <c r="Q46" i="1"/>
  <c r="Q47" i="1"/>
  <c r="Q48" i="1"/>
  <c r="Q49" i="1"/>
  <c r="Q50" i="1"/>
  <c r="Q51" i="1"/>
  <c r="Q52" i="1"/>
  <c r="Q53" i="1"/>
  <c r="Q54" i="1"/>
  <c r="Q55" i="1"/>
  <c r="Q56" i="1"/>
  <c r="Q57" i="1"/>
  <c r="Q58" i="1"/>
  <c r="Q59" i="1"/>
  <c r="Q60" i="1"/>
  <c r="Q61" i="1"/>
  <c r="Q62" i="1"/>
  <c r="Q63" i="1"/>
  <c r="Q64" i="1"/>
  <c r="Q65" i="1"/>
  <c r="Q66" i="1"/>
  <c r="Q67" i="1"/>
  <c r="Q68" i="1"/>
  <c r="Q69" i="1"/>
  <c r="Q70" i="1"/>
  <c r="Q71" i="1"/>
  <c r="Q72" i="1"/>
  <c r="Q73" i="1"/>
  <c r="Q74" i="1"/>
  <c r="Q75" i="1"/>
  <c r="Q76" i="1"/>
  <c r="Q77" i="1"/>
  <c r="Q78" i="1"/>
  <c r="Q79" i="1"/>
  <c r="Q80" i="1"/>
  <c r="Q81" i="1"/>
  <c r="Q82" i="1"/>
  <c r="Q83" i="1"/>
  <c r="Q84" i="1"/>
  <c r="Q85" i="1"/>
  <c r="Q86" i="1"/>
  <c r="Q87" i="1"/>
  <c r="Q88" i="1"/>
  <c r="Q89" i="1"/>
  <c r="Q90" i="1"/>
  <c r="Q91" i="1"/>
  <c r="Q92" i="1"/>
  <c r="Q93" i="1"/>
  <c r="Q94" i="1"/>
  <c r="Q95" i="1"/>
  <c r="Q96" i="1"/>
  <c r="Q97" i="1"/>
  <c r="Q98" i="1"/>
  <c r="Q99" i="1"/>
  <c r="Q100" i="1"/>
  <c r="Q101" i="1"/>
  <c r="Q102" i="1"/>
  <c r="Q103" i="1"/>
  <c r="Q104" i="1"/>
  <c r="Q105" i="1"/>
  <c r="Q106" i="1"/>
  <c r="Q107" i="1"/>
  <c r="Q108" i="1"/>
  <c r="Q109" i="1"/>
  <c r="Q110" i="1"/>
  <c r="Q111" i="1"/>
  <c r="Q112" i="1"/>
  <c r="Q113" i="1"/>
  <c r="Q114" i="1"/>
  <c r="Q115" i="1"/>
  <c r="Q116" i="1"/>
  <c r="Q117" i="1"/>
  <c r="Q118" i="1"/>
  <c r="Q119" i="1"/>
  <c r="Q120" i="1"/>
  <c r="Q121" i="1"/>
  <c r="Q122" i="1"/>
  <c r="Q123" i="1"/>
  <c r="Q124" i="1"/>
  <c r="Q125" i="1"/>
  <c r="Q126" i="1"/>
  <c r="Q127" i="1"/>
  <c r="Q128" i="1"/>
  <c r="Q129" i="1"/>
  <c r="Q130" i="1"/>
  <c r="Q131" i="1"/>
  <c r="Q132" i="1"/>
  <c r="Q133" i="1"/>
  <c r="Q134" i="1"/>
  <c r="Q135" i="1"/>
  <c r="Q136" i="1"/>
  <c r="Q137" i="1"/>
  <c r="Q138" i="1"/>
  <c r="Q139" i="1"/>
  <c r="Q140" i="1"/>
  <c r="Q141" i="1"/>
  <c r="Q142" i="1"/>
  <c r="Q143" i="1"/>
  <c r="Q144" i="1"/>
  <c r="Q145" i="1"/>
  <c r="Q146" i="1"/>
  <c r="Q147" i="1"/>
  <c r="Q148" i="1"/>
  <c r="Q149" i="1"/>
  <c r="Q150" i="1"/>
  <c r="Q151" i="1"/>
  <c r="Q152" i="1"/>
  <c r="Q153" i="1"/>
  <c r="Q154" i="1"/>
  <c r="Q155" i="1"/>
  <c r="Q156" i="1"/>
  <c r="Q157" i="1"/>
  <c r="Q158" i="1"/>
  <c r="Q159" i="1"/>
  <c r="Q160" i="1"/>
  <c r="Q161" i="1"/>
  <c r="Q162" i="1"/>
  <c r="Q163" i="1"/>
  <c r="Q164" i="1"/>
  <c r="Q165" i="1"/>
  <c r="Q166" i="1"/>
  <c r="Q167" i="1"/>
  <c r="Q168" i="1"/>
  <c r="Q169" i="1"/>
  <c r="Q170" i="1"/>
  <c r="Q171" i="1"/>
  <c r="Q172" i="1"/>
  <c r="Q173" i="1"/>
  <c r="Q174" i="1"/>
  <c r="Q175" i="1"/>
  <c r="Q176" i="1"/>
  <c r="Q177" i="1"/>
  <c r="Q178" i="1"/>
  <c r="Q179" i="1"/>
  <c r="Q180" i="1"/>
  <c r="Q181" i="1"/>
  <c r="Q182" i="1"/>
  <c r="Q183" i="1"/>
  <c r="Q184" i="1"/>
  <c r="Q185" i="1"/>
  <c r="Q186" i="1"/>
  <c r="Q187" i="1"/>
  <c r="Q188" i="1"/>
  <c r="Q189" i="1"/>
  <c r="Q190" i="1"/>
  <c r="Q191" i="1"/>
  <c r="Q192" i="1"/>
  <c r="Q193" i="1"/>
  <c r="Q194" i="1"/>
  <c r="Q195" i="1"/>
  <c r="Q196" i="1"/>
  <c r="Q197" i="1"/>
  <c r="Q198" i="1"/>
  <c r="Q199" i="1"/>
  <c r="Q200" i="1"/>
  <c r="Q201" i="1"/>
  <c r="Q202" i="1"/>
  <c r="Q203" i="1"/>
  <c r="Q204" i="1"/>
  <c r="Q205" i="1"/>
  <c r="Q206" i="1"/>
  <c r="Q207" i="1"/>
  <c r="Q208" i="1"/>
  <c r="Q209" i="1"/>
  <c r="Q210" i="1"/>
  <c r="Q211" i="1"/>
  <c r="Q212" i="1"/>
  <c r="Q213" i="1"/>
  <c r="Q214" i="1"/>
  <c r="Q215" i="1"/>
  <c r="Q216" i="1"/>
  <c r="Q217" i="1"/>
  <c r="Q218" i="1"/>
  <c r="Q219" i="1"/>
  <c r="Q220" i="1"/>
  <c r="Q221" i="1"/>
  <c r="Q222" i="1"/>
  <c r="Q223" i="1"/>
  <c r="Q224" i="1"/>
  <c r="Q225" i="1"/>
  <c r="Q226" i="1"/>
  <c r="Q227" i="1"/>
  <c r="Q228" i="1"/>
  <c r="Q229" i="1"/>
  <c r="Q230" i="1"/>
  <c r="Q231" i="1"/>
  <c r="Q232" i="1"/>
  <c r="Q233" i="1"/>
  <c r="Q234" i="1"/>
  <c r="Q235" i="1"/>
  <c r="Q236" i="1"/>
  <c r="Q237" i="1"/>
  <c r="Q238" i="1"/>
  <c r="Q239" i="1"/>
  <c r="Q240" i="1"/>
  <c r="Q241" i="1"/>
  <c r="Q242" i="1"/>
  <c r="Q243" i="1"/>
  <c r="Q244" i="1"/>
  <c r="Q245" i="1"/>
  <c r="Q246" i="1"/>
  <c r="Q247" i="1"/>
  <c r="Q248" i="1"/>
  <c r="Q249" i="1"/>
  <c r="Q250" i="1"/>
  <c r="Q251" i="1"/>
  <c r="Q252" i="1"/>
  <c r="Q253" i="1"/>
  <c r="Q254" i="1"/>
  <c r="Q255" i="1"/>
  <c r="Q256" i="1"/>
  <c r="Q257" i="1"/>
  <c r="Q258" i="1"/>
  <c r="Q259" i="1"/>
  <c r="Q260" i="1"/>
  <c r="Q261" i="1"/>
  <c r="Q262" i="1"/>
  <c r="Q263" i="1"/>
  <c r="Q264" i="1"/>
  <c r="Q265" i="1"/>
  <c r="Q266" i="1"/>
  <c r="Q267" i="1"/>
  <c r="Q268" i="1"/>
  <c r="Q269" i="1"/>
  <c r="Q270" i="1"/>
  <c r="Q271" i="1"/>
  <c r="Q272" i="1"/>
  <c r="Q273" i="1"/>
  <c r="Q274" i="1"/>
  <c r="Q275" i="1"/>
  <c r="Q276" i="1"/>
  <c r="Q277" i="1"/>
  <c r="Q278" i="1"/>
  <c r="Q279" i="1"/>
  <c r="Q280" i="1"/>
  <c r="Q281" i="1"/>
  <c r="Q282" i="1"/>
  <c r="Q283" i="1"/>
  <c r="Q284" i="1"/>
  <c r="Q285" i="1"/>
  <c r="Q286" i="1"/>
  <c r="Q287" i="1"/>
  <c r="Q288" i="1"/>
  <c r="Q289" i="1"/>
  <c r="Q290" i="1"/>
  <c r="Q291" i="1"/>
  <c r="Q292" i="1"/>
  <c r="Q293" i="1"/>
  <c r="Q294" i="1"/>
  <c r="Q295" i="1"/>
  <c r="Q296" i="1"/>
  <c r="Q297" i="1"/>
  <c r="Q298" i="1"/>
  <c r="Q299" i="1"/>
  <c r="Q300" i="1"/>
  <c r="Q301" i="1"/>
  <c r="Q302" i="1"/>
  <c r="Q303" i="1"/>
  <c r="Q304" i="1"/>
  <c r="Q305" i="1"/>
  <c r="Q306" i="1"/>
  <c r="Q307" i="1"/>
  <c r="Q308" i="1"/>
  <c r="Q309" i="1"/>
  <c r="Q310" i="1"/>
  <c r="Q311" i="1"/>
  <c r="Q312" i="1"/>
  <c r="Q313" i="1"/>
  <c r="Q314" i="1"/>
  <c r="Q315" i="1"/>
  <c r="Q316" i="1"/>
  <c r="Q317" i="1"/>
  <c r="Q318" i="1"/>
  <c r="Q319" i="1"/>
  <c r="Q320" i="1"/>
  <c r="Q321" i="1"/>
  <c r="Q322" i="1"/>
  <c r="Q323" i="1"/>
  <c r="Q324" i="1"/>
  <c r="Q325" i="1"/>
  <c r="Q326" i="1"/>
  <c r="Q327" i="1"/>
  <c r="Q328" i="1"/>
  <c r="Q329" i="1"/>
  <c r="Q330" i="1"/>
  <c r="Q331" i="1"/>
  <c r="Q332" i="1"/>
  <c r="Q333" i="1"/>
  <c r="Q334" i="1"/>
  <c r="Q335" i="1"/>
  <c r="Q336" i="1"/>
  <c r="Q337" i="1"/>
  <c r="Q338" i="1"/>
  <c r="Q339" i="1"/>
  <c r="Q340" i="1"/>
  <c r="Q341" i="1"/>
  <c r="Q342" i="1"/>
  <c r="Q343" i="1"/>
  <c r="Q344" i="1"/>
  <c r="Q345" i="1"/>
  <c r="Q346" i="1"/>
  <c r="Q347" i="1"/>
  <c r="Q348" i="1"/>
  <c r="Q349" i="1"/>
  <c r="Q350" i="1"/>
  <c r="Q351" i="1"/>
  <c r="Q352" i="1"/>
  <c r="Q353" i="1"/>
  <c r="Q354" i="1"/>
  <c r="Q355" i="1"/>
  <c r="Q356" i="1"/>
  <c r="Q357" i="1"/>
  <c r="Q358" i="1"/>
  <c r="Q359" i="1"/>
  <c r="Q360" i="1"/>
  <c r="Q361" i="1"/>
  <c r="Q362" i="1"/>
  <c r="Q363" i="1"/>
  <c r="Q364" i="1"/>
  <c r="Q365" i="1"/>
  <c r="Q366" i="1"/>
  <c r="Q367" i="1"/>
  <c r="Q368" i="1"/>
  <c r="Q369" i="1"/>
  <c r="Q370" i="1"/>
  <c r="Q371" i="1"/>
  <c r="Q372" i="1"/>
  <c r="Q373" i="1"/>
  <c r="Q374" i="1"/>
  <c r="Q375" i="1"/>
  <c r="Q376" i="1"/>
  <c r="Q377" i="1"/>
  <c r="Q378" i="1"/>
  <c r="Q379" i="1"/>
  <c r="Q380" i="1"/>
  <c r="Q381" i="1"/>
  <c r="Q382" i="1"/>
  <c r="Q383" i="1"/>
  <c r="Q384" i="1"/>
  <c r="Q385" i="1"/>
  <c r="Q386" i="1"/>
  <c r="Q387" i="1"/>
  <c r="Q388" i="1"/>
  <c r="Q389" i="1"/>
  <c r="Q390" i="1"/>
  <c r="Q391" i="1"/>
  <c r="Q392" i="1"/>
  <c r="Q393" i="1"/>
  <c r="Q394" i="1"/>
  <c r="Q395" i="1"/>
  <c r="Q396" i="1"/>
  <c r="Q397" i="1"/>
  <c r="Q398" i="1"/>
  <c r="Q399" i="1"/>
  <c r="Q400" i="1"/>
  <c r="Q401" i="1"/>
  <c r="Q402" i="1"/>
  <c r="Q403" i="1"/>
  <c r="Q404" i="1"/>
  <c r="Q405" i="1"/>
  <c r="Q406" i="1"/>
  <c r="Q407" i="1"/>
  <c r="Q408" i="1"/>
  <c r="Q409" i="1"/>
  <c r="Q410" i="1"/>
  <c r="Q411" i="1"/>
  <c r="Q412" i="1"/>
  <c r="Q413" i="1"/>
  <c r="Q414" i="1"/>
  <c r="Q415" i="1"/>
  <c r="Q416" i="1"/>
  <c r="Q417" i="1"/>
  <c r="Q418" i="1"/>
  <c r="Q419" i="1"/>
  <c r="Q420" i="1"/>
  <c r="Q421" i="1"/>
  <c r="Q422" i="1"/>
  <c r="Q423" i="1"/>
  <c r="Q424" i="1"/>
  <c r="Q425" i="1"/>
  <c r="Q426" i="1"/>
  <c r="Q427" i="1"/>
  <c r="Q428" i="1"/>
  <c r="Q429" i="1"/>
  <c r="Q430" i="1"/>
  <c r="Q431" i="1"/>
  <c r="Q432" i="1"/>
  <c r="Q433" i="1"/>
  <c r="Q434" i="1"/>
  <c r="Q435" i="1"/>
  <c r="Q436" i="1"/>
  <c r="Q437" i="1"/>
  <c r="Q438" i="1"/>
  <c r="Q439" i="1"/>
  <c r="Q440" i="1"/>
  <c r="Q441" i="1"/>
  <c r="Q442" i="1"/>
  <c r="Q443" i="1"/>
  <c r="Q444" i="1"/>
  <c r="Q445" i="1"/>
  <c r="Q446" i="1"/>
  <c r="Q447" i="1"/>
  <c r="Q448" i="1"/>
  <c r="Q449" i="1"/>
  <c r="Q450" i="1"/>
  <c r="Q451" i="1"/>
  <c r="Q452" i="1"/>
  <c r="Q453" i="1"/>
  <c r="Q454" i="1"/>
  <c r="Q455" i="1"/>
  <c r="Q456" i="1"/>
  <c r="Q457" i="1"/>
  <c r="Q458" i="1"/>
  <c r="Q459" i="1"/>
  <c r="Q460" i="1"/>
  <c r="Q461" i="1"/>
  <c r="Q462" i="1"/>
  <c r="Q463" i="1"/>
  <c r="Q464" i="1"/>
  <c r="Q465" i="1"/>
  <c r="Q466" i="1"/>
  <c r="Q467" i="1"/>
  <c r="Q468" i="1"/>
  <c r="Q469" i="1"/>
  <c r="Q470" i="1"/>
  <c r="Q471" i="1"/>
  <c r="Q472" i="1"/>
  <c r="Q473" i="1"/>
  <c r="Q474" i="1"/>
  <c r="Q475" i="1"/>
  <c r="Q476" i="1"/>
  <c r="Q477" i="1"/>
  <c r="Q478" i="1"/>
  <c r="Q479" i="1"/>
  <c r="Q480" i="1"/>
  <c r="Q481" i="1"/>
  <c r="Q482" i="1"/>
  <c r="Q483" i="1"/>
  <c r="Q484" i="1"/>
  <c r="Q485" i="1"/>
  <c r="Q486" i="1"/>
  <c r="Q487" i="1"/>
  <c r="Q488" i="1"/>
  <c r="Q489" i="1"/>
  <c r="Q490" i="1"/>
  <c r="Q491" i="1"/>
  <c r="Q492" i="1"/>
  <c r="Q493" i="1"/>
  <c r="Q494" i="1"/>
  <c r="Q495" i="1"/>
  <c r="Q496" i="1"/>
  <c r="Q497" i="1"/>
  <c r="Q498" i="1"/>
  <c r="Q499" i="1"/>
  <c r="Q500" i="1"/>
  <c r="Q501" i="1"/>
  <c r="Q502" i="1"/>
  <c r="Q503" i="1"/>
  <c r="Q504" i="1"/>
  <c r="Q505" i="1"/>
  <c r="Q506" i="1"/>
  <c r="Q507" i="1"/>
  <c r="Q508" i="1"/>
  <c r="Q509" i="1"/>
  <c r="Q510" i="1"/>
  <c r="Q511" i="1"/>
  <c r="Q512" i="1"/>
  <c r="Q513" i="1"/>
  <c r="Q514" i="1"/>
  <c r="Q515" i="1"/>
  <c r="Q516" i="1"/>
  <c r="Q517" i="1"/>
  <c r="Q518" i="1"/>
  <c r="Q519" i="1"/>
  <c r="Q520" i="1"/>
  <c r="Q521" i="1"/>
  <c r="Q522" i="1"/>
  <c r="Q523" i="1"/>
  <c r="Q524" i="1"/>
  <c r="Q525" i="1"/>
  <c r="Q526" i="1"/>
  <c r="Q527" i="1"/>
  <c r="Q528" i="1"/>
  <c r="Q529" i="1"/>
  <c r="Q530" i="1"/>
  <c r="Q531" i="1"/>
  <c r="Q532" i="1"/>
  <c r="Q533" i="1"/>
  <c r="Q534" i="1"/>
  <c r="Q535" i="1"/>
  <c r="Q536" i="1"/>
  <c r="Q537" i="1"/>
  <c r="Q538" i="1"/>
  <c r="Q539" i="1"/>
  <c r="Q540" i="1"/>
  <c r="Q541" i="1"/>
  <c r="Q542" i="1"/>
  <c r="Q543" i="1"/>
  <c r="Q544" i="1"/>
  <c r="Q545" i="1"/>
  <c r="Q546" i="1"/>
  <c r="Q547" i="1"/>
  <c r="Q548" i="1"/>
  <c r="Q549" i="1"/>
  <c r="Q550" i="1"/>
  <c r="Q551" i="1"/>
  <c r="Q552" i="1"/>
  <c r="Q553" i="1"/>
  <c r="Q554" i="1"/>
  <c r="Q555" i="1"/>
  <c r="Q556" i="1"/>
  <c r="Q557" i="1"/>
  <c r="Q558" i="1"/>
  <c r="Q559" i="1"/>
  <c r="Q560" i="1"/>
  <c r="Q561" i="1"/>
  <c r="Q562" i="1"/>
  <c r="Q563" i="1"/>
  <c r="Q564" i="1"/>
  <c r="Q565" i="1"/>
  <c r="Q566" i="1"/>
  <c r="Q567" i="1"/>
  <c r="Q568" i="1"/>
  <c r="Q569" i="1"/>
  <c r="Q570" i="1"/>
  <c r="Q571" i="1"/>
  <c r="Q572" i="1"/>
  <c r="Q573" i="1"/>
  <c r="Q574" i="1"/>
  <c r="Q575" i="1"/>
  <c r="Q576" i="1"/>
  <c r="Q577" i="1"/>
  <c r="Q578" i="1"/>
  <c r="Q579" i="1"/>
  <c r="Q580" i="1"/>
  <c r="Q581" i="1"/>
  <c r="Q582" i="1"/>
  <c r="Q583" i="1"/>
  <c r="Q584" i="1"/>
  <c r="Q585" i="1"/>
  <c r="Q586" i="1"/>
  <c r="Q587" i="1"/>
  <c r="Q588" i="1"/>
  <c r="Q589" i="1"/>
  <c r="Q590" i="1"/>
  <c r="Q591" i="1"/>
  <c r="Q592" i="1"/>
  <c r="Q593" i="1"/>
  <c r="Q594" i="1"/>
  <c r="Q595" i="1"/>
  <c r="Q596" i="1"/>
  <c r="Q597" i="1"/>
  <c r="Q598" i="1"/>
  <c r="Q599" i="1"/>
  <c r="Q600" i="1"/>
  <c r="Q5" i="1"/>
  <c r="M6" i="1"/>
  <c r="M7" i="1"/>
  <c r="M8" i="1"/>
  <c r="M9" i="1"/>
  <c r="M10" i="1"/>
  <c r="M11" i="1"/>
  <c r="M12" i="1"/>
  <c r="M13" i="1"/>
  <c r="M14" i="1"/>
  <c r="M15" i="1"/>
  <c r="M16" i="1"/>
  <c r="M17" i="1"/>
  <c r="M18" i="1"/>
  <c r="M19" i="1"/>
  <c r="M20" i="1"/>
  <c r="M21" i="1"/>
  <c r="M22" i="1"/>
  <c r="M23" i="1"/>
  <c r="M24" i="1"/>
  <c r="M25" i="1"/>
  <c r="M26" i="1"/>
  <c r="M27" i="1"/>
  <c r="M28" i="1"/>
  <c r="M29" i="1"/>
  <c r="M30" i="1"/>
  <c r="M31" i="1"/>
  <c r="M32" i="1"/>
  <c r="M33" i="1"/>
  <c r="M34" i="1"/>
  <c r="M35" i="1"/>
  <c r="M36" i="1"/>
  <c r="M37" i="1"/>
  <c r="M38" i="1"/>
  <c r="M39" i="1"/>
  <c r="M40" i="1"/>
  <c r="M41" i="1"/>
  <c r="M42" i="1"/>
  <c r="M43" i="1"/>
  <c r="M44" i="1"/>
  <c r="M45" i="1"/>
  <c r="M46" i="1"/>
  <c r="M47" i="1"/>
  <c r="M48" i="1"/>
  <c r="M49" i="1"/>
  <c r="M50" i="1"/>
  <c r="M51" i="1"/>
  <c r="M52" i="1"/>
  <c r="M53" i="1"/>
  <c r="M54" i="1"/>
  <c r="M55" i="1"/>
  <c r="M56" i="1"/>
  <c r="M57" i="1"/>
  <c r="M58" i="1"/>
  <c r="M59" i="1"/>
  <c r="M60" i="1"/>
  <c r="M61" i="1"/>
  <c r="M62" i="1"/>
  <c r="M63" i="1"/>
  <c r="M64" i="1"/>
  <c r="M65" i="1"/>
  <c r="M66" i="1"/>
  <c r="M67" i="1"/>
  <c r="M68" i="1"/>
  <c r="M69" i="1"/>
  <c r="M70" i="1"/>
  <c r="M71" i="1"/>
  <c r="M72" i="1"/>
  <c r="M73" i="1"/>
  <c r="M74" i="1"/>
  <c r="M75" i="1"/>
  <c r="M76" i="1"/>
  <c r="M77" i="1"/>
  <c r="M78" i="1"/>
  <c r="M79" i="1"/>
  <c r="M80" i="1"/>
  <c r="M81" i="1"/>
  <c r="M82" i="1"/>
  <c r="M83" i="1"/>
  <c r="M84" i="1"/>
  <c r="M85" i="1"/>
  <c r="M86" i="1"/>
  <c r="M87" i="1"/>
  <c r="M88" i="1"/>
  <c r="M89" i="1"/>
  <c r="M90" i="1"/>
  <c r="M91" i="1"/>
  <c r="M92" i="1"/>
  <c r="M93" i="1"/>
  <c r="M94" i="1"/>
  <c r="M95" i="1"/>
  <c r="M96" i="1"/>
  <c r="M97" i="1"/>
  <c r="M98" i="1"/>
  <c r="M99" i="1"/>
  <c r="M100" i="1"/>
  <c r="M101" i="1"/>
  <c r="M102" i="1"/>
  <c r="M103" i="1"/>
  <c r="M104" i="1"/>
  <c r="M105" i="1"/>
  <c r="M106" i="1"/>
  <c r="M107" i="1"/>
  <c r="M108" i="1"/>
  <c r="M109" i="1"/>
  <c r="M110" i="1"/>
  <c r="M111" i="1"/>
  <c r="M112" i="1"/>
  <c r="M113" i="1"/>
  <c r="M114" i="1"/>
  <c r="M115" i="1"/>
  <c r="M116" i="1"/>
  <c r="M117" i="1"/>
  <c r="M118" i="1"/>
  <c r="M119" i="1"/>
  <c r="M120" i="1"/>
  <c r="M121" i="1"/>
  <c r="M122" i="1"/>
  <c r="M123" i="1"/>
  <c r="M124" i="1"/>
  <c r="M125" i="1"/>
  <c r="M126" i="1"/>
  <c r="M127" i="1"/>
  <c r="M128" i="1"/>
  <c r="M129" i="1"/>
  <c r="M130" i="1"/>
  <c r="M131" i="1"/>
  <c r="M132" i="1"/>
  <c r="M133" i="1"/>
  <c r="M134" i="1"/>
  <c r="M135" i="1"/>
  <c r="M136" i="1"/>
  <c r="M137" i="1"/>
  <c r="M138" i="1"/>
  <c r="M139" i="1"/>
  <c r="M140" i="1"/>
  <c r="M141" i="1"/>
  <c r="M142" i="1"/>
  <c r="M143" i="1"/>
  <c r="M144" i="1"/>
  <c r="M145" i="1"/>
  <c r="M146" i="1"/>
  <c r="M147" i="1"/>
  <c r="M148" i="1"/>
  <c r="M149" i="1"/>
  <c r="M150" i="1"/>
  <c r="M151" i="1"/>
  <c r="M152" i="1"/>
  <c r="M153" i="1"/>
  <c r="M154" i="1"/>
  <c r="M155" i="1"/>
  <c r="M156" i="1"/>
  <c r="M157" i="1"/>
  <c r="M158" i="1"/>
  <c r="M159" i="1"/>
  <c r="M160" i="1"/>
  <c r="M161" i="1"/>
  <c r="M162" i="1"/>
  <c r="M163" i="1"/>
  <c r="M164" i="1"/>
  <c r="M165" i="1"/>
  <c r="M166" i="1"/>
  <c r="M167" i="1"/>
  <c r="M168" i="1"/>
  <c r="M169" i="1"/>
  <c r="M170" i="1"/>
  <c r="M171" i="1"/>
  <c r="M172" i="1"/>
  <c r="M173" i="1"/>
  <c r="M174" i="1"/>
  <c r="M175" i="1"/>
  <c r="M176" i="1"/>
  <c r="M177" i="1"/>
  <c r="M178" i="1"/>
  <c r="M179" i="1"/>
  <c r="M180" i="1"/>
  <c r="M181" i="1"/>
  <c r="M182" i="1"/>
  <c r="M183" i="1"/>
  <c r="M184" i="1"/>
  <c r="M185" i="1"/>
  <c r="M186" i="1"/>
  <c r="M187" i="1"/>
  <c r="M188" i="1"/>
  <c r="M189" i="1"/>
  <c r="M190" i="1"/>
  <c r="M191" i="1"/>
  <c r="M192" i="1"/>
  <c r="M193" i="1"/>
  <c r="M194" i="1"/>
  <c r="M195" i="1"/>
  <c r="M196" i="1"/>
  <c r="M197" i="1"/>
  <c r="M198" i="1"/>
  <c r="M199" i="1"/>
  <c r="M200" i="1"/>
  <c r="M201" i="1"/>
  <c r="M202" i="1"/>
  <c r="M203" i="1"/>
  <c r="M204" i="1"/>
  <c r="M205" i="1"/>
  <c r="M206" i="1"/>
  <c r="M207" i="1"/>
  <c r="M208" i="1"/>
  <c r="M209" i="1"/>
  <c r="M210" i="1"/>
  <c r="M211" i="1"/>
  <c r="M212" i="1"/>
  <c r="M213" i="1"/>
  <c r="M214" i="1"/>
  <c r="M215" i="1"/>
  <c r="M216" i="1"/>
  <c r="M217" i="1"/>
  <c r="M218" i="1"/>
  <c r="M219" i="1"/>
  <c r="M220" i="1"/>
  <c r="M221" i="1"/>
  <c r="M222" i="1"/>
  <c r="M223" i="1"/>
  <c r="M224" i="1"/>
  <c r="M225" i="1"/>
  <c r="M226" i="1"/>
  <c r="M227" i="1"/>
  <c r="M228" i="1"/>
  <c r="M229" i="1"/>
  <c r="M230" i="1"/>
  <c r="M231" i="1"/>
  <c r="M232" i="1"/>
  <c r="M233" i="1"/>
  <c r="M234" i="1"/>
  <c r="M235" i="1"/>
  <c r="M236" i="1"/>
  <c r="M237" i="1"/>
  <c r="M238" i="1"/>
  <c r="M239" i="1"/>
  <c r="M240" i="1"/>
  <c r="M241" i="1"/>
  <c r="M242" i="1"/>
  <c r="M243" i="1"/>
  <c r="M244" i="1"/>
  <c r="M245" i="1"/>
  <c r="M246" i="1"/>
  <c r="M247" i="1"/>
  <c r="M248" i="1"/>
  <c r="M249" i="1"/>
  <c r="M250" i="1"/>
  <c r="M251" i="1"/>
  <c r="M252" i="1"/>
  <c r="M253" i="1"/>
  <c r="M254" i="1"/>
  <c r="M255" i="1"/>
  <c r="M256" i="1"/>
  <c r="M257" i="1"/>
  <c r="M258" i="1"/>
  <c r="M259" i="1"/>
  <c r="M260" i="1"/>
  <c r="M261" i="1"/>
  <c r="M262" i="1"/>
  <c r="M263" i="1"/>
  <c r="M264" i="1"/>
  <c r="M265" i="1"/>
  <c r="M266" i="1"/>
  <c r="M267" i="1"/>
  <c r="M268" i="1"/>
  <c r="M269" i="1"/>
  <c r="M270" i="1"/>
  <c r="M271" i="1"/>
  <c r="M272" i="1"/>
  <c r="M273" i="1"/>
  <c r="M274" i="1"/>
  <c r="M275" i="1"/>
  <c r="M276" i="1"/>
  <c r="M277" i="1"/>
  <c r="M278" i="1"/>
  <c r="M279" i="1"/>
  <c r="M280" i="1"/>
  <c r="M281" i="1"/>
  <c r="M282" i="1"/>
  <c r="M283" i="1"/>
  <c r="M284" i="1"/>
  <c r="M285" i="1"/>
  <c r="M286" i="1"/>
  <c r="M287" i="1"/>
  <c r="M288" i="1"/>
  <c r="M289" i="1"/>
  <c r="M290" i="1"/>
  <c r="M291" i="1"/>
  <c r="M292" i="1"/>
  <c r="M293" i="1"/>
  <c r="M294" i="1"/>
  <c r="M295" i="1"/>
  <c r="M296" i="1"/>
  <c r="M297" i="1"/>
  <c r="M298" i="1"/>
  <c r="M299" i="1"/>
  <c r="M300" i="1"/>
  <c r="M301" i="1"/>
  <c r="M302" i="1"/>
  <c r="M303" i="1"/>
  <c r="M304" i="1"/>
  <c r="M305" i="1"/>
  <c r="M306" i="1"/>
  <c r="M307" i="1"/>
  <c r="M308" i="1"/>
  <c r="M309" i="1"/>
  <c r="M310" i="1"/>
  <c r="M311" i="1"/>
  <c r="M312" i="1"/>
  <c r="M313" i="1"/>
  <c r="M314" i="1"/>
  <c r="M315" i="1"/>
  <c r="M316" i="1"/>
  <c r="M317" i="1"/>
  <c r="M318" i="1"/>
  <c r="M319" i="1"/>
  <c r="M320" i="1"/>
  <c r="M321" i="1"/>
  <c r="M322" i="1"/>
  <c r="M323" i="1"/>
  <c r="M324" i="1"/>
  <c r="M325" i="1"/>
  <c r="M326" i="1"/>
  <c r="M327" i="1"/>
  <c r="M328" i="1"/>
  <c r="M329" i="1"/>
  <c r="M330" i="1"/>
  <c r="M331" i="1"/>
  <c r="M332" i="1"/>
  <c r="M333" i="1"/>
  <c r="M334" i="1"/>
  <c r="M335" i="1"/>
  <c r="M336" i="1"/>
  <c r="M337" i="1"/>
  <c r="M338" i="1"/>
  <c r="M339" i="1"/>
  <c r="M340" i="1"/>
  <c r="M341" i="1"/>
  <c r="M342" i="1"/>
  <c r="M343" i="1"/>
  <c r="M344" i="1"/>
  <c r="M345" i="1"/>
  <c r="M346" i="1"/>
  <c r="M347" i="1"/>
  <c r="M348" i="1"/>
  <c r="M349" i="1"/>
  <c r="M350" i="1"/>
  <c r="M351" i="1"/>
  <c r="M352" i="1"/>
  <c r="M353" i="1"/>
  <c r="M354" i="1"/>
  <c r="M355" i="1"/>
  <c r="M356" i="1"/>
  <c r="M357" i="1"/>
  <c r="M358" i="1"/>
  <c r="M359" i="1"/>
  <c r="M360" i="1"/>
  <c r="M361" i="1"/>
  <c r="M362" i="1"/>
  <c r="M363" i="1"/>
  <c r="M364" i="1"/>
  <c r="M365" i="1"/>
  <c r="M366" i="1"/>
  <c r="M367" i="1"/>
  <c r="M368" i="1"/>
  <c r="M369" i="1"/>
  <c r="M370" i="1"/>
  <c r="M371" i="1"/>
  <c r="M372" i="1"/>
  <c r="M373" i="1"/>
  <c r="M374" i="1"/>
  <c r="M375" i="1"/>
  <c r="M376" i="1"/>
  <c r="M377" i="1"/>
  <c r="M378" i="1"/>
  <c r="M379" i="1"/>
  <c r="M380" i="1"/>
  <c r="M381" i="1"/>
  <c r="M382" i="1"/>
  <c r="M383" i="1"/>
  <c r="M384" i="1"/>
  <c r="M385" i="1"/>
  <c r="M386" i="1"/>
  <c r="M387" i="1"/>
  <c r="M388" i="1"/>
  <c r="M389" i="1"/>
  <c r="M390" i="1"/>
  <c r="M391" i="1"/>
  <c r="M392" i="1"/>
  <c r="M393" i="1"/>
  <c r="M394" i="1"/>
  <c r="M395" i="1"/>
  <c r="M396" i="1"/>
  <c r="M397" i="1"/>
  <c r="M398" i="1"/>
  <c r="M399" i="1"/>
  <c r="M400" i="1"/>
  <c r="M401" i="1"/>
  <c r="M402" i="1"/>
  <c r="M403" i="1"/>
  <c r="M404" i="1"/>
  <c r="M405" i="1"/>
  <c r="M406" i="1"/>
  <c r="M407" i="1"/>
  <c r="M408" i="1"/>
  <c r="M409" i="1"/>
  <c r="M410" i="1"/>
  <c r="M411" i="1"/>
  <c r="M412" i="1"/>
  <c r="M413" i="1"/>
  <c r="M414" i="1"/>
  <c r="M415" i="1"/>
  <c r="M416" i="1"/>
  <c r="M417" i="1"/>
  <c r="M418" i="1"/>
  <c r="M419" i="1"/>
  <c r="M420" i="1"/>
  <c r="M421" i="1"/>
  <c r="M422" i="1"/>
  <c r="M423" i="1"/>
  <c r="M424" i="1"/>
  <c r="M425" i="1"/>
  <c r="M426" i="1"/>
  <c r="M427" i="1"/>
  <c r="M428" i="1"/>
  <c r="M429" i="1"/>
  <c r="M430" i="1"/>
  <c r="M431" i="1"/>
  <c r="M432" i="1"/>
  <c r="M433" i="1"/>
  <c r="M434" i="1"/>
  <c r="M435" i="1"/>
  <c r="M436" i="1"/>
  <c r="M437" i="1"/>
  <c r="M438" i="1"/>
  <c r="M439" i="1"/>
  <c r="M440" i="1"/>
  <c r="M441" i="1"/>
  <c r="M442" i="1"/>
  <c r="M443" i="1"/>
  <c r="M444" i="1"/>
  <c r="M445" i="1"/>
  <c r="M446" i="1"/>
  <c r="M447" i="1"/>
  <c r="M448" i="1"/>
  <c r="M449" i="1"/>
  <c r="M450" i="1"/>
  <c r="M451" i="1"/>
  <c r="M452" i="1"/>
  <c r="M453" i="1"/>
  <c r="M454" i="1"/>
  <c r="M455" i="1"/>
  <c r="M456" i="1"/>
  <c r="M457" i="1"/>
  <c r="M458" i="1"/>
  <c r="M459" i="1"/>
  <c r="M460" i="1"/>
  <c r="M461" i="1"/>
  <c r="M462" i="1"/>
  <c r="M463" i="1"/>
  <c r="M464" i="1"/>
  <c r="M465" i="1"/>
  <c r="M466" i="1"/>
  <c r="M467" i="1"/>
  <c r="M468" i="1"/>
  <c r="M469" i="1"/>
  <c r="M470" i="1"/>
  <c r="M471" i="1"/>
  <c r="M472" i="1"/>
  <c r="M473" i="1"/>
  <c r="M474" i="1"/>
  <c r="M475" i="1"/>
  <c r="M476" i="1"/>
  <c r="M477" i="1"/>
  <c r="M478" i="1"/>
  <c r="M479" i="1"/>
  <c r="M480" i="1"/>
  <c r="M481" i="1"/>
  <c r="M482" i="1"/>
  <c r="M483" i="1"/>
  <c r="M484" i="1"/>
  <c r="M485" i="1"/>
  <c r="M486" i="1"/>
  <c r="M487" i="1"/>
  <c r="M488" i="1"/>
  <c r="M489" i="1"/>
  <c r="M490" i="1"/>
  <c r="M491" i="1"/>
  <c r="M492" i="1"/>
  <c r="M493" i="1"/>
  <c r="M494" i="1"/>
  <c r="M495" i="1"/>
  <c r="M496" i="1"/>
  <c r="M497" i="1"/>
  <c r="M498" i="1"/>
  <c r="M499" i="1"/>
  <c r="M500" i="1"/>
  <c r="M501" i="1"/>
  <c r="M502" i="1"/>
  <c r="M503" i="1"/>
  <c r="M504" i="1"/>
  <c r="M505" i="1"/>
  <c r="M506" i="1"/>
  <c r="M507" i="1"/>
  <c r="M508" i="1"/>
  <c r="M509" i="1"/>
  <c r="M510" i="1"/>
  <c r="M511" i="1"/>
  <c r="M512" i="1"/>
  <c r="M513" i="1"/>
  <c r="M514" i="1"/>
  <c r="M515" i="1"/>
  <c r="M516" i="1"/>
  <c r="M517" i="1"/>
  <c r="M518" i="1"/>
  <c r="M519" i="1"/>
  <c r="M520" i="1"/>
  <c r="M521" i="1"/>
  <c r="M522" i="1"/>
  <c r="M523" i="1"/>
  <c r="M524" i="1"/>
  <c r="M525" i="1"/>
  <c r="M526" i="1"/>
  <c r="M527" i="1"/>
  <c r="M528" i="1"/>
  <c r="M529" i="1"/>
  <c r="M530" i="1"/>
  <c r="M531" i="1"/>
  <c r="M532" i="1"/>
  <c r="M533" i="1"/>
  <c r="M534" i="1"/>
  <c r="M535" i="1"/>
  <c r="M536" i="1"/>
  <c r="M537" i="1"/>
  <c r="M538" i="1"/>
  <c r="M539" i="1"/>
  <c r="M540" i="1"/>
  <c r="M541" i="1"/>
  <c r="M542" i="1"/>
  <c r="M543" i="1"/>
  <c r="M544" i="1"/>
  <c r="M545" i="1"/>
  <c r="M546" i="1"/>
  <c r="M547" i="1"/>
  <c r="M548" i="1"/>
  <c r="M549" i="1"/>
  <c r="M550" i="1"/>
  <c r="M551" i="1"/>
  <c r="M552" i="1"/>
  <c r="M553" i="1"/>
  <c r="M554" i="1"/>
  <c r="M555" i="1"/>
  <c r="M556" i="1"/>
  <c r="M557" i="1"/>
  <c r="M558" i="1"/>
  <c r="M559" i="1"/>
  <c r="M560" i="1"/>
  <c r="M561" i="1"/>
  <c r="M562" i="1"/>
  <c r="M563" i="1"/>
  <c r="M564" i="1"/>
  <c r="M565" i="1"/>
  <c r="M566" i="1"/>
  <c r="M567" i="1"/>
  <c r="M568" i="1"/>
  <c r="M569" i="1"/>
  <c r="M570" i="1"/>
  <c r="M571" i="1"/>
  <c r="M572" i="1"/>
  <c r="M573" i="1"/>
  <c r="M574" i="1"/>
  <c r="M575" i="1"/>
  <c r="M576" i="1"/>
  <c r="M577" i="1"/>
  <c r="M578" i="1"/>
  <c r="M579" i="1"/>
  <c r="M580" i="1"/>
  <c r="M581" i="1"/>
  <c r="M582" i="1"/>
  <c r="M583" i="1"/>
  <c r="M584" i="1"/>
  <c r="M585" i="1"/>
  <c r="M586" i="1"/>
  <c r="M587" i="1"/>
  <c r="M588" i="1"/>
  <c r="M589" i="1"/>
  <c r="M590" i="1"/>
  <c r="M591" i="1"/>
  <c r="M592" i="1"/>
  <c r="M593" i="1"/>
  <c r="M594" i="1"/>
  <c r="M595" i="1"/>
  <c r="M596" i="1"/>
  <c r="M597" i="1"/>
  <c r="M598" i="1"/>
  <c r="M599" i="1"/>
  <c r="M600" i="1"/>
  <c r="M5" i="1"/>
  <c r="M3" i="1" s="1"/>
  <c r="K3" i="1" l="1"/>
  <c r="F60" i="1"/>
  <c r="G60" i="1"/>
  <c r="F61" i="1"/>
  <c r="G61" i="1"/>
  <c r="F62" i="1"/>
  <c r="G62" i="1"/>
  <c r="F63" i="1"/>
  <c r="G63" i="1"/>
  <c r="F64" i="1"/>
  <c r="G64" i="1"/>
  <c r="F65" i="1"/>
  <c r="G65" i="1"/>
  <c r="F66" i="1"/>
  <c r="G66" i="1"/>
  <c r="F67" i="1"/>
  <c r="G67" i="1"/>
  <c r="F68" i="1"/>
  <c r="G68" i="1"/>
  <c r="F69" i="1"/>
  <c r="G69" i="1"/>
  <c r="F70" i="1"/>
  <c r="G70" i="1"/>
  <c r="F71" i="1"/>
  <c r="G71" i="1"/>
  <c r="F72" i="1"/>
  <c r="G72" i="1"/>
  <c r="F73" i="1"/>
  <c r="G73" i="1"/>
  <c r="F74" i="1"/>
  <c r="G74" i="1"/>
  <c r="F75" i="1"/>
  <c r="G75" i="1"/>
  <c r="F76" i="1"/>
  <c r="G76" i="1"/>
  <c r="F77" i="1"/>
  <c r="G77" i="1"/>
  <c r="F78" i="1"/>
  <c r="G78" i="1"/>
  <c r="F79" i="1"/>
  <c r="G79" i="1"/>
  <c r="F80" i="1"/>
  <c r="G80" i="1"/>
  <c r="F81" i="1"/>
  <c r="G81" i="1"/>
  <c r="F82" i="1"/>
  <c r="G82" i="1"/>
  <c r="F83" i="1"/>
  <c r="G83" i="1"/>
  <c r="F84" i="1"/>
  <c r="G84" i="1"/>
  <c r="F85" i="1"/>
  <c r="G85" i="1"/>
  <c r="F86" i="1"/>
  <c r="G86" i="1"/>
  <c r="F87" i="1"/>
  <c r="G87" i="1"/>
  <c r="F88" i="1"/>
  <c r="G88" i="1"/>
  <c r="F89" i="1"/>
  <c r="G89" i="1"/>
  <c r="F90" i="1"/>
  <c r="G90" i="1"/>
  <c r="F91" i="1"/>
  <c r="G91" i="1"/>
  <c r="F92" i="1"/>
  <c r="G92" i="1"/>
  <c r="F93" i="1"/>
  <c r="G93" i="1"/>
  <c r="F94" i="1"/>
  <c r="G94" i="1"/>
  <c r="F95" i="1"/>
  <c r="G95" i="1"/>
  <c r="F96" i="1"/>
  <c r="G96" i="1"/>
  <c r="F97" i="1"/>
  <c r="G97" i="1"/>
  <c r="F98" i="1"/>
  <c r="G98" i="1"/>
  <c r="F99" i="1"/>
  <c r="G99" i="1"/>
  <c r="F100" i="1"/>
  <c r="G100" i="1"/>
  <c r="F101" i="1"/>
  <c r="G101" i="1"/>
  <c r="F102" i="1"/>
  <c r="G102" i="1"/>
  <c r="F103" i="1"/>
  <c r="G103" i="1"/>
  <c r="F104" i="1"/>
  <c r="G104" i="1"/>
  <c r="F105" i="1"/>
  <c r="G105" i="1"/>
  <c r="F106" i="1"/>
  <c r="G106" i="1"/>
  <c r="F107" i="1"/>
  <c r="G107" i="1"/>
  <c r="F108" i="1"/>
  <c r="G108" i="1"/>
  <c r="F109" i="1"/>
  <c r="G109" i="1"/>
  <c r="F110" i="1"/>
  <c r="G110" i="1"/>
  <c r="F111" i="1"/>
  <c r="G111" i="1"/>
  <c r="F112" i="1"/>
  <c r="G112" i="1"/>
  <c r="F113" i="1"/>
  <c r="G113" i="1"/>
  <c r="F114" i="1"/>
  <c r="G114" i="1"/>
  <c r="F115" i="1"/>
  <c r="G115" i="1"/>
  <c r="F116" i="1"/>
  <c r="G116" i="1"/>
  <c r="F117" i="1"/>
  <c r="G117" i="1"/>
  <c r="F118" i="1"/>
  <c r="G118" i="1"/>
  <c r="F119" i="1"/>
  <c r="G119" i="1"/>
  <c r="F120" i="1"/>
  <c r="G120" i="1"/>
  <c r="F121" i="1"/>
  <c r="G121" i="1"/>
  <c r="F122" i="1"/>
  <c r="G122" i="1"/>
  <c r="F123" i="1"/>
  <c r="G123" i="1"/>
  <c r="F124" i="1"/>
  <c r="G124" i="1"/>
  <c r="F125" i="1"/>
  <c r="G125" i="1"/>
  <c r="F126" i="1"/>
  <c r="G126" i="1"/>
  <c r="F127" i="1"/>
  <c r="G127" i="1"/>
  <c r="F128" i="1"/>
  <c r="G128" i="1"/>
  <c r="F129" i="1"/>
  <c r="G129" i="1"/>
  <c r="F130" i="1"/>
  <c r="G130" i="1"/>
  <c r="F131" i="1"/>
  <c r="G131" i="1"/>
  <c r="F132" i="1"/>
  <c r="G132" i="1"/>
  <c r="F133" i="1"/>
  <c r="G133" i="1"/>
  <c r="F134" i="1"/>
  <c r="G134" i="1"/>
  <c r="F135" i="1"/>
  <c r="G135" i="1"/>
  <c r="F136" i="1"/>
  <c r="G136" i="1"/>
  <c r="F137" i="1"/>
  <c r="G137" i="1"/>
  <c r="F138" i="1"/>
  <c r="G138" i="1"/>
  <c r="F139" i="1"/>
  <c r="G139" i="1"/>
  <c r="F140" i="1"/>
  <c r="G140" i="1"/>
  <c r="F141" i="1"/>
  <c r="G141" i="1"/>
  <c r="F142" i="1"/>
  <c r="G142" i="1"/>
  <c r="F143" i="1"/>
  <c r="G143" i="1"/>
  <c r="F144" i="1"/>
  <c r="G144" i="1"/>
  <c r="F145" i="1"/>
  <c r="G145" i="1"/>
  <c r="F146" i="1"/>
  <c r="G146" i="1"/>
  <c r="F147" i="1"/>
  <c r="G147" i="1"/>
  <c r="F148" i="1"/>
  <c r="G148" i="1"/>
  <c r="F149" i="1"/>
  <c r="G149" i="1"/>
  <c r="F150" i="1"/>
  <c r="G150" i="1"/>
  <c r="F151" i="1"/>
  <c r="G151" i="1"/>
  <c r="F152" i="1"/>
  <c r="G152" i="1"/>
  <c r="F153" i="1"/>
  <c r="G153" i="1"/>
  <c r="F154" i="1"/>
  <c r="G154" i="1"/>
  <c r="F155" i="1"/>
  <c r="G155" i="1"/>
  <c r="F156" i="1"/>
  <c r="G156" i="1"/>
  <c r="F157" i="1"/>
  <c r="G157" i="1"/>
  <c r="F158" i="1"/>
  <c r="G158" i="1"/>
  <c r="F159" i="1"/>
  <c r="G159" i="1"/>
  <c r="F160" i="1"/>
  <c r="G160" i="1"/>
  <c r="F161" i="1"/>
  <c r="G161" i="1"/>
  <c r="F162" i="1"/>
  <c r="G162" i="1"/>
  <c r="F163" i="1"/>
  <c r="G163" i="1"/>
  <c r="F164" i="1"/>
  <c r="G164" i="1"/>
  <c r="F165" i="1"/>
  <c r="G165" i="1"/>
  <c r="F166" i="1"/>
  <c r="G166" i="1"/>
  <c r="F167" i="1"/>
  <c r="G167" i="1"/>
  <c r="F168" i="1"/>
  <c r="G168" i="1"/>
  <c r="F169" i="1"/>
  <c r="G169" i="1"/>
  <c r="F170" i="1"/>
  <c r="G170" i="1"/>
  <c r="F171" i="1"/>
  <c r="G171" i="1"/>
  <c r="F172" i="1"/>
  <c r="G172" i="1"/>
  <c r="F173" i="1"/>
  <c r="G173" i="1"/>
  <c r="F174" i="1"/>
  <c r="G174" i="1"/>
  <c r="F175" i="1"/>
  <c r="G175" i="1"/>
  <c r="F176" i="1"/>
  <c r="G176" i="1"/>
  <c r="F177" i="1"/>
  <c r="G177" i="1"/>
  <c r="F178" i="1"/>
  <c r="G178" i="1"/>
  <c r="F179" i="1"/>
  <c r="G179" i="1"/>
  <c r="F180" i="1"/>
  <c r="G180" i="1"/>
  <c r="F181" i="1"/>
  <c r="G181" i="1"/>
  <c r="F182" i="1"/>
  <c r="G182" i="1"/>
  <c r="F183" i="1"/>
  <c r="G183" i="1"/>
  <c r="F184" i="1"/>
  <c r="G184" i="1"/>
  <c r="F185" i="1"/>
  <c r="G185" i="1"/>
  <c r="F186" i="1"/>
  <c r="G186" i="1"/>
  <c r="F187" i="1"/>
  <c r="G187" i="1"/>
  <c r="F188" i="1"/>
  <c r="G188" i="1"/>
  <c r="F189" i="1"/>
  <c r="G189" i="1"/>
  <c r="F190" i="1"/>
  <c r="G190" i="1"/>
  <c r="F191" i="1"/>
  <c r="G191" i="1"/>
  <c r="F192" i="1"/>
  <c r="G192" i="1"/>
  <c r="F193" i="1"/>
  <c r="G193" i="1"/>
  <c r="F194" i="1"/>
  <c r="G194" i="1"/>
  <c r="F195" i="1"/>
  <c r="G195" i="1"/>
  <c r="F196" i="1"/>
  <c r="G196" i="1"/>
  <c r="F197" i="1"/>
  <c r="G197" i="1"/>
  <c r="F198" i="1"/>
  <c r="G198" i="1"/>
  <c r="F199" i="1"/>
  <c r="G199" i="1"/>
  <c r="F200" i="1"/>
  <c r="G200" i="1"/>
  <c r="F201" i="1"/>
  <c r="G201" i="1"/>
  <c r="F202" i="1"/>
  <c r="G202" i="1"/>
  <c r="F203" i="1"/>
  <c r="G203" i="1"/>
  <c r="F204" i="1"/>
  <c r="G204" i="1"/>
  <c r="F205" i="1"/>
  <c r="G205" i="1"/>
  <c r="F206" i="1"/>
  <c r="G206" i="1"/>
  <c r="F207" i="1"/>
  <c r="G207" i="1"/>
  <c r="F208" i="1"/>
  <c r="G208" i="1"/>
  <c r="F209" i="1"/>
  <c r="G209" i="1"/>
  <c r="F210" i="1"/>
  <c r="G210" i="1"/>
  <c r="F211" i="1"/>
  <c r="G211" i="1"/>
  <c r="F212" i="1"/>
  <c r="G212" i="1"/>
  <c r="F213" i="1"/>
  <c r="G213" i="1"/>
  <c r="F214" i="1"/>
  <c r="G214" i="1"/>
  <c r="F215" i="1"/>
  <c r="G215" i="1"/>
  <c r="F216" i="1"/>
  <c r="G216" i="1"/>
  <c r="F217" i="1"/>
  <c r="G217" i="1"/>
  <c r="F218" i="1"/>
  <c r="G218" i="1"/>
  <c r="F219" i="1"/>
  <c r="G219" i="1"/>
  <c r="F220" i="1"/>
  <c r="G220" i="1"/>
  <c r="F221" i="1"/>
  <c r="G221" i="1"/>
  <c r="F222" i="1"/>
  <c r="G222" i="1"/>
  <c r="F223" i="1"/>
  <c r="G223" i="1"/>
  <c r="F224" i="1"/>
  <c r="G224" i="1"/>
  <c r="F225" i="1"/>
  <c r="G225" i="1"/>
  <c r="F226" i="1"/>
  <c r="G226" i="1"/>
  <c r="F227" i="1"/>
  <c r="G227" i="1"/>
  <c r="F228" i="1"/>
  <c r="G228" i="1"/>
  <c r="F229" i="1"/>
  <c r="G229" i="1"/>
  <c r="F230" i="1"/>
  <c r="G230" i="1"/>
  <c r="F231" i="1"/>
  <c r="G231" i="1"/>
  <c r="F232" i="1"/>
  <c r="G232" i="1"/>
  <c r="F233" i="1"/>
  <c r="G233" i="1"/>
  <c r="F234" i="1"/>
  <c r="G234" i="1"/>
  <c r="F235" i="1"/>
  <c r="G235" i="1"/>
  <c r="F236" i="1"/>
  <c r="G236" i="1"/>
  <c r="F237" i="1"/>
  <c r="G237" i="1"/>
  <c r="F238" i="1"/>
  <c r="G238" i="1"/>
  <c r="F239" i="1"/>
  <c r="G239" i="1"/>
  <c r="F240" i="1"/>
  <c r="G240" i="1"/>
  <c r="F241" i="1"/>
  <c r="G241" i="1"/>
  <c r="F242" i="1"/>
  <c r="G242" i="1"/>
  <c r="F243" i="1"/>
  <c r="G243" i="1"/>
  <c r="F244" i="1"/>
  <c r="G244" i="1"/>
  <c r="F245" i="1"/>
  <c r="G245" i="1"/>
  <c r="F246" i="1"/>
  <c r="G246" i="1"/>
  <c r="F247" i="1"/>
  <c r="G247" i="1"/>
  <c r="F248" i="1"/>
  <c r="G248" i="1"/>
  <c r="F249" i="1"/>
  <c r="G249" i="1"/>
  <c r="F250" i="1"/>
  <c r="G250" i="1"/>
  <c r="F251" i="1"/>
  <c r="G251" i="1"/>
  <c r="F252" i="1"/>
  <c r="G252" i="1"/>
  <c r="F253" i="1"/>
  <c r="G253" i="1"/>
  <c r="F254" i="1"/>
  <c r="G254" i="1"/>
  <c r="F255" i="1"/>
  <c r="G255" i="1"/>
  <c r="F256" i="1"/>
  <c r="G256" i="1"/>
  <c r="F257" i="1"/>
  <c r="G257" i="1"/>
  <c r="F258" i="1"/>
  <c r="G258" i="1"/>
  <c r="F259" i="1"/>
  <c r="G259" i="1"/>
  <c r="F260" i="1"/>
  <c r="G260" i="1"/>
  <c r="F261" i="1"/>
  <c r="G261" i="1"/>
  <c r="F262" i="1"/>
  <c r="G262" i="1"/>
  <c r="F263" i="1"/>
  <c r="G263" i="1"/>
  <c r="F264" i="1"/>
  <c r="G264" i="1"/>
  <c r="F265" i="1"/>
  <c r="G265" i="1"/>
  <c r="F266" i="1"/>
  <c r="G266" i="1"/>
  <c r="F267" i="1"/>
  <c r="G267" i="1"/>
  <c r="F268" i="1"/>
  <c r="G268" i="1"/>
  <c r="F269" i="1"/>
  <c r="G269" i="1"/>
  <c r="F270" i="1"/>
  <c r="G270" i="1"/>
  <c r="F271" i="1"/>
  <c r="G271" i="1"/>
  <c r="F272" i="1"/>
  <c r="G272" i="1"/>
  <c r="F273" i="1"/>
  <c r="G273" i="1"/>
  <c r="F274" i="1"/>
  <c r="G274" i="1"/>
  <c r="F275" i="1"/>
  <c r="G275" i="1"/>
  <c r="F276" i="1"/>
  <c r="G276" i="1"/>
  <c r="F277" i="1"/>
  <c r="G277" i="1"/>
  <c r="F278" i="1"/>
  <c r="G278" i="1"/>
  <c r="F279" i="1"/>
  <c r="G279" i="1"/>
  <c r="F280" i="1"/>
  <c r="G280" i="1"/>
  <c r="F281" i="1"/>
  <c r="G281" i="1"/>
  <c r="F282" i="1"/>
  <c r="G282" i="1"/>
  <c r="F283" i="1"/>
  <c r="G283" i="1"/>
  <c r="F284" i="1"/>
  <c r="G284" i="1"/>
  <c r="F285" i="1"/>
  <c r="G285" i="1"/>
  <c r="F286" i="1"/>
  <c r="G286" i="1"/>
  <c r="F287" i="1"/>
  <c r="G287" i="1"/>
  <c r="F288" i="1"/>
  <c r="G288" i="1"/>
  <c r="F289" i="1"/>
  <c r="G289" i="1"/>
  <c r="F290" i="1"/>
  <c r="G290" i="1"/>
  <c r="F291" i="1"/>
  <c r="G291" i="1"/>
  <c r="F292" i="1"/>
  <c r="G292" i="1"/>
  <c r="F293" i="1"/>
  <c r="G293" i="1"/>
  <c r="F294" i="1"/>
  <c r="G294" i="1"/>
  <c r="F295" i="1"/>
  <c r="G295" i="1"/>
  <c r="F296" i="1"/>
  <c r="G296" i="1"/>
  <c r="F297" i="1"/>
  <c r="G297" i="1"/>
  <c r="F298" i="1"/>
  <c r="G298" i="1"/>
  <c r="F299" i="1"/>
  <c r="G299" i="1"/>
  <c r="F300" i="1"/>
  <c r="G300" i="1"/>
  <c r="F301" i="1"/>
  <c r="G301" i="1"/>
  <c r="F302" i="1"/>
  <c r="G302" i="1"/>
  <c r="F303" i="1"/>
  <c r="G303" i="1"/>
  <c r="F304" i="1"/>
  <c r="G304" i="1"/>
  <c r="F305" i="1"/>
  <c r="G305" i="1"/>
  <c r="F306" i="1"/>
  <c r="G306" i="1"/>
  <c r="F307" i="1"/>
  <c r="G307" i="1"/>
  <c r="F308" i="1"/>
  <c r="G308" i="1"/>
  <c r="F309" i="1"/>
  <c r="G309" i="1"/>
  <c r="F310" i="1"/>
  <c r="G310" i="1"/>
  <c r="F311" i="1"/>
  <c r="G311" i="1"/>
  <c r="F312" i="1"/>
  <c r="G312" i="1"/>
  <c r="F313" i="1"/>
  <c r="G313" i="1"/>
  <c r="F314" i="1"/>
  <c r="G314" i="1"/>
  <c r="F315" i="1"/>
  <c r="G315" i="1"/>
  <c r="F316" i="1"/>
  <c r="G316" i="1"/>
  <c r="F317" i="1"/>
  <c r="G317" i="1"/>
  <c r="F318" i="1"/>
  <c r="G318" i="1"/>
  <c r="F319" i="1"/>
  <c r="G319" i="1"/>
  <c r="F320" i="1"/>
  <c r="G320" i="1"/>
  <c r="F321" i="1"/>
  <c r="G321" i="1"/>
  <c r="F322" i="1"/>
  <c r="G322" i="1"/>
  <c r="F323" i="1"/>
  <c r="G323" i="1"/>
  <c r="F324" i="1"/>
  <c r="G324" i="1"/>
  <c r="F325" i="1"/>
  <c r="G325" i="1"/>
  <c r="F326" i="1"/>
  <c r="G326" i="1"/>
  <c r="F327" i="1"/>
  <c r="G327" i="1"/>
  <c r="F328" i="1"/>
  <c r="G328" i="1"/>
  <c r="F329" i="1"/>
  <c r="G329" i="1"/>
  <c r="F330" i="1"/>
  <c r="G330" i="1"/>
  <c r="F331" i="1"/>
  <c r="G331" i="1"/>
  <c r="F332" i="1"/>
  <c r="G332" i="1"/>
  <c r="F333" i="1"/>
  <c r="G333" i="1"/>
  <c r="F334" i="1"/>
  <c r="G334" i="1"/>
  <c r="F335" i="1"/>
  <c r="G335" i="1"/>
  <c r="F336" i="1"/>
  <c r="G336" i="1"/>
  <c r="F337" i="1"/>
  <c r="G337" i="1"/>
  <c r="F338" i="1"/>
  <c r="G338" i="1"/>
  <c r="F339" i="1"/>
  <c r="G339" i="1"/>
  <c r="F340" i="1"/>
  <c r="G340" i="1"/>
  <c r="F341" i="1"/>
  <c r="G341" i="1"/>
  <c r="F342" i="1"/>
  <c r="G342" i="1"/>
  <c r="F343" i="1"/>
  <c r="G343" i="1"/>
  <c r="F344" i="1"/>
  <c r="G344" i="1"/>
  <c r="F345" i="1"/>
  <c r="G345" i="1"/>
  <c r="F346" i="1"/>
  <c r="G346" i="1"/>
  <c r="F347" i="1"/>
  <c r="G347" i="1"/>
  <c r="F348" i="1"/>
  <c r="G348" i="1"/>
  <c r="F349" i="1"/>
  <c r="G349" i="1"/>
  <c r="F350" i="1"/>
  <c r="G350" i="1"/>
  <c r="F351" i="1"/>
  <c r="G351" i="1"/>
  <c r="F352" i="1"/>
  <c r="G352" i="1"/>
  <c r="F353" i="1"/>
  <c r="G353" i="1"/>
  <c r="F354" i="1"/>
  <c r="G354" i="1"/>
  <c r="F355" i="1"/>
  <c r="G355" i="1"/>
  <c r="F356" i="1"/>
  <c r="G356" i="1"/>
  <c r="F357" i="1"/>
  <c r="G357" i="1"/>
  <c r="F358" i="1"/>
  <c r="G358" i="1"/>
  <c r="F359" i="1"/>
  <c r="G359" i="1"/>
  <c r="F360" i="1"/>
  <c r="G360" i="1"/>
  <c r="F361" i="1"/>
  <c r="G361" i="1"/>
  <c r="F362" i="1"/>
  <c r="G362" i="1"/>
  <c r="F363" i="1"/>
  <c r="G363" i="1"/>
  <c r="F364" i="1"/>
  <c r="G364" i="1"/>
  <c r="F365" i="1"/>
  <c r="G365" i="1"/>
  <c r="F366" i="1"/>
  <c r="G366" i="1"/>
  <c r="F367" i="1"/>
  <c r="G367" i="1"/>
  <c r="F368" i="1"/>
  <c r="G368" i="1"/>
  <c r="F369" i="1"/>
  <c r="G369" i="1"/>
  <c r="F370" i="1"/>
  <c r="G370" i="1"/>
  <c r="F371" i="1"/>
  <c r="G371" i="1"/>
  <c r="F372" i="1"/>
  <c r="G372" i="1"/>
  <c r="F373" i="1"/>
  <c r="G373" i="1"/>
  <c r="F374" i="1"/>
  <c r="G374" i="1"/>
  <c r="F375" i="1"/>
  <c r="G375" i="1"/>
  <c r="F376" i="1"/>
  <c r="G376" i="1"/>
  <c r="F377" i="1"/>
  <c r="G377" i="1"/>
  <c r="F378" i="1"/>
  <c r="G378" i="1"/>
  <c r="F379" i="1"/>
  <c r="G379" i="1"/>
  <c r="F380" i="1"/>
  <c r="G380" i="1"/>
  <c r="F381" i="1"/>
  <c r="G381" i="1"/>
  <c r="F382" i="1"/>
  <c r="G382" i="1"/>
  <c r="F383" i="1"/>
  <c r="G383" i="1"/>
  <c r="F384" i="1"/>
  <c r="G384" i="1"/>
  <c r="F385" i="1"/>
  <c r="G385" i="1"/>
  <c r="F386" i="1"/>
  <c r="G386" i="1"/>
  <c r="F387" i="1"/>
  <c r="G387" i="1"/>
  <c r="F388" i="1"/>
  <c r="G388" i="1"/>
  <c r="F389" i="1"/>
  <c r="G389" i="1"/>
  <c r="F390" i="1"/>
  <c r="G390" i="1"/>
  <c r="F391" i="1"/>
  <c r="G391" i="1"/>
  <c r="F392" i="1"/>
  <c r="G392" i="1"/>
  <c r="F393" i="1"/>
  <c r="G393" i="1"/>
  <c r="F394" i="1"/>
  <c r="G394" i="1"/>
  <c r="F395" i="1"/>
  <c r="G395" i="1"/>
  <c r="F396" i="1"/>
  <c r="G396" i="1"/>
  <c r="F397" i="1"/>
  <c r="G397" i="1"/>
  <c r="F398" i="1"/>
  <c r="G398" i="1"/>
  <c r="F399" i="1"/>
  <c r="G399" i="1"/>
  <c r="F400" i="1"/>
  <c r="G400" i="1"/>
  <c r="F401" i="1"/>
  <c r="G401" i="1"/>
  <c r="F402" i="1"/>
  <c r="G402" i="1"/>
  <c r="F403" i="1"/>
  <c r="G403" i="1"/>
  <c r="F404" i="1"/>
  <c r="G404" i="1"/>
  <c r="F405" i="1"/>
  <c r="G405" i="1"/>
  <c r="F406" i="1"/>
  <c r="G406" i="1"/>
  <c r="F407" i="1"/>
  <c r="G407" i="1"/>
  <c r="F408" i="1"/>
  <c r="G408" i="1"/>
  <c r="F409" i="1"/>
  <c r="G409" i="1"/>
  <c r="F410" i="1"/>
  <c r="G410" i="1"/>
  <c r="F411" i="1"/>
  <c r="G411" i="1"/>
  <c r="F412" i="1"/>
  <c r="G412" i="1"/>
  <c r="F413" i="1"/>
  <c r="G413" i="1"/>
  <c r="F414" i="1"/>
  <c r="G414" i="1"/>
  <c r="F415" i="1"/>
  <c r="G415" i="1"/>
  <c r="F416" i="1"/>
  <c r="G416" i="1"/>
  <c r="F417" i="1"/>
  <c r="G417" i="1"/>
  <c r="F418" i="1"/>
  <c r="G418" i="1"/>
  <c r="F419" i="1"/>
  <c r="G419" i="1"/>
  <c r="F420" i="1"/>
  <c r="G420" i="1"/>
  <c r="F421" i="1"/>
  <c r="G421" i="1"/>
  <c r="F422" i="1"/>
  <c r="G422" i="1"/>
  <c r="F423" i="1"/>
  <c r="G423" i="1"/>
  <c r="F424" i="1"/>
  <c r="G424" i="1"/>
  <c r="F425" i="1"/>
  <c r="G425" i="1"/>
  <c r="F426" i="1"/>
  <c r="G426" i="1"/>
  <c r="F427" i="1"/>
  <c r="G427" i="1"/>
  <c r="F428" i="1"/>
  <c r="G428" i="1"/>
  <c r="F429" i="1"/>
  <c r="G429" i="1"/>
  <c r="F430" i="1"/>
  <c r="G430" i="1"/>
  <c r="F431" i="1"/>
  <c r="G431" i="1"/>
  <c r="F432" i="1"/>
  <c r="G432" i="1"/>
  <c r="F433" i="1"/>
  <c r="G433" i="1"/>
  <c r="F434" i="1"/>
  <c r="G434" i="1"/>
  <c r="F435" i="1"/>
  <c r="G435" i="1"/>
  <c r="F436" i="1"/>
  <c r="G436" i="1"/>
  <c r="F437" i="1"/>
  <c r="G437" i="1"/>
  <c r="F438" i="1"/>
  <c r="G438" i="1"/>
  <c r="F439" i="1"/>
  <c r="G439" i="1"/>
  <c r="F440" i="1"/>
  <c r="G440" i="1"/>
  <c r="F441" i="1"/>
  <c r="G441" i="1"/>
  <c r="F442" i="1"/>
  <c r="G442" i="1"/>
  <c r="F443" i="1"/>
  <c r="G443" i="1"/>
  <c r="F444" i="1"/>
  <c r="G444" i="1"/>
  <c r="F445" i="1"/>
  <c r="G445" i="1"/>
  <c r="F446" i="1"/>
  <c r="G446" i="1"/>
  <c r="F447" i="1"/>
  <c r="G447" i="1"/>
  <c r="F448" i="1"/>
  <c r="G448" i="1"/>
  <c r="F449" i="1"/>
  <c r="G449" i="1"/>
  <c r="F450" i="1"/>
  <c r="G450" i="1"/>
  <c r="F451" i="1"/>
  <c r="G451" i="1"/>
  <c r="F452" i="1"/>
  <c r="G452" i="1"/>
  <c r="F453" i="1"/>
  <c r="G453" i="1"/>
  <c r="F454" i="1"/>
  <c r="G454" i="1"/>
  <c r="F455" i="1"/>
  <c r="G455" i="1"/>
  <c r="F456" i="1"/>
  <c r="G456" i="1"/>
  <c r="F457" i="1"/>
  <c r="G457" i="1"/>
  <c r="F458" i="1"/>
  <c r="G458" i="1"/>
  <c r="F459" i="1"/>
  <c r="G459" i="1"/>
  <c r="F460" i="1"/>
  <c r="G460" i="1"/>
  <c r="F461" i="1"/>
  <c r="G461" i="1"/>
  <c r="F462" i="1"/>
  <c r="G462" i="1"/>
  <c r="F463" i="1"/>
  <c r="G463" i="1"/>
  <c r="F464" i="1"/>
  <c r="G464" i="1"/>
  <c r="F465" i="1"/>
  <c r="G465" i="1"/>
  <c r="F466" i="1"/>
  <c r="G466" i="1"/>
  <c r="F467" i="1"/>
  <c r="G467" i="1"/>
  <c r="F468" i="1"/>
  <c r="G468" i="1"/>
  <c r="F469" i="1"/>
  <c r="G469" i="1"/>
  <c r="F470" i="1"/>
  <c r="G470" i="1"/>
  <c r="F471" i="1"/>
  <c r="G471" i="1"/>
  <c r="F472" i="1"/>
  <c r="G472" i="1"/>
  <c r="F473" i="1"/>
  <c r="G473" i="1"/>
  <c r="F474" i="1"/>
  <c r="G474" i="1"/>
  <c r="F475" i="1"/>
  <c r="G475" i="1"/>
  <c r="F476" i="1"/>
  <c r="G476" i="1"/>
  <c r="F477" i="1"/>
  <c r="G477" i="1"/>
  <c r="F478" i="1"/>
  <c r="G478" i="1"/>
  <c r="F479" i="1"/>
  <c r="G479" i="1"/>
  <c r="F480" i="1"/>
  <c r="G480" i="1"/>
  <c r="F481" i="1"/>
  <c r="G481" i="1"/>
  <c r="F482" i="1"/>
  <c r="G482" i="1"/>
  <c r="F483" i="1"/>
  <c r="G483" i="1"/>
  <c r="F484" i="1"/>
  <c r="G484" i="1"/>
  <c r="F485" i="1"/>
  <c r="G485" i="1"/>
  <c r="F486" i="1"/>
  <c r="G486" i="1"/>
  <c r="F487" i="1"/>
  <c r="G487" i="1"/>
  <c r="F488" i="1"/>
  <c r="G488" i="1"/>
  <c r="F489" i="1"/>
  <c r="G489" i="1"/>
  <c r="F490" i="1"/>
  <c r="G490" i="1"/>
  <c r="F491" i="1"/>
  <c r="G491" i="1"/>
  <c r="F492" i="1"/>
  <c r="G492" i="1"/>
  <c r="F493" i="1"/>
  <c r="G493" i="1"/>
  <c r="F494" i="1"/>
  <c r="G494" i="1"/>
  <c r="F495" i="1"/>
  <c r="G495" i="1"/>
  <c r="F496" i="1"/>
  <c r="G496" i="1"/>
  <c r="F497" i="1"/>
  <c r="G497" i="1"/>
  <c r="F498" i="1"/>
  <c r="G498" i="1"/>
  <c r="F499" i="1"/>
  <c r="G499" i="1"/>
  <c r="F500" i="1"/>
  <c r="G500" i="1"/>
  <c r="F501" i="1"/>
  <c r="G501" i="1"/>
  <c r="F502" i="1"/>
  <c r="G502" i="1"/>
  <c r="F503" i="1"/>
  <c r="G503" i="1"/>
  <c r="F504" i="1"/>
  <c r="G504" i="1"/>
  <c r="F505" i="1"/>
  <c r="G505" i="1"/>
  <c r="F506" i="1"/>
  <c r="G506" i="1"/>
  <c r="F507" i="1"/>
  <c r="G507" i="1"/>
  <c r="F508" i="1"/>
  <c r="G508" i="1"/>
  <c r="F509" i="1"/>
  <c r="G509" i="1"/>
  <c r="F510" i="1"/>
  <c r="G510" i="1"/>
  <c r="F511" i="1"/>
  <c r="G511" i="1"/>
  <c r="F512" i="1"/>
  <c r="G512" i="1"/>
  <c r="F513" i="1"/>
  <c r="G513" i="1"/>
  <c r="F514" i="1"/>
  <c r="G514" i="1"/>
  <c r="F515" i="1"/>
  <c r="G515" i="1"/>
  <c r="F516" i="1"/>
  <c r="G516" i="1"/>
  <c r="F517" i="1"/>
  <c r="G517" i="1"/>
  <c r="F518" i="1"/>
  <c r="G518" i="1"/>
  <c r="F519" i="1"/>
  <c r="G519" i="1"/>
  <c r="F520" i="1"/>
  <c r="G520" i="1"/>
  <c r="F521" i="1"/>
  <c r="G521" i="1"/>
  <c r="F522" i="1"/>
  <c r="G522" i="1"/>
  <c r="F523" i="1"/>
  <c r="G523" i="1"/>
  <c r="F524" i="1"/>
  <c r="G524" i="1"/>
  <c r="F525" i="1"/>
  <c r="G525" i="1"/>
  <c r="F526" i="1"/>
  <c r="G526" i="1"/>
  <c r="F527" i="1"/>
  <c r="G527" i="1"/>
  <c r="F528" i="1"/>
  <c r="G528" i="1"/>
  <c r="F529" i="1"/>
  <c r="G529" i="1"/>
  <c r="F530" i="1"/>
  <c r="G530" i="1"/>
  <c r="F531" i="1"/>
  <c r="G531" i="1"/>
  <c r="F532" i="1"/>
  <c r="G532" i="1"/>
  <c r="F533" i="1"/>
  <c r="G533" i="1"/>
  <c r="F534" i="1"/>
  <c r="G534" i="1"/>
  <c r="F535" i="1"/>
  <c r="G535" i="1"/>
  <c r="F536" i="1"/>
  <c r="G536" i="1"/>
  <c r="F537" i="1"/>
  <c r="G537" i="1"/>
  <c r="F538" i="1"/>
  <c r="G538" i="1"/>
  <c r="F539" i="1"/>
  <c r="G539" i="1"/>
  <c r="F540" i="1"/>
  <c r="G540" i="1"/>
  <c r="F541" i="1"/>
  <c r="G541" i="1"/>
  <c r="F542" i="1"/>
  <c r="G542" i="1"/>
  <c r="F543" i="1"/>
  <c r="G543" i="1"/>
  <c r="F544" i="1"/>
  <c r="G544" i="1"/>
  <c r="F545" i="1"/>
  <c r="G545" i="1"/>
  <c r="F546" i="1"/>
  <c r="G546" i="1"/>
  <c r="F547" i="1"/>
  <c r="G547" i="1"/>
  <c r="F548" i="1"/>
  <c r="G548" i="1"/>
  <c r="F549" i="1"/>
  <c r="G549" i="1"/>
  <c r="F550" i="1"/>
  <c r="G550" i="1"/>
  <c r="F551" i="1"/>
  <c r="G551" i="1"/>
  <c r="F552" i="1"/>
  <c r="G552" i="1"/>
  <c r="F553" i="1"/>
  <c r="G553" i="1"/>
  <c r="F554" i="1"/>
  <c r="G554" i="1"/>
  <c r="F555" i="1"/>
  <c r="G555" i="1"/>
  <c r="F556" i="1"/>
  <c r="G556" i="1"/>
  <c r="F557" i="1"/>
  <c r="G557" i="1"/>
  <c r="F558" i="1"/>
  <c r="G558" i="1"/>
  <c r="F559" i="1"/>
  <c r="G559" i="1"/>
  <c r="F560" i="1"/>
  <c r="G560" i="1"/>
  <c r="F561" i="1"/>
  <c r="G561" i="1"/>
  <c r="F562" i="1"/>
  <c r="G562" i="1"/>
  <c r="F563" i="1"/>
  <c r="G563" i="1"/>
  <c r="F564" i="1"/>
  <c r="G564" i="1"/>
  <c r="F565" i="1"/>
  <c r="G565" i="1"/>
  <c r="F566" i="1"/>
  <c r="G566" i="1"/>
  <c r="F567" i="1"/>
  <c r="G567" i="1"/>
  <c r="F568" i="1"/>
  <c r="G568" i="1"/>
  <c r="F569" i="1"/>
  <c r="G569" i="1"/>
  <c r="F570" i="1"/>
  <c r="G570" i="1"/>
  <c r="F571" i="1"/>
  <c r="G571" i="1"/>
  <c r="F572" i="1"/>
  <c r="G572" i="1"/>
  <c r="F573" i="1"/>
  <c r="G573" i="1"/>
  <c r="F574" i="1"/>
  <c r="G574" i="1"/>
  <c r="F575" i="1"/>
  <c r="G575" i="1"/>
  <c r="F576" i="1"/>
  <c r="G576" i="1"/>
  <c r="F577" i="1"/>
  <c r="G577" i="1"/>
  <c r="F578" i="1"/>
  <c r="G578" i="1"/>
  <c r="F579" i="1"/>
  <c r="G579" i="1"/>
  <c r="F580" i="1"/>
  <c r="G580" i="1"/>
  <c r="F581" i="1"/>
  <c r="G581" i="1"/>
  <c r="F582" i="1"/>
  <c r="G582" i="1"/>
  <c r="F583" i="1"/>
  <c r="G583" i="1"/>
  <c r="F584" i="1"/>
  <c r="G584" i="1"/>
  <c r="F585" i="1"/>
  <c r="G585" i="1"/>
  <c r="F586" i="1"/>
  <c r="G586" i="1"/>
  <c r="F587" i="1"/>
  <c r="G587" i="1"/>
  <c r="F588" i="1"/>
  <c r="G588" i="1"/>
  <c r="F589" i="1"/>
  <c r="G589" i="1"/>
  <c r="F590" i="1"/>
  <c r="G590" i="1"/>
  <c r="F591" i="1"/>
  <c r="G591" i="1"/>
  <c r="F592" i="1"/>
  <c r="G592" i="1"/>
  <c r="F593" i="1"/>
  <c r="G593" i="1"/>
  <c r="F594" i="1"/>
  <c r="G594" i="1"/>
  <c r="F595" i="1"/>
  <c r="G595" i="1"/>
  <c r="F596" i="1"/>
  <c r="G596" i="1"/>
  <c r="F597" i="1"/>
  <c r="G597" i="1"/>
  <c r="F598" i="1"/>
  <c r="G598" i="1"/>
  <c r="F599" i="1"/>
  <c r="G599" i="1"/>
  <c r="F600" i="1"/>
  <c r="G600" i="1"/>
  <c r="G59" i="1"/>
  <c r="F59" i="1"/>
  <c r="F18" i="1"/>
  <c r="G18" i="1"/>
  <c r="F19" i="1"/>
  <c r="G19" i="1"/>
  <c r="F22" i="1"/>
  <c r="G22" i="1"/>
  <c r="F23" i="1"/>
  <c r="G23" i="1"/>
  <c r="F24" i="1"/>
  <c r="G24" i="1"/>
  <c r="F25" i="1"/>
  <c r="G25" i="1"/>
  <c r="F26" i="1"/>
  <c r="G26" i="1"/>
  <c r="F28" i="1"/>
  <c r="G28" i="1"/>
  <c r="F30" i="1"/>
  <c r="G30" i="1"/>
  <c r="F31" i="1"/>
  <c r="G31" i="1"/>
  <c r="F32" i="1"/>
  <c r="G32" i="1"/>
  <c r="F33" i="1"/>
  <c r="G33" i="1"/>
  <c r="F34" i="1"/>
  <c r="G34" i="1"/>
  <c r="F35" i="1"/>
  <c r="G35" i="1"/>
  <c r="F36" i="1"/>
  <c r="G36" i="1"/>
  <c r="F37" i="1"/>
  <c r="G37" i="1"/>
  <c r="F39" i="1"/>
  <c r="G39" i="1"/>
  <c r="F40" i="1"/>
  <c r="G40" i="1"/>
  <c r="F41" i="1"/>
  <c r="G41" i="1"/>
  <c r="F42" i="1"/>
  <c r="G42" i="1"/>
  <c r="F43" i="1"/>
  <c r="G43" i="1"/>
  <c r="F44" i="1"/>
  <c r="G44" i="1"/>
  <c r="F45" i="1"/>
  <c r="G45" i="1"/>
  <c r="F46" i="1"/>
  <c r="G46" i="1"/>
  <c r="F49" i="1"/>
  <c r="G49" i="1"/>
  <c r="F50" i="1"/>
  <c r="G50" i="1"/>
  <c r="F55" i="1"/>
  <c r="G55" i="1"/>
  <c r="F56" i="1"/>
  <c r="G56" i="1"/>
  <c r="F57" i="1"/>
  <c r="G57" i="1"/>
  <c r="F58" i="1"/>
  <c r="G58" i="1"/>
  <c r="G17" i="1"/>
  <c r="F17" i="1"/>
  <c r="E419" i="1"/>
  <c r="E18" i="1"/>
  <c r="E19" i="1"/>
  <c r="E20" i="1"/>
  <c r="E21" i="1"/>
  <c r="E22" i="1"/>
  <c r="E23" i="1"/>
  <c r="E24" i="1"/>
  <c r="E25" i="1"/>
  <c r="E26" i="1"/>
  <c r="E27" i="1"/>
  <c r="E28" i="1"/>
  <c r="E29" i="1"/>
  <c r="E30" i="1"/>
  <c r="E31" i="1"/>
  <c r="E32" i="1"/>
  <c r="E33" i="1"/>
  <c r="E34" i="1"/>
  <c r="E35" i="1"/>
  <c r="E36" i="1"/>
  <c r="E37" i="1"/>
  <c r="E38" i="1"/>
  <c r="E39" i="1"/>
  <c r="E40" i="1"/>
  <c r="E41" i="1"/>
  <c r="E42" i="1"/>
  <c r="E43" i="1"/>
  <c r="E44" i="1"/>
  <c r="E45" i="1"/>
  <c r="E46" i="1"/>
  <c r="E47" i="1"/>
  <c r="E48" i="1"/>
  <c r="E49" i="1"/>
  <c r="E50" i="1"/>
  <c r="E51" i="1"/>
  <c r="E52" i="1"/>
  <c r="E53" i="1"/>
  <c r="E54" i="1"/>
  <c r="E55" i="1"/>
  <c r="E56" i="1"/>
  <c r="E57" i="1"/>
  <c r="E58" i="1"/>
  <c r="E59" i="1"/>
  <c r="E60" i="1"/>
  <c r="E61" i="1"/>
  <c r="E62" i="1"/>
  <c r="E63" i="1"/>
  <c r="E64" i="1"/>
  <c r="E65" i="1"/>
  <c r="E66" i="1"/>
  <c r="E67" i="1"/>
  <c r="E68" i="1"/>
  <c r="E69" i="1"/>
  <c r="E70" i="1"/>
  <c r="E71" i="1"/>
  <c r="E72" i="1"/>
  <c r="E73" i="1"/>
  <c r="E74" i="1"/>
  <c r="E75" i="1"/>
  <c r="E76" i="1"/>
  <c r="E77" i="1"/>
  <c r="E78" i="1"/>
  <c r="E79" i="1"/>
  <c r="E80" i="1"/>
  <c r="E81" i="1"/>
  <c r="E82" i="1"/>
  <c r="E83" i="1"/>
  <c r="E84" i="1"/>
  <c r="E85" i="1"/>
  <c r="E86" i="1"/>
  <c r="E87" i="1"/>
  <c r="E88" i="1"/>
  <c r="E89" i="1"/>
  <c r="E90" i="1"/>
  <c r="E91" i="1"/>
  <c r="E92" i="1"/>
  <c r="E93" i="1"/>
  <c r="E94" i="1"/>
  <c r="E95" i="1"/>
  <c r="E96" i="1"/>
  <c r="E97" i="1"/>
  <c r="E98" i="1"/>
  <c r="E99" i="1"/>
  <c r="E100" i="1"/>
  <c r="E101" i="1"/>
  <c r="E102" i="1"/>
  <c r="E103" i="1"/>
  <c r="E104" i="1"/>
  <c r="E105" i="1"/>
  <c r="E106" i="1"/>
  <c r="E107" i="1"/>
  <c r="E108" i="1"/>
  <c r="E109" i="1"/>
  <c r="E110" i="1"/>
  <c r="E111" i="1"/>
  <c r="E112" i="1"/>
  <c r="E113" i="1"/>
  <c r="E114" i="1"/>
  <c r="E115" i="1"/>
  <c r="E116" i="1"/>
  <c r="E117" i="1"/>
  <c r="E118" i="1"/>
  <c r="E119" i="1"/>
  <c r="E120" i="1"/>
  <c r="E121" i="1"/>
  <c r="E122" i="1"/>
  <c r="E123" i="1"/>
  <c r="E124" i="1"/>
  <c r="E125" i="1"/>
  <c r="E126" i="1"/>
  <c r="E127" i="1"/>
  <c r="E128" i="1"/>
  <c r="E129" i="1"/>
  <c r="E130" i="1"/>
  <c r="E131" i="1"/>
  <c r="E132" i="1"/>
  <c r="E133" i="1"/>
  <c r="E134" i="1"/>
  <c r="E135" i="1"/>
  <c r="E136" i="1"/>
  <c r="E137" i="1"/>
  <c r="E138" i="1"/>
  <c r="E139" i="1"/>
  <c r="E140" i="1"/>
  <c r="E141" i="1"/>
  <c r="E142" i="1"/>
  <c r="E143" i="1"/>
  <c r="E144" i="1"/>
  <c r="E145" i="1"/>
  <c r="E146" i="1"/>
  <c r="E147" i="1"/>
  <c r="E148" i="1"/>
  <c r="E149" i="1"/>
  <c r="E150" i="1"/>
  <c r="E151" i="1"/>
  <c r="E152" i="1"/>
  <c r="E153" i="1"/>
  <c r="E154" i="1"/>
  <c r="E155" i="1"/>
  <c r="E156" i="1"/>
  <c r="E157" i="1"/>
  <c r="E158" i="1"/>
  <c r="E159" i="1"/>
  <c r="E160" i="1"/>
  <c r="E161" i="1"/>
  <c r="E162" i="1"/>
  <c r="E163" i="1"/>
  <c r="E164" i="1"/>
  <c r="E165" i="1"/>
  <c r="E166" i="1"/>
  <c r="E167" i="1"/>
  <c r="E168" i="1"/>
  <c r="E169" i="1"/>
  <c r="E170" i="1"/>
  <c r="E171" i="1"/>
  <c r="E172" i="1"/>
  <c r="E173" i="1"/>
  <c r="E174" i="1"/>
  <c r="E175" i="1"/>
  <c r="E176" i="1"/>
  <c r="E177" i="1"/>
  <c r="E178" i="1"/>
  <c r="E179" i="1"/>
  <c r="E180" i="1"/>
  <c r="E181" i="1"/>
  <c r="E182" i="1"/>
  <c r="E183" i="1"/>
  <c r="E184" i="1"/>
  <c r="E185" i="1"/>
  <c r="E186" i="1"/>
  <c r="E187" i="1"/>
  <c r="E188" i="1"/>
  <c r="E189" i="1"/>
  <c r="E190" i="1"/>
  <c r="E191" i="1"/>
  <c r="E192" i="1"/>
  <c r="E193" i="1"/>
  <c r="E194" i="1"/>
  <c r="E195" i="1"/>
  <c r="E196" i="1"/>
  <c r="E197" i="1"/>
  <c r="E198" i="1"/>
  <c r="E199" i="1"/>
  <c r="E200" i="1"/>
  <c r="E201" i="1"/>
  <c r="E202" i="1"/>
  <c r="E203" i="1"/>
  <c r="E204" i="1"/>
  <c r="E205" i="1"/>
  <c r="E206" i="1"/>
  <c r="E207" i="1"/>
  <c r="E208" i="1"/>
  <c r="E209" i="1"/>
  <c r="E210" i="1"/>
  <c r="E211" i="1"/>
  <c r="E212" i="1"/>
  <c r="E213" i="1"/>
  <c r="E214" i="1"/>
  <c r="E215" i="1"/>
  <c r="E216" i="1"/>
  <c r="E217" i="1"/>
  <c r="E218" i="1"/>
  <c r="E219" i="1"/>
  <c r="E220" i="1"/>
  <c r="E221" i="1"/>
  <c r="E222" i="1"/>
  <c r="E223" i="1"/>
  <c r="E224" i="1"/>
  <c r="E225" i="1"/>
  <c r="E226" i="1"/>
  <c r="E227" i="1"/>
  <c r="E228" i="1"/>
  <c r="E229" i="1"/>
  <c r="E230" i="1"/>
  <c r="E231" i="1"/>
  <c r="E232" i="1"/>
  <c r="E233" i="1"/>
  <c r="E234" i="1"/>
  <c r="E235" i="1"/>
  <c r="E236" i="1"/>
  <c r="E237" i="1"/>
  <c r="E238" i="1"/>
  <c r="E239" i="1"/>
  <c r="E240" i="1"/>
  <c r="E241" i="1"/>
  <c r="E242" i="1"/>
  <c r="E243" i="1"/>
  <c r="E244" i="1"/>
  <c r="E245" i="1"/>
  <c r="E246" i="1"/>
  <c r="E247" i="1"/>
  <c r="E248" i="1"/>
  <c r="E249" i="1"/>
  <c r="E250" i="1"/>
  <c r="E251" i="1"/>
  <c r="E252" i="1"/>
  <c r="E253" i="1"/>
  <c r="E254" i="1"/>
  <c r="E255" i="1"/>
  <c r="E256" i="1"/>
  <c r="E257" i="1"/>
  <c r="E258" i="1"/>
  <c r="E259" i="1"/>
  <c r="E260" i="1"/>
  <c r="E261" i="1"/>
  <c r="E262" i="1"/>
  <c r="E263" i="1"/>
  <c r="E264" i="1"/>
  <c r="E265" i="1"/>
  <c r="E266" i="1"/>
  <c r="E267" i="1"/>
  <c r="E268" i="1"/>
  <c r="E269" i="1"/>
  <c r="E270" i="1"/>
  <c r="E271" i="1"/>
  <c r="E272" i="1"/>
  <c r="E273" i="1"/>
  <c r="E274" i="1"/>
  <c r="E275" i="1"/>
  <c r="E276" i="1"/>
  <c r="E277" i="1"/>
  <c r="E278" i="1"/>
  <c r="E279" i="1"/>
  <c r="E280" i="1"/>
  <c r="E281" i="1"/>
  <c r="E282" i="1"/>
  <c r="E283" i="1"/>
  <c r="E284" i="1"/>
  <c r="E285" i="1"/>
  <c r="E286" i="1"/>
  <c r="E287" i="1"/>
  <c r="E288" i="1"/>
  <c r="E289" i="1"/>
  <c r="E290" i="1"/>
  <c r="E291" i="1"/>
  <c r="E292" i="1"/>
  <c r="E293" i="1"/>
  <c r="E294" i="1"/>
  <c r="E295" i="1"/>
  <c r="E296" i="1"/>
  <c r="E297" i="1"/>
  <c r="E298" i="1"/>
  <c r="E299" i="1"/>
  <c r="E300" i="1"/>
  <c r="E301" i="1"/>
  <c r="E302" i="1"/>
  <c r="E303" i="1"/>
  <c r="E304" i="1"/>
  <c r="E305" i="1"/>
  <c r="E306" i="1"/>
  <c r="E307" i="1"/>
  <c r="E308" i="1"/>
  <c r="E309" i="1"/>
  <c r="E310" i="1"/>
  <c r="E311" i="1"/>
  <c r="E312" i="1"/>
  <c r="E313" i="1"/>
  <c r="E314" i="1"/>
  <c r="E315" i="1"/>
  <c r="E316" i="1"/>
  <c r="E317" i="1"/>
  <c r="E318" i="1"/>
  <c r="E319" i="1"/>
  <c r="E320" i="1"/>
  <c r="E321" i="1"/>
  <c r="E322" i="1"/>
  <c r="E323" i="1"/>
  <c r="E324" i="1"/>
  <c r="E325" i="1"/>
  <c r="E326" i="1"/>
  <c r="E327" i="1"/>
  <c r="E328" i="1"/>
  <c r="E329" i="1"/>
  <c r="E330" i="1"/>
  <c r="E331" i="1"/>
  <c r="E332" i="1"/>
  <c r="E333" i="1"/>
  <c r="E334" i="1"/>
  <c r="E335" i="1"/>
  <c r="E336" i="1"/>
  <c r="E337" i="1"/>
  <c r="E338" i="1"/>
  <c r="E339" i="1"/>
  <c r="E340" i="1"/>
  <c r="E341" i="1"/>
  <c r="E342" i="1"/>
  <c r="E343" i="1"/>
  <c r="E344" i="1"/>
  <c r="E345" i="1"/>
  <c r="E346" i="1"/>
  <c r="E347" i="1"/>
  <c r="E348" i="1"/>
  <c r="E349" i="1"/>
  <c r="E350" i="1"/>
  <c r="E351" i="1"/>
  <c r="E352" i="1"/>
  <c r="E353" i="1"/>
  <c r="E354" i="1"/>
  <c r="E355" i="1"/>
  <c r="E356" i="1"/>
  <c r="E357" i="1"/>
  <c r="E358" i="1"/>
  <c r="E359" i="1"/>
  <c r="E360" i="1"/>
  <c r="E361" i="1"/>
  <c r="E362" i="1"/>
  <c r="E363" i="1"/>
  <c r="E364" i="1"/>
  <c r="E365" i="1"/>
  <c r="E366" i="1"/>
  <c r="E367" i="1"/>
  <c r="E368" i="1"/>
  <c r="E369" i="1"/>
  <c r="E370" i="1"/>
  <c r="E371" i="1"/>
  <c r="E372" i="1"/>
  <c r="E373" i="1"/>
  <c r="E374" i="1"/>
  <c r="E375" i="1"/>
  <c r="E376" i="1"/>
  <c r="E377" i="1"/>
  <c r="E378" i="1"/>
  <c r="E379" i="1"/>
  <c r="E380" i="1"/>
  <c r="E381" i="1"/>
  <c r="E382" i="1"/>
  <c r="E383" i="1"/>
  <c r="E384" i="1"/>
  <c r="E385" i="1"/>
  <c r="E386" i="1"/>
  <c r="E387" i="1"/>
  <c r="E388" i="1"/>
  <c r="E389" i="1"/>
  <c r="E390" i="1"/>
  <c r="E391" i="1"/>
  <c r="E392" i="1"/>
  <c r="E393" i="1"/>
  <c r="E394" i="1"/>
  <c r="E395" i="1"/>
  <c r="E396" i="1"/>
  <c r="E397" i="1"/>
  <c r="E398" i="1"/>
  <c r="E399" i="1"/>
  <c r="E400" i="1"/>
  <c r="E401" i="1"/>
  <c r="E402" i="1"/>
  <c r="E403" i="1"/>
  <c r="E404" i="1"/>
  <c r="E405" i="1"/>
  <c r="E406" i="1"/>
  <c r="E407" i="1"/>
  <c r="E408" i="1"/>
  <c r="E409" i="1"/>
  <c r="E410" i="1"/>
  <c r="E411" i="1"/>
  <c r="E412" i="1"/>
  <c r="E413" i="1"/>
  <c r="E414" i="1"/>
  <c r="E415" i="1"/>
  <c r="E416" i="1"/>
  <c r="E417" i="1"/>
  <c r="E418" i="1"/>
  <c r="E420" i="1"/>
  <c r="E421" i="1"/>
  <c r="E422" i="1"/>
  <c r="E423" i="1"/>
  <c r="E424" i="1"/>
  <c r="E425" i="1"/>
  <c r="E426" i="1"/>
  <c r="E427" i="1"/>
  <c r="E428" i="1"/>
  <c r="E429" i="1"/>
  <c r="E430" i="1"/>
  <c r="E431" i="1"/>
  <c r="E432" i="1"/>
  <c r="E433" i="1"/>
  <c r="E434" i="1"/>
  <c r="E435" i="1"/>
  <c r="E436" i="1"/>
  <c r="E437" i="1"/>
  <c r="E438" i="1"/>
  <c r="E439" i="1"/>
  <c r="E440" i="1"/>
  <c r="E441" i="1"/>
  <c r="E442" i="1"/>
  <c r="E443" i="1"/>
  <c r="E444" i="1"/>
  <c r="E445" i="1"/>
  <c r="E446" i="1"/>
  <c r="E447" i="1"/>
  <c r="E448" i="1"/>
  <c r="E449" i="1"/>
  <c r="E450" i="1"/>
  <c r="E451" i="1"/>
  <c r="E452" i="1"/>
  <c r="E453" i="1"/>
  <c r="E454" i="1"/>
  <c r="E455" i="1"/>
  <c r="E456" i="1"/>
  <c r="E457" i="1"/>
  <c r="E458" i="1"/>
  <c r="E459" i="1"/>
  <c r="E460" i="1"/>
  <c r="E461" i="1"/>
  <c r="E462" i="1"/>
  <c r="E463" i="1"/>
  <c r="E464" i="1"/>
  <c r="E465" i="1"/>
  <c r="E466" i="1"/>
  <c r="E467" i="1"/>
  <c r="E468" i="1"/>
  <c r="E469" i="1"/>
  <c r="E470" i="1"/>
  <c r="E471" i="1"/>
  <c r="E472" i="1"/>
  <c r="E473" i="1"/>
  <c r="E474" i="1"/>
  <c r="E475" i="1"/>
  <c r="E476" i="1"/>
  <c r="E477" i="1"/>
  <c r="E478" i="1"/>
  <c r="E479" i="1"/>
  <c r="E480" i="1"/>
  <c r="E481" i="1"/>
  <c r="E482" i="1"/>
  <c r="E483" i="1"/>
  <c r="E484" i="1"/>
  <c r="E485" i="1"/>
  <c r="E486" i="1"/>
  <c r="E487" i="1"/>
  <c r="E488" i="1"/>
  <c r="E489" i="1"/>
  <c r="E490" i="1"/>
  <c r="E491" i="1"/>
  <c r="E492" i="1"/>
  <c r="E493" i="1"/>
  <c r="E494" i="1"/>
  <c r="E495" i="1"/>
  <c r="E496" i="1"/>
  <c r="E497" i="1"/>
  <c r="E498" i="1"/>
  <c r="E499" i="1"/>
  <c r="E500" i="1"/>
  <c r="E501" i="1"/>
  <c r="E502" i="1"/>
  <c r="E503" i="1"/>
  <c r="E504" i="1"/>
  <c r="E505" i="1"/>
  <c r="E506" i="1"/>
  <c r="E507" i="1"/>
  <c r="E508" i="1"/>
  <c r="E509" i="1"/>
  <c r="E510" i="1"/>
  <c r="E511" i="1"/>
  <c r="E512" i="1"/>
  <c r="E513" i="1"/>
  <c r="E514" i="1"/>
  <c r="E515" i="1"/>
  <c r="E516" i="1"/>
  <c r="E517" i="1"/>
  <c r="E518" i="1"/>
  <c r="E519" i="1"/>
  <c r="E520" i="1"/>
  <c r="E521" i="1"/>
  <c r="E522" i="1"/>
  <c r="E523" i="1"/>
  <c r="E524" i="1"/>
  <c r="E525" i="1"/>
  <c r="E526" i="1"/>
  <c r="E527" i="1"/>
  <c r="E528" i="1"/>
  <c r="E529" i="1"/>
  <c r="E530" i="1"/>
  <c r="E531" i="1"/>
  <c r="E532" i="1"/>
  <c r="E533" i="1"/>
  <c r="E534" i="1"/>
  <c r="E535" i="1"/>
  <c r="E536" i="1"/>
  <c r="E537" i="1"/>
  <c r="E538" i="1"/>
  <c r="E539" i="1"/>
  <c r="E540" i="1"/>
  <c r="E541" i="1"/>
  <c r="E542" i="1"/>
  <c r="E543" i="1"/>
  <c r="E544" i="1"/>
  <c r="E545" i="1"/>
  <c r="E546" i="1"/>
  <c r="E547" i="1"/>
  <c r="E548" i="1"/>
  <c r="E549" i="1"/>
  <c r="E550" i="1"/>
  <c r="E551" i="1"/>
  <c r="E552" i="1"/>
  <c r="E553" i="1"/>
  <c r="E554" i="1"/>
  <c r="E555" i="1"/>
  <c r="E556" i="1"/>
  <c r="E557" i="1"/>
  <c r="E558" i="1"/>
  <c r="E559" i="1"/>
  <c r="E560" i="1"/>
  <c r="E561" i="1"/>
  <c r="E562" i="1"/>
  <c r="E563" i="1"/>
  <c r="E564" i="1"/>
  <c r="E565" i="1"/>
  <c r="E566" i="1"/>
  <c r="E567" i="1"/>
  <c r="E568" i="1"/>
  <c r="E569" i="1"/>
  <c r="E570" i="1"/>
  <c r="E571" i="1"/>
  <c r="E572" i="1"/>
  <c r="E573" i="1"/>
  <c r="E574" i="1"/>
  <c r="E575" i="1"/>
  <c r="E576" i="1"/>
  <c r="E577" i="1"/>
  <c r="E578" i="1"/>
  <c r="E579" i="1"/>
  <c r="E580" i="1"/>
  <c r="E581" i="1"/>
  <c r="E582" i="1"/>
  <c r="E583" i="1"/>
  <c r="E584" i="1"/>
  <c r="E585" i="1"/>
  <c r="E586" i="1"/>
  <c r="E587" i="1"/>
  <c r="E588" i="1"/>
  <c r="E589" i="1"/>
  <c r="E590" i="1"/>
  <c r="E591" i="1"/>
  <c r="E592" i="1"/>
  <c r="E593" i="1"/>
  <c r="E594" i="1"/>
  <c r="E595" i="1"/>
  <c r="E596" i="1"/>
  <c r="E597" i="1"/>
  <c r="E598" i="1"/>
  <c r="E599" i="1"/>
  <c r="E600" i="1"/>
  <c r="E17" i="1"/>
</calcChain>
</file>

<file path=xl/sharedStrings.xml><?xml version="1.0" encoding="utf-8"?>
<sst xmlns="http://schemas.openxmlformats.org/spreadsheetml/2006/main" count="12719" uniqueCount="7999">
  <si>
    <t>Contingency</t>
  </si>
  <si>
    <t>Constraint</t>
  </si>
  <si>
    <t>Flow Lmt</t>
  </si>
  <si>
    <t>BASE CASE</t>
  </si>
  <si>
    <t>1 (LARIMP)</t>
  </si>
  <si>
    <t>2 (VALIMP)</t>
  </si>
  <si>
    <t>3 (N_TO_S)</t>
  </si>
  <si>
    <t>4 (N_TO_W)</t>
  </si>
  <si>
    <t>5 (N_TO_H)</t>
  </si>
  <si>
    <t>6 (W_TO_N)</t>
  </si>
  <si>
    <t>7 (S_TO_N)</t>
  </si>
  <si>
    <t>8 (S_TO_H)</t>
  </si>
  <si>
    <t>9 (O_HOUS)</t>
  </si>
  <si>
    <t>10 (O_CORP)</t>
  </si>
  <si>
    <t>11 (O_DFW)</t>
  </si>
  <si>
    <t>12 (BDAVIS)</t>
  </si>
  <si>
    <t>Data Set</t>
  </si>
  <si>
    <t>Interface</t>
  </si>
  <si>
    <t>F_T Import Side ECI</t>
  </si>
  <si>
    <t>T_F Export Side ECI</t>
  </si>
  <si>
    <t>POWER_BALANCE</t>
  </si>
  <si>
    <t>CONSTRAINT_LIMIT</t>
  </si>
  <si>
    <t>Constraint Type</t>
  </si>
  <si>
    <t>F_T PPI</t>
  </si>
  <si>
    <t>SF+ ECI</t>
  </si>
  <si>
    <t xml:space="preserve"> SF- ECI</t>
  </si>
  <si>
    <t xml:space="preserve"> SF- PPI</t>
  </si>
  <si>
    <t>CMWG</t>
  </si>
  <si>
    <t>Comp Flag</t>
  </si>
  <si>
    <t>ECI Threshold of Neg SF =</t>
  </si>
  <si>
    <t>ECI Threshold of Pos SF =</t>
  </si>
  <si>
    <t>1/3 SF Threshold</t>
  </si>
  <si>
    <t>2% SF Threshold</t>
  </si>
  <si>
    <t xml:space="preserve">       SNCWHLT9                         </t>
  </si>
  <si>
    <t xml:space="preserve"> 6915__A                      </t>
  </si>
  <si>
    <t xml:space="preserve">       SFTSBAR8                         </t>
  </si>
  <si>
    <t xml:space="preserve"> BARL_FTSW1_1                 </t>
  </si>
  <si>
    <t xml:space="preserve">       DCHB_KG5                         </t>
  </si>
  <si>
    <t xml:space="preserve"> CTRPHR97_A                   </t>
  </si>
  <si>
    <t xml:space="preserve">       DWTRDES5                         </t>
  </si>
  <si>
    <t xml:space="preserve"> WLVEE_AXFMR1L_H              </t>
  </si>
  <si>
    <t xml:space="preserve"> WLVEE_AXFMR1H_H              </t>
  </si>
  <si>
    <t xml:space="preserve">       DGRSLNC5                         </t>
  </si>
  <si>
    <t xml:space="preserve"> 6380__D                      </t>
  </si>
  <si>
    <t xml:space="preserve">       DWAP_OB5                         </t>
  </si>
  <si>
    <t xml:space="preserve"> GT_MID90_A                   </t>
  </si>
  <si>
    <t xml:space="preserve">       DWAP_JN5                         </t>
  </si>
  <si>
    <t xml:space="preserve"> BI_SMR98_A                   </t>
  </si>
  <si>
    <t xml:space="preserve">       DBBSVEN5                         </t>
  </si>
  <si>
    <t xml:space="preserve"> 21__A                        </t>
  </si>
  <si>
    <t xml:space="preserve">       DTRSTRC5                         </t>
  </si>
  <si>
    <t xml:space="preserve"> TRSES_AXFMR6L                </t>
  </si>
  <si>
    <t xml:space="preserve">       DAUSLOS5                         </t>
  </si>
  <si>
    <t xml:space="preserve"> CKT_3122_1                   </t>
  </si>
  <si>
    <t xml:space="preserve">       DAUSGAR5                         </t>
  </si>
  <si>
    <t xml:space="preserve"> AUSTRO_AU_AT1H               </t>
  </si>
  <si>
    <t xml:space="preserve">       DHKBCRL5                         </t>
  </si>
  <si>
    <t xml:space="preserve"> 1140__C                      </t>
  </si>
  <si>
    <t xml:space="preserve">       DGIBJK_5                         </t>
  </si>
  <si>
    <t xml:space="preserve"> 265__A                       </t>
  </si>
  <si>
    <t xml:space="preserve">       DAUSDES8                         </t>
  </si>
  <si>
    <t xml:space="preserve"> CKT_902_1                    </t>
  </si>
  <si>
    <t xml:space="preserve">       DJEWSNG5                         </t>
  </si>
  <si>
    <t xml:space="preserve"> JK_TOKSW_1                   </t>
  </si>
  <si>
    <t xml:space="preserve">       DGBY_GS8                         </t>
  </si>
  <si>
    <t xml:space="preserve">       DW_DDEN8                         </t>
  </si>
  <si>
    <t xml:space="preserve"> AIR_W_DE_1                   </t>
  </si>
  <si>
    <t xml:space="preserve">       SNCWMOS8                         </t>
  </si>
  <si>
    <t xml:space="preserve"> 6865__B                      </t>
  </si>
  <si>
    <t xml:space="preserve"> ODNTH_AXFMR1                 </t>
  </si>
  <si>
    <t xml:space="preserve">       SEMPNOR8                         </t>
  </si>
  <si>
    <t xml:space="preserve"> 3330__C                      </t>
  </si>
  <si>
    <t xml:space="preserve">       SORNLON8                         </t>
  </si>
  <si>
    <t xml:space="preserve"> SINTON_SKIDMO1_1             </t>
  </si>
  <si>
    <t xml:space="preserve">       SKEYWLV8                         </t>
  </si>
  <si>
    <t xml:space="preserve"> 6611__A                      </t>
  </si>
  <si>
    <t xml:space="preserve"> 6611__C                      </t>
  </si>
  <si>
    <t xml:space="preserve">       SCNSCN38                         </t>
  </si>
  <si>
    <t xml:space="preserve"> 850__C                       </t>
  </si>
  <si>
    <t xml:space="preserve">       SCGRMGS8                         </t>
  </si>
  <si>
    <t xml:space="preserve"> 6225__A                      </t>
  </si>
  <si>
    <t xml:space="preserve">       SN_SAJO5                         </t>
  </si>
  <si>
    <t xml:space="preserve"> LON_HI_NEDIN1_1              </t>
  </si>
  <si>
    <t xml:space="preserve">       SKMCKW25                         </t>
  </si>
  <si>
    <t xml:space="preserve"> KMCHI_KWASS1_1               </t>
  </si>
  <si>
    <t xml:space="preserve">       SNEDLON5                         </t>
  </si>
  <si>
    <t xml:space="preserve"> RIOHON_XCAP_1_1              </t>
  </si>
  <si>
    <t xml:space="preserve">       XWL2V58                          </t>
  </si>
  <si>
    <t xml:space="preserve"> WLVEE_AXFMR2L                </t>
  </si>
  <si>
    <t xml:space="preserve">       XLI2G58                          </t>
  </si>
  <si>
    <t xml:space="preserve"> 1310__D                      </t>
  </si>
  <si>
    <t xml:space="preserve">       XLWS58                           </t>
  </si>
  <si>
    <t xml:space="preserve"> 591__A                       </t>
  </si>
  <si>
    <t xml:space="preserve">       XCLE58                           </t>
  </si>
  <si>
    <t xml:space="preserve"> MARION_24AT2                 </t>
  </si>
  <si>
    <t xml:space="preserve">       XKEN58                           </t>
  </si>
  <si>
    <t xml:space="preserve"> KENDAL_1HH                   </t>
  </si>
  <si>
    <t xml:space="preserve">       XCAG58                           </t>
  </si>
  <si>
    <t xml:space="preserve"> CAGNON_AXFMR4L               </t>
  </si>
  <si>
    <t xml:space="preserve"> CAGNON_AXFMR4H               </t>
  </si>
  <si>
    <t xml:space="preserve">       XBL2U58                          </t>
  </si>
  <si>
    <t xml:space="preserve"> NICOLE_OAKC1_1               </t>
  </si>
  <si>
    <t xml:space="preserve">       SSALTMP5                         </t>
  </si>
  <si>
    <t xml:space="preserve"> 425__A                       </t>
  </si>
  <si>
    <t xml:space="preserve">       STMPBEL5                         </t>
  </si>
  <si>
    <t xml:space="preserve"> 435__A                       </t>
  </si>
  <si>
    <t xml:space="preserve">       SODBODN9                         </t>
  </si>
  <si>
    <t xml:space="preserve"> 6860__A                      </t>
  </si>
  <si>
    <t>SCED Significant</t>
  </si>
  <si>
    <t>Current CCT (No Wind Deration)</t>
  </si>
  <si>
    <t>Index</t>
  </si>
  <si>
    <t xml:space="preserve">       BASE CASE                        </t>
  </si>
  <si>
    <t xml:space="preserve"> 1295__A                      </t>
  </si>
  <si>
    <t xml:space="preserve"> 1830__A                      </t>
  </si>
  <si>
    <t xml:space="preserve"> 1830__B                      </t>
  </si>
  <si>
    <t xml:space="preserve"> 1830__C                      </t>
  </si>
  <si>
    <t xml:space="preserve"> 1830__E                      </t>
  </si>
  <si>
    <t xml:space="preserve"> 1830__F                      </t>
  </si>
  <si>
    <t xml:space="preserve"> 1830__G                      </t>
  </si>
  <si>
    <t xml:space="preserve"> 1830__H                      </t>
  </si>
  <si>
    <t xml:space="preserve"> 240__A                       </t>
  </si>
  <si>
    <t xml:space="preserve"> 260_A_1                      </t>
  </si>
  <si>
    <t xml:space="preserve"> 280__A                       </t>
  </si>
  <si>
    <t xml:space="preserve"> 290__A                       </t>
  </si>
  <si>
    <t xml:space="preserve"> 300__A                       </t>
  </si>
  <si>
    <t xml:space="preserve"> 315__A                       </t>
  </si>
  <si>
    <t xml:space="preserve"> 490__A                       </t>
  </si>
  <si>
    <t xml:space="preserve"> 6011__A                      </t>
  </si>
  <si>
    <t xml:space="preserve"> 6012__A                      </t>
  </si>
  <si>
    <t xml:space="preserve"> 6024__A                      </t>
  </si>
  <si>
    <t xml:space="preserve"> 6028__A                      </t>
  </si>
  <si>
    <t xml:space="preserve"> 6029__A                      </t>
  </si>
  <si>
    <t xml:space="preserve"> 6035__A                      </t>
  </si>
  <si>
    <t xml:space="preserve"> 6380__A                      </t>
  </si>
  <si>
    <t xml:space="preserve"> 651__A                       </t>
  </si>
  <si>
    <t xml:space="preserve"> 651__B                       </t>
  </si>
  <si>
    <t xml:space="preserve"> 651__D                       </t>
  </si>
  <si>
    <t xml:space="preserve"> 651__E                       </t>
  </si>
  <si>
    <t xml:space="preserve"> KDLKG_75_A                   </t>
  </si>
  <si>
    <t xml:space="preserve"> KDLRNS75_A                   </t>
  </si>
  <si>
    <t xml:space="preserve"> KDLRTW74_A                   </t>
  </si>
  <si>
    <t xml:space="preserve"> KDLTB_74_A                   </t>
  </si>
  <si>
    <t xml:space="preserve"> KG_RTW74_A                   </t>
  </si>
  <si>
    <t xml:space="preserve"> RNSSNG75_A                   </t>
  </si>
  <si>
    <t xml:space="preserve"> SARC_CMNSW_1                 </t>
  </si>
  <si>
    <t xml:space="preserve"> SNGTB_74_A                   </t>
  </si>
  <si>
    <t xml:space="preserve"> SNGXGC75_1                   </t>
  </si>
  <si>
    <t xml:space="preserve"> SNGXGC99_1                   </t>
  </si>
  <si>
    <t xml:space="preserve">       D_KGRTW5                         </t>
  </si>
  <si>
    <t xml:space="preserve">       DSNG_TB5                         </t>
  </si>
  <si>
    <t xml:space="preserve">       DTHSLCS5                         </t>
  </si>
  <si>
    <t xml:space="preserve">       DTMPLCS5                         </t>
  </si>
  <si>
    <t xml:space="preserve">       DTMPTHS5                         </t>
  </si>
  <si>
    <t xml:space="preserve">       SBOMJCK5                         </t>
  </si>
  <si>
    <t xml:space="preserve">       SCFRLNC5                         </t>
  </si>
  <si>
    <t xml:space="preserve">       SCMNCPS5                         </t>
  </si>
  <si>
    <t xml:space="preserve">       SCMNSAR5                         </t>
  </si>
  <si>
    <t xml:space="preserve">       SFSHBOM5                         </t>
  </si>
  <si>
    <t xml:space="preserve">       SGIBSN25                         </t>
  </si>
  <si>
    <t xml:space="preserve">       SGIBSNG5                         </t>
  </si>
  <si>
    <t xml:space="preserve">       SKDLRNS5                         </t>
  </si>
  <si>
    <t xml:space="preserve">       SLCSTH25                         </t>
  </si>
  <si>
    <t xml:space="preserve">       SLCSTHS5                         </t>
  </si>
  <si>
    <t xml:space="preserve">       SPAIMUR8                         </t>
  </si>
  <si>
    <t xml:space="preserve">       SSNGJE25                         </t>
  </si>
  <si>
    <t xml:space="preserve">       SSNGJEW5                         </t>
  </si>
  <si>
    <t xml:space="preserve">       SSNGRNS5                         </t>
  </si>
  <si>
    <t xml:space="preserve">       SSPVTME8                         </t>
  </si>
  <si>
    <t xml:space="preserve">       STBSNG5                          </t>
  </si>
  <si>
    <t xml:space="preserve">       STKWGRS5                         </t>
  </si>
  <si>
    <t xml:space="preserve">       STMPTHS5                         </t>
  </si>
  <si>
    <t xml:space="preserve">       STMPTMP5                         </t>
  </si>
  <si>
    <t xml:space="preserve">       STMPTMP8                         </t>
  </si>
  <si>
    <t>CSC</t>
  </si>
  <si>
    <t>FROM STA</t>
  </si>
  <si>
    <t>FROM KV</t>
  </si>
  <si>
    <t>TO STA</t>
  </si>
  <si>
    <t>TO KV</t>
  </si>
  <si>
    <t>1295__A</t>
  </si>
  <si>
    <t>TMPCR</t>
  </si>
  <si>
    <t>TMPSW</t>
  </si>
  <si>
    <t>1830__A</t>
  </si>
  <si>
    <t>MCGPH</t>
  </si>
  <si>
    <t>MPHTP</t>
  </si>
  <si>
    <t>1830__B</t>
  </si>
  <si>
    <t>SPVTP</t>
  </si>
  <si>
    <t>1830__C</t>
  </si>
  <si>
    <t>TMECR</t>
  </si>
  <si>
    <t>1830__E</t>
  </si>
  <si>
    <t>COTONBLT</t>
  </si>
  <si>
    <t>1830__F</t>
  </si>
  <si>
    <t>WATCO</t>
  </si>
  <si>
    <t>1830__G</t>
  </si>
  <si>
    <t>WWDWY</t>
  </si>
  <si>
    <t>WWEST</t>
  </si>
  <si>
    <t>1830__H</t>
  </si>
  <si>
    <t>240__A</t>
  </si>
  <si>
    <t>JEWET</t>
  </si>
  <si>
    <t>SNG</t>
  </si>
  <si>
    <t>260_A_1</t>
  </si>
  <si>
    <t>280__A</t>
  </si>
  <si>
    <t>THSES</t>
  </si>
  <si>
    <t>LCSES</t>
  </si>
  <si>
    <t>290__A</t>
  </si>
  <si>
    <t>300__A</t>
  </si>
  <si>
    <t>315__A</t>
  </si>
  <si>
    <t>490__A</t>
  </si>
  <si>
    <t>6011__A</t>
  </si>
  <si>
    <t>FSHSW</t>
  </si>
  <si>
    <t>BOMSW</t>
  </si>
  <si>
    <t>6012__A</t>
  </si>
  <si>
    <t>JCKSW</t>
  </si>
  <si>
    <t>6024__A</t>
  </si>
  <si>
    <t>LNCRK</t>
  </si>
  <si>
    <t>GRSES</t>
  </si>
  <si>
    <t>6028__A</t>
  </si>
  <si>
    <t>CFRSW</t>
  </si>
  <si>
    <t>6029__A</t>
  </si>
  <si>
    <t>6035__A</t>
  </si>
  <si>
    <t>TKWSW</t>
  </si>
  <si>
    <t>6380__A</t>
  </si>
  <si>
    <t>MURRY</t>
  </si>
  <si>
    <t>6380__D</t>
  </si>
  <si>
    <t>PAIP</t>
  </si>
  <si>
    <t>651__A</t>
  </si>
  <si>
    <t>CMNCH</t>
  </si>
  <si>
    <t>CMNTP</t>
  </si>
  <si>
    <t>651__B</t>
  </si>
  <si>
    <t>CMNSW</t>
  </si>
  <si>
    <t>651__D</t>
  </si>
  <si>
    <t>DUBLN</t>
  </si>
  <si>
    <t>HAS</t>
  </si>
  <si>
    <t>651__E</t>
  </si>
  <si>
    <t>STNVL</t>
  </si>
  <si>
    <t>KDLKG_75_A</t>
  </si>
  <si>
    <t>KG</t>
  </si>
  <si>
    <t>KDL</t>
  </si>
  <si>
    <t>KDLRNS75_A</t>
  </si>
  <si>
    <t>RNS</t>
  </si>
  <si>
    <t>KDLRTW74_A</t>
  </si>
  <si>
    <t>RTW</t>
  </si>
  <si>
    <t>KDLTB_74_A</t>
  </si>
  <si>
    <t>TB</t>
  </si>
  <si>
    <t>KG_RTW74_A</t>
  </si>
  <si>
    <t>RNSSNG75_A</t>
  </si>
  <si>
    <t>SARC_CMNSW_1</t>
  </si>
  <si>
    <t>SARC</t>
  </si>
  <si>
    <t>SNGTB_74_A</t>
  </si>
  <si>
    <t>SNGXGC75_1</t>
  </si>
  <si>
    <t>GIBCRK</t>
  </si>
  <si>
    <t>SNGXGC99_1</t>
  </si>
  <si>
    <t>D_KGRTW5</t>
  </si>
  <si>
    <t>DGRSLNC5</t>
  </si>
  <si>
    <t>DJEWSNG5</t>
  </si>
  <si>
    <t>DSNG_TB5</t>
  </si>
  <si>
    <t>DTHSLCS5</t>
  </si>
  <si>
    <t>DTMPLCS5</t>
  </si>
  <si>
    <t>DTMPTHS5</t>
  </si>
  <si>
    <t>SBOMJCK5</t>
  </si>
  <si>
    <t>SCFRLNC5</t>
  </si>
  <si>
    <t>SCMNCPS5</t>
  </si>
  <si>
    <t>SCMNSAR5</t>
  </si>
  <si>
    <t>SFSHBOM5</t>
  </si>
  <si>
    <t>SGIBSN25</t>
  </si>
  <si>
    <t>SGIBSNG5</t>
  </si>
  <si>
    <t>SKDLRNS5</t>
  </si>
  <si>
    <t>SLCSTH25</t>
  </si>
  <si>
    <t>SLCSTHS5</t>
  </si>
  <si>
    <t>SPAIMUR8</t>
  </si>
  <si>
    <t>SSNGJE25</t>
  </si>
  <si>
    <t>SSNGJEW5</t>
  </si>
  <si>
    <t>SSNGRNS5</t>
  </si>
  <si>
    <t>SSPVTME8</t>
  </si>
  <si>
    <t>STBSNG5</t>
  </si>
  <si>
    <t>STKWGRS5</t>
  </si>
  <si>
    <t>STMPTHS5</t>
  </si>
  <si>
    <t>STMPTMP5</t>
  </si>
  <si>
    <t>STMPTMP8</t>
  </si>
  <si>
    <t>INDX</t>
  </si>
  <si>
    <t>NAME</t>
  </si>
  <si>
    <t>ENABLESPS</t>
  </si>
  <si>
    <t>DESCRIPTION</t>
  </si>
  <si>
    <t>DPAYVLS8</t>
  </si>
  <si>
    <t>Valley - Payne 138kv</t>
  </si>
  <si>
    <t>DB_DPHA8</t>
  </si>
  <si>
    <t>B_Davis To Airline Csw 138 K</t>
  </si>
  <si>
    <t>DGRSPKR5</t>
  </si>
  <si>
    <t>Graham To Parker Sw 345 Kv</t>
  </si>
  <si>
    <t>DKOCNUE8</t>
  </si>
  <si>
    <t>Nueces_B To Koch_Up&amp; Lon_Hi</t>
  </si>
  <si>
    <t>DPTERMN8</t>
  </si>
  <si>
    <t>Ptenn-Crlnw&amp; Rmnjuarz - 138</t>
  </si>
  <si>
    <t>DRENALN8</t>
  </si>
  <si>
    <t>Rensw-Alnsw&amp; Ptenn 138 Kv</t>
  </si>
  <si>
    <t>DBOMPLV8</t>
  </si>
  <si>
    <t>Bomsw-Plvsw&amp; Wfcog 138 Kv</t>
  </si>
  <si>
    <t>DEVRPKR5</t>
  </si>
  <si>
    <t>Evrsw To Dcses&amp; Pkrsw 345 K</t>
  </si>
  <si>
    <t>DCPSJON5</t>
  </si>
  <si>
    <t>Cpses - Jonsw&amp; Pkrsw- Evrsw</t>
  </si>
  <si>
    <t>DPKRCPS5</t>
  </si>
  <si>
    <t>Pkrsw - Evrsw&amp; Cpses 345 Kv</t>
  </si>
  <si>
    <t>DSALKLN5</t>
  </si>
  <si>
    <t>Saldo To Killeen Sw 345 Kv</t>
  </si>
  <si>
    <t>DSNGZEN5</t>
  </si>
  <si>
    <t>Singleton To Zenith 345 Kv</t>
  </si>
  <si>
    <t>DTHWZEN5</t>
  </si>
  <si>
    <t>Th Wharton To Zenith 345 Kv</t>
  </si>
  <si>
    <t>DZEN_OB5</t>
  </si>
  <si>
    <t>Zenith To Obrien 345 Kv</t>
  </si>
  <si>
    <t>DSNGRTW5</t>
  </si>
  <si>
    <t>Tomball - Sng&amp; To Rothwood</t>
  </si>
  <si>
    <t>DTB_SNG5</t>
  </si>
  <si>
    <t>Rns-Kdl-Kg&amp; Sng -Tb  345 Kv</t>
  </si>
  <si>
    <t>DSNDBCE5</t>
  </si>
  <si>
    <t>Sng To Bcesw  345 Kv</t>
  </si>
  <si>
    <t>DBCESND5</t>
  </si>
  <si>
    <t>Bcesw To Snd 345 Kv</t>
  </si>
  <si>
    <t>DWCSPKR5</t>
  </si>
  <si>
    <t>Willow Creek To Parker Sw 34</t>
  </si>
  <si>
    <t>DBANHE18</t>
  </si>
  <si>
    <t>Bandera Rd To Helotes 1 And</t>
  </si>
  <si>
    <t>DBANHE28</t>
  </si>
  <si>
    <t>Bandera Rd To Helotes 2 And</t>
  </si>
  <si>
    <t>DHOLKIR8</t>
  </si>
  <si>
    <t>Holbrook-Kirby And Austin-Ki</t>
  </si>
  <si>
    <t>DFORKIR8</t>
  </si>
  <si>
    <t>Fort_Sam-Kirby And Fort_Sam-</t>
  </si>
  <si>
    <t>DHOFOKI8</t>
  </si>
  <si>
    <t>Holbrook-Kirby And Fort_Sam-</t>
  </si>
  <si>
    <t>DAUSEXE8</t>
  </si>
  <si>
    <t>Austin1-Exeter-1 And Austin1</t>
  </si>
  <si>
    <t>DCHALEO8</t>
  </si>
  <si>
    <t>Chavanea-Leon_Crk And Howard</t>
  </si>
  <si>
    <t>DHOWLEO8</t>
  </si>
  <si>
    <t>Howard-Leon_Crk And Leon_Crk</t>
  </si>
  <si>
    <t>DCHALE28</t>
  </si>
  <si>
    <t>Chavanea-Leon_Crk And Leon_C</t>
  </si>
  <si>
    <t>DFORTEN8</t>
  </si>
  <si>
    <t>Fort_Sam-Tenth_St And Colise</t>
  </si>
  <si>
    <t>DCOLHOL8</t>
  </si>
  <si>
    <t>Coliseum-Holbrook And Fort_S</t>
  </si>
  <si>
    <t>DTENCOL8</t>
  </si>
  <si>
    <t>Tenth_St -Coliseum And Tenth</t>
  </si>
  <si>
    <t>DGREPAR8</t>
  </si>
  <si>
    <t>Green_Mt-L_Parkwa8_1y And Sk</t>
  </si>
  <si>
    <t>DGREPA28</t>
  </si>
  <si>
    <t>Green_Mt-L_Parkwa8_1y And Ra</t>
  </si>
  <si>
    <t>DRANWEI8</t>
  </si>
  <si>
    <t>Randolph-L_Weider8_1y And Fr</t>
  </si>
  <si>
    <t>DRANTUT8</t>
  </si>
  <si>
    <t>Randolph-Tuttle And Fratt-L_</t>
  </si>
  <si>
    <t>DRANTU28</t>
  </si>
  <si>
    <t>Randolph-Tuttle And Randolph</t>
  </si>
  <si>
    <t>DFRAKI28</t>
  </si>
  <si>
    <t>Fratt-Kirby And Randolph-Tut</t>
  </si>
  <si>
    <t>DSKYWEI8</t>
  </si>
  <si>
    <t>Skylin_S_8-L_Weider8_1y And</t>
  </si>
  <si>
    <t>DKELMER8</t>
  </si>
  <si>
    <t>Kelly-Merida And Kelly - Med</t>
  </si>
  <si>
    <t>DKELME28</t>
  </si>
  <si>
    <t>Kelly-Merida And Merida-Somm</t>
  </si>
  <si>
    <t>DPINSWR8</t>
  </si>
  <si>
    <t>Pinn_Rd-Swri And Kelly-Medin</t>
  </si>
  <si>
    <t>DSWRWST8</t>
  </si>
  <si>
    <t>Swri-Wstside And Cagnon2_8-W</t>
  </si>
  <si>
    <t>DELMTEX5</t>
  </si>
  <si>
    <t>Elmcreek-So_Tex__345a-1 And</t>
  </si>
  <si>
    <t>DELMMAR5</t>
  </si>
  <si>
    <t>Elmcreek-L_Marion5_1y-1 And</t>
  </si>
  <si>
    <t>DELMMIG5</t>
  </si>
  <si>
    <t>Elmcreek-Miguel 5-1 And Elmc</t>
  </si>
  <si>
    <t>DHONHON8</t>
  </si>
  <si>
    <t>Hondo-Hondocreek8 And Pearso</t>
  </si>
  <si>
    <t>DBRNGRA8</t>
  </si>
  <si>
    <t>Braunig_E-Grandvew And Grand</t>
  </si>
  <si>
    <t>DBRNHIG8</t>
  </si>
  <si>
    <t>Braunig_E-Highland And Grand</t>
  </si>
  <si>
    <t>DBALDEE8</t>
  </si>
  <si>
    <t>Ball_Prk-Jt_Deely And Jt_Dee</t>
  </si>
  <si>
    <t>DBALOLM8</t>
  </si>
  <si>
    <t>Ball_Prk-Olmos And Jt_Deely-</t>
  </si>
  <si>
    <t>DBALOL28</t>
  </si>
  <si>
    <t>Ball_Prk-Olmos And Five_Pts-</t>
  </si>
  <si>
    <t>DMEDPEA8</t>
  </si>
  <si>
    <t>Medinabs-Pearsal And Medinab</t>
  </si>
  <si>
    <t>DMEDQUI8</t>
  </si>
  <si>
    <t>Medinabs-Quintana And Leon_C</t>
  </si>
  <si>
    <t>DHARSKY8</t>
  </si>
  <si>
    <t>Harmony-Skylin_N_8 And Nacdc</t>
  </si>
  <si>
    <t>DCASHAR8</t>
  </si>
  <si>
    <t>Castle-Harmony And Harmony-S</t>
  </si>
  <si>
    <t>DDEZHIL8</t>
  </si>
  <si>
    <t>Dezavala-Hillctyw_8 And Hill</t>
  </si>
  <si>
    <t>DHILUSA8</t>
  </si>
  <si>
    <t>Hillctye_8-Usaa_Atp-Med_Ctr</t>
  </si>
  <si>
    <t>DCASUSA8</t>
  </si>
  <si>
    <t>Castle-Usaa2tp-Med_Ctr And F</t>
  </si>
  <si>
    <t>DCASDRE8</t>
  </si>
  <si>
    <t>Castle-Dresden And Castle-Us</t>
  </si>
  <si>
    <t>DBRNSTR8</t>
  </si>
  <si>
    <t>Braunig_W-Streich And Brauni</t>
  </si>
  <si>
    <t>DDEESTR8</t>
  </si>
  <si>
    <t>Jt_Deely-Streich And Braunig</t>
  </si>
  <si>
    <t>DSKYSPR5</t>
  </si>
  <si>
    <t>Skyline_5-Spruce-1 And Skyli</t>
  </si>
  <si>
    <t>DKIRSOM8</t>
  </si>
  <si>
    <t>Kirby-Sommers And Beck_Rd-So</t>
  </si>
  <si>
    <t>DSKYWAL8</t>
  </si>
  <si>
    <t>Skylin_S_8-Walzem And Jt_Dee</t>
  </si>
  <si>
    <t>DBECKIR8</t>
  </si>
  <si>
    <t>Beck_Rd-Kirby And Kirby-Somm</t>
  </si>
  <si>
    <t>DBECKI28</t>
  </si>
  <si>
    <t>Beck_Rd-Kirby And Kirby-St_H</t>
  </si>
  <si>
    <t>DDREHTS8</t>
  </si>
  <si>
    <t>Dresden-La_Hts_B And Dresden</t>
  </si>
  <si>
    <t>DCHB_KG5</t>
  </si>
  <si>
    <t>Chamber-King And Cby-North B</t>
  </si>
  <si>
    <t>Tmpcr - Thses And Tmpsw - Lc</t>
  </si>
  <si>
    <t>DANAALN8</t>
  </si>
  <si>
    <t>Anna Switch To Allen Switch</t>
  </si>
  <si>
    <t>DHILELM5</t>
  </si>
  <si>
    <t>Hillcty To Mar And To Elmcrk</t>
  </si>
  <si>
    <t>DKRKCNR8</t>
  </si>
  <si>
    <t>Kirkland  Pk-Centerviille Sw</t>
  </si>
  <si>
    <t>DPRSVLY5</t>
  </si>
  <si>
    <t>Prssw - Vlses And Prssw - Vl</t>
  </si>
  <si>
    <t>DWLV89N8</t>
  </si>
  <si>
    <t>West Levee To 800/900 Nwk 13</t>
  </si>
  <si>
    <t>DCBYCHB5</t>
  </si>
  <si>
    <t>Cby - Chamber And -Northbelt</t>
  </si>
  <si>
    <t>DRNKEUL8</t>
  </si>
  <si>
    <t>Rnksw To Eules And To Sagna</t>
  </si>
  <si>
    <t>DANAFMR5</t>
  </si>
  <si>
    <t>Anasw - Vlyso And Anasw - Fm</t>
  </si>
  <si>
    <t>DALNRYS5</t>
  </si>
  <si>
    <t>Allen Sw -Royse Sw And -Mnse</t>
  </si>
  <si>
    <t>DALNREN5</t>
  </si>
  <si>
    <t>Allen-Rennerand-P.Tennyson 3</t>
  </si>
  <si>
    <t>DRYSFMR5</t>
  </si>
  <si>
    <t>Royse Switch - Farmersville</t>
  </si>
  <si>
    <t>DRYSFOR5</t>
  </si>
  <si>
    <t>Royse Switch - Forney Switch</t>
  </si>
  <si>
    <t>DFORELK5</t>
  </si>
  <si>
    <t>Forney - Elkton And -Tricorn</t>
  </si>
  <si>
    <t>DEVRRKC5</t>
  </si>
  <si>
    <t>Everman-Rocky Ck And -Sycamo</t>
  </si>
  <si>
    <t>DBNBSYC5</t>
  </si>
  <si>
    <t>Benbrook-Sycamore And Rocky</t>
  </si>
  <si>
    <t>DWTRLEG5</t>
  </si>
  <si>
    <t>Watermill Switch - Limestone</t>
  </si>
  <si>
    <t>DWTRTRC5</t>
  </si>
  <si>
    <t>Watermill - Tricorner And -T</t>
  </si>
  <si>
    <t>DTRCELK5</t>
  </si>
  <si>
    <t>Mlses - Elktn And Tygnd 345</t>
  </si>
  <si>
    <t>DMLSENT5</t>
  </si>
  <si>
    <t>Martin Lake - Scses And - En</t>
  </si>
  <si>
    <t>DENTSCS5</t>
  </si>
  <si>
    <t>Enterprise-Trses And Mlses-S</t>
  </si>
  <si>
    <t>D_WOADK8</t>
  </si>
  <si>
    <t>White Oak To Addicks 138kv</t>
  </si>
  <si>
    <t>DRENDAL8</t>
  </si>
  <si>
    <t>Renner Sw To Dallas Ti 138kv</t>
  </si>
  <si>
    <t>DOASWAP5</t>
  </si>
  <si>
    <t>Oasis To Wa Parish 345kv</t>
  </si>
  <si>
    <t>DWTRDES5</t>
  </si>
  <si>
    <t>Wtrml - Dessw And  - Cdhsw 3</t>
  </si>
  <si>
    <t>DMOSMDL8</t>
  </si>
  <si>
    <t>Moss Sw To Midland East 138k</t>
  </si>
  <si>
    <t>DDILSAN8</t>
  </si>
  <si>
    <t>Dilleysw - Nlarsw And - Sanm</t>
  </si>
  <si>
    <t>DTMETMP8</t>
  </si>
  <si>
    <t>Temple Elm To Temple Pecan 1</t>
  </si>
  <si>
    <t>DFMRMNS5</t>
  </si>
  <si>
    <t>Farmersville - Monticello Se</t>
  </si>
  <si>
    <t>DCDHWTR5</t>
  </si>
  <si>
    <t>Cdhsw To Wtrml&amp; To Dessw 34</t>
  </si>
  <si>
    <t>DCDHVEN5</t>
  </si>
  <si>
    <t>Cdhsw-Vensw And Cdhsw-Shrsw</t>
  </si>
  <si>
    <t>DLIGHKB8</t>
  </si>
  <si>
    <t>Ligget Switch To Hackberry 1</t>
  </si>
  <si>
    <t>DSTPDOW5</t>
  </si>
  <si>
    <t>Stp-Dow Stpdow18 And Stpdow2</t>
  </si>
  <si>
    <t>DKRKGAV8</t>
  </si>
  <si>
    <t>Kirkland Park -Greenville Av</t>
  </si>
  <si>
    <t>DEMSPKR5</t>
  </si>
  <si>
    <t>Eagle Mt-Parker Sw And -Rnks</t>
  </si>
  <si>
    <t>DMNTIRV8</t>
  </si>
  <si>
    <t>Monetry To Irving Norwood</t>
  </si>
  <si>
    <t>DRENCRL8</t>
  </si>
  <si>
    <t>Renner Sw-Carrollton East 13</t>
  </si>
  <si>
    <t>D_NBCBY5</t>
  </si>
  <si>
    <t>Northbelt-King And Cedar Bay</t>
  </si>
  <si>
    <t>Grses  To  Lncrk  345kv</t>
  </si>
  <si>
    <t>DGAV89N8</t>
  </si>
  <si>
    <t>Greenville Sw To 800/900 Nwk</t>
  </si>
  <si>
    <t>DWAP_OB5</t>
  </si>
  <si>
    <t>W.A. Parish - Obrien 345kv</t>
  </si>
  <si>
    <t>DEULSAG8</t>
  </si>
  <si>
    <t>Eules To Sagna And To Rnksw</t>
  </si>
  <si>
    <t>DCRLREN8</t>
  </si>
  <si>
    <t>Renner -Carrollton-Northaven</t>
  </si>
  <si>
    <t>DWAP_JN5</t>
  </si>
  <si>
    <t>W.A. Parish - Jeanetta 345kv</t>
  </si>
  <si>
    <t>DWAP_BI5</t>
  </si>
  <si>
    <t>W.A. Parish - Bellaire 345kv</t>
  </si>
  <si>
    <t>DGAVPDS8</t>
  </si>
  <si>
    <t>Greenville  To Parkdale Ses</t>
  </si>
  <si>
    <t>D_JN_BI5</t>
  </si>
  <si>
    <t>Jeanetta-Bellaire And White</t>
  </si>
  <si>
    <t>DMCSCDH8</t>
  </si>
  <si>
    <t>Mountain Ck Ses - Cedar Hill</t>
  </si>
  <si>
    <t>DCRLMNT8</t>
  </si>
  <si>
    <t>Carrollton Nw To Monetary Sw</t>
  </si>
  <si>
    <t>DB_DAIR8</t>
  </si>
  <si>
    <t>B_Davis - Airline / Rodd_Fld</t>
  </si>
  <si>
    <t>DLPCPRS5</t>
  </si>
  <si>
    <t>Lamar Power Prt.- Paris Sw 3</t>
  </si>
  <si>
    <t>DMCSCDC8</t>
  </si>
  <si>
    <t>Mountain Creek - Cedar Crest</t>
  </si>
  <si>
    <t>DHLSSHR8</t>
  </si>
  <si>
    <t>Handley Ses To Sherry Sw 138</t>
  </si>
  <si>
    <t>DSAGHLS8</t>
  </si>
  <si>
    <t>Saginaw Sw - Handley Ses 138</t>
  </si>
  <si>
    <t>DMSLNHN8</t>
  </si>
  <si>
    <t>Morrison Ln Sw-Northaven  Sw</t>
  </si>
  <si>
    <t>DLEGTOK5</t>
  </si>
  <si>
    <t>Limestone - Twin Oak Switch</t>
  </si>
  <si>
    <t>DFMRVLY5</t>
  </si>
  <si>
    <t>Fmrvl-Anasw And Fmrsw - Vlys</t>
  </si>
  <si>
    <t>DWDGRKC8</t>
  </si>
  <si>
    <t>Wedgewood Sw To Rocky Cr 138</t>
  </si>
  <si>
    <t>DSHBTYE8</t>
  </si>
  <si>
    <t>Shbsw-Tylnw And Shbsw - Tyes</t>
  </si>
  <si>
    <t>DMARSKY5</t>
  </si>
  <si>
    <t>Marion-Hill Country And Skyl</t>
  </si>
  <si>
    <t>DLHSCNR8</t>
  </si>
  <si>
    <t>Cnrsw To Lhses 138kv</t>
  </si>
  <si>
    <t>DRNKW_D5</t>
  </si>
  <si>
    <t>Rnksw-W_Denton And -Lwssw 34</t>
  </si>
  <si>
    <t>DKRKNHN8</t>
  </si>
  <si>
    <t>Kirkland Park - Northaven Sw</t>
  </si>
  <si>
    <t>DSHREXP8</t>
  </si>
  <si>
    <t>Shrsw - Hlses And -Expy  138</t>
  </si>
  <si>
    <t>DJEWLEG5</t>
  </si>
  <si>
    <t>Jewett - Limestone 345kv</t>
  </si>
  <si>
    <t>DPHR_FT8</t>
  </si>
  <si>
    <t>Ph Robin-Webst And -Fairmont</t>
  </si>
  <si>
    <t>DBBSVEN5</t>
  </si>
  <si>
    <t>Big Brown Ses-Venus Switch 3</t>
  </si>
  <si>
    <t>DPRCSCY8</t>
  </si>
  <si>
    <t>Prairie Creek - Parkdale Ses</t>
  </si>
  <si>
    <t>DBBSJEW5</t>
  </si>
  <si>
    <t>Big Brown Ses-Jewett 345kv</t>
  </si>
  <si>
    <t>DEMSCMT8</t>
  </si>
  <si>
    <t>Eagle Mountain To Calmont Sw</t>
  </si>
  <si>
    <t>DTRSTRC5</t>
  </si>
  <si>
    <t>Trinidad-Watermill And Trico</t>
  </si>
  <si>
    <t>DVENEVR5</t>
  </si>
  <si>
    <t>Venus Sw. - Everman Switch 3</t>
  </si>
  <si>
    <t>DTHSVEN5</t>
  </si>
  <si>
    <t>Tradinghouse - Venus Switch</t>
  </si>
  <si>
    <t>Thses To Tmpcr&amp; Lcses 345 K</t>
  </si>
  <si>
    <t>Tmpsw - Lcses And Tmpsw - Tm</t>
  </si>
  <si>
    <t>DAUSLOS5</t>
  </si>
  <si>
    <t>Austrop - Lost Pines 345kv</t>
  </si>
  <si>
    <t>DVLYVLS5</t>
  </si>
  <si>
    <t>Vlyso- Vlses&amp; Vlyso- Prssw</t>
  </si>
  <si>
    <t>DFERWIR8</t>
  </si>
  <si>
    <t>Ferguson To Wirtz 138kv</t>
  </si>
  <si>
    <t>DSHREVR5</t>
  </si>
  <si>
    <t>Sherry Sw - Everman Sw 345kv</t>
  </si>
  <si>
    <t>DMETCAR8</t>
  </si>
  <si>
    <t>Metcentr-Adva And Burleson -</t>
  </si>
  <si>
    <t>DMARZOR5</t>
  </si>
  <si>
    <t>Marion -Zorn And -Clear Spri</t>
  </si>
  <si>
    <t>DCRLPTE5</t>
  </si>
  <si>
    <t>Crlnw -Ptenn And Crlnw-Cn345</t>
  </si>
  <si>
    <t>DSKYMAR5</t>
  </si>
  <si>
    <t>Skyline To Marion And Elmcre</t>
  </si>
  <si>
    <t>DSTPELM5</t>
  </si>
  <si>
    <t>Stp To Elm Creek 345kv</t>
  </si>
  <si>
    <t>DLAMCOR8</t>
  </si>
  <si>
    <t>Lampas To Corona And To Burn</t>
  </si>
  <si>
    <t>DSAGDEN9</t>
  </si>
  <si>
    <t>Saginaw Sw To Denton Avenue</t>
  </si>
  <si>
    <t>DFPPLOS5</t>
  </si>
  <si>
    <t>Fayette Plant 1 - Lost Pines</t>
  </si>
  <si>
    <t>DMGSLNG5</t>
  </si>
  <si>
    <t>Mgses-Qalsw And - Lngsw 345k</t>
  </si>
  <si>
    <t>DRNKSAG8</t>
  </si>
  <si>
    <t>Rnksw-Sagna And Rnksw-Eules</t>
  </si>
  <si>
    <t>DCPSRKC5</t>
  </si>
  <si>
    <t>Cpses - Dcsesandwofho -Rkcrk</t>
  </si>
  <si>
    <t>DZORHAY5</t>
  </si>
  <si>
    <t>Zorn - Haysen 345kv</t>
  </si>
  <si>
    <t>DNLSHKB8</t>
  </si>
  <si>
    <t>Nlses - Mslsw And Nlses -Hkb</t>
  </si>
  <si>
    <t>DKWAKMC5</t>
  </si>
  <si>
    <t>Kiowa Sw To Kiamichi Plant 3</t>
  </si>
  <si>
    <t>DNORMCS8</t>
  </si>
  <si>
    <t>Norsw-Mcses And Norsw- Elvsw</t>
  </si>
  <si>
    <t>DAUSGAR5</t>
  </si>
  <si>
    <t>Austrop -Garfield And -Zorn</t>
  </si>
  <si>
    <t>DBNDELM8</t>
  </si>
  <si>
    <t>Bndvs - Olingr And Elmgrove</t>
  </si>
  <si>
    <t>DVICV_D8</t>
  </si>
  <si>
    <t>Victoria To Victoria Dup Sw</t>
  </si>
  <si>
    <t>DMNSALN5</t>
  </si>
  <si>
    <t>Monticello-Allenand-Sulphur</t>
  </si>
  <si>
    <t>DHKBCRL5</t>
  </si>
  <si>
    <t>Hackberry-Valley Ranch And-C</t>
  </si>
  <si>
    <t>DGBYSDN5</t>
  </si>
  <si>
    <t>Greens Bayou To Sheldon 345k</t>
  </si>
  <si>
    <t>DLYTZOR5</t>
  </si>
  <si>
    <t>Lytton Spring-Zorn And Austr</t>
  </si>
  <si>
    <t>DWTRSMP8</t>
  </si>
  <si>
    <t>Watermill Sw-Simpson Stuart</t>
  </si>
  <si>
    <t>DBNBDCS5</t>
  </si>
  <si>
    <t>Benbrook-Dcsesandwofho-Rocke</t>
  </si>
  <si>
    <t>DGBY_KG5</t>
  </si>
  <si>
    <t>Greens Bayou - King 345kv</t>
  </si>
  <si>
    <t>DPDSCNR8</t>
  </si>
  <si>
    <t>Centerville Rd To Parkdale 1</t>
  </si>
  <si>
    <t>DI_DRIN8</t>
  </si>
  <si>
    <t>Ingleside Dupont To Rincon 1</t>
  </si>
  <si>
    <t>DI_DWHI8</t>
  </si>
  <si>
    <t>Ingleside Dupont -Whitepoint</t>
  </si>
  <si>
    <t>DIRVLIG8</t>
  </si>
  <si>
    <t>Irving Norwood To Ligget Sw</t>
  </si>
  <si>
    <t>DTUTAUS8</t>
  </si>
  <si>
    <t>Wb Tuttle To Austin Rd 138kv</t>
  </si>
  <si>
    <t>DGARHIC8</t>
  </si>
  <si>
    <t>Garfield - Onion And - Hicro</t>
  </si>
  <si>
    <t>DCLEZOR5</t>
  </si>
  <si>
    <t>Zorn - Marion And Clear Spri</t>
  </si>
  <si>
    <t>DFERCOR8</t>
  </si>
  <si>
    <t>Fergus - Wirtz And -Corona 1</t>
  </si>
  <si>
    <t>DGRECSS8</t>
  </si>
  <si>
    <t>Greens_P To Grnprcs 138 Kv</t>
  </si>
  <si>
    <t>DHENCOM8</t>
  </si>
  <si>
    <t>Henne To Comal 138kv</t>
  </si>
  <si>
    <t>DZORMCC8</t>
  </si>
  <si>
    <t>Zorn To Mccarty Lane 138kv</t>
  </si>
  <si>
    <t>DGIBJK_5</t>
  </si>
  <si>
    <t>Toksw -Gibcrk And Toksw- Jk_</t>
  </si>
  <si>
    <t>DKINWAL8</t>
  </si>
  <si>
    <t>Kingsber -Walut And - Ed_Blu</t>
  </si>
  <si>
    <t>DHICSAL8</t>
  </si>
  <si>
    <t>Hicross Aen - Salem Walk Aen</t>
  </si>
  <si>
    <t>DDECWAC8</t>
  </si>
  <si>
    <t>Decker-Ed_Blues And -Walnut</t>
  </si>
  <si>
    <t>DBANHEL8</t>
  </si>
  <si>
    <t>Bandera Rd To Helotes 138kv</t>
  </si>
  <si>
    <t>DDECSAN8</t>
  </si>
  <si>
    <t>Decker To Sandhsyd And -Onio</t>
  </si>
  <si>
    <t>DRIVJET8</t>
  </si>
  <si>
    <t>River To Jett And To Hamiltn</t>
  </si>
  <si>
    <t>DREARYS8</t>
  </si>
  <si>
    <t>Ryssw-Reast And Ryssw - Oate</t>
  </si>
  <si>
    <t>DHLJWAP5</t>
  </si>
  <si>
    <t>Hillje To Wa Parish  345kv</t>
  </si>
  <si>
    <t>DLYTFPP5</t>
  </si>
  <si>
    <t>Lytton Sp-Holman And - Fppyd</t>
  </si>
  <si>
    <t>DOLIELM8</t>
  </si>
  <si>
    <t>Olinger - Firewheel And Elm</t>
  </si>
  <si>
    <t>DCALCAG5</t>
  </si>
  <si>
    <t>Calavers - Braunig And -Cagn</t>
  </si>
  <si>
    <t>DMATSPU9</t>
  </si>
  <si>
    <t>Matador- Padu Clrk Str/Spur</t>
  </si>
  <si>
    <t>D_KRWAP8</t>
  </si>
  <si>
    <t>Karsten To Wa Parish 138kv</t>
  </si>
  <si>
    <t>DSTPWHI5</t>
  </si>
  <si>
    <t>Stp - Hlj And Stp-Whitept 34</t>
  </si>
  <si>
    <t>DMNSSSP5</t>
  </si>
  <si>
    <t>Monticel-Allenand Sulph-Roys</t>
  </si>
  <si>
    <t>DBURAMD8</t>
  </si>
  <si>
    <t>Burleson To Amd And To Carso</t>
  </si>
  <si>
    <t>DKINGRO8</t>
  </si>
  <si>
    <t>Kingsber - Grove And - Bergs</t>
  </si>
  <si>
    <t>DVENLIG5</t>
  </si>
  <si>
    <t>Venus Sw To Liggett Sw 345kv</t>
  </si>
  <si>
    <t>DCMTBNB8</t>
  </si>
  <si>
    <t>Calmont Sw To Benbrook Sw 13</t>
  </si>
  <si>
    <t>DODEQAL5</t>
  </si>
  <si>
    <t>Odehv To Mgses And  To Qalsw</t>
  </si>
  <si>
    <t>DCAGBRA5</t>
  </si>
  <si>
    <t>Cagnon- Calaversand-Braunig</t>
  </si>
  <si>
    <t>DEULLIG8</t>
  </si>
  <si>
    <t>Euless To Liggett Sw 138kv</t>
  </si>
  <si>
    <t>DSTPHLJ5</t>
  </si>
  <si>
    <t>Stp - Hillje And Stp-Elmcree</t>
  </si>
  <si>
    <t>DPHRCTR5</t>
  </si>
  <si>
    <t>Ph Robinson-Ctr And - Cby 34</t>
  </si>
  <si>
    <t>DFPPHOL5</t>
  </si>
  <si>
    <t>Fppyd2 - Lytton_S And - Holm</t>
  </si>
  <si>
    <t>DELMSKY5</t>
  </si>
  <si>
    <t>Elmcrk To Hill And To Skylin</t>
  </si>
  <si>
    <t>DELMSTP5</t>
  </si>
  <si>
    <t>Stp - Elmcreek And Stp - Wap</t>
  </si>
  <si>
    <t>DEVRHLS8</t>
  </si>
  <si>
    <t>Everman Sw To Handley Sw 138</t>
  </si>
  <si>
    <t>DNORCDH5</t>
  </si>
  <si>
    <t>Norsw To Ligsw And To Cdhsw</t>
  </si>
  <si>
    <t>DAUSDES8</t>
  </si>
  <si>
    <t>Austrop- Daffin And - Decker</t>
  </si>
  <si>
    <t>DSARIND8</t>
  </si>
  <si>
    <t>Sargent Rd To Industrial  13</t>
  </si>
  <si>
    <t>DWLVWTR5</t>
  </si>
  <si>
    <t>Wlvee To Sarrd And To Wtrml</t>
  </si>
  <si>
    <t>DCLERIO5</t>
  </si>
  <si>
    <t>Clear Springs To Rio Nogales</t>
  </si>
  <si>
    <t>DDOWOAS5</t>
  </si>
  <si>
    <t>Dow Chemical To Oasis  345kv</t>
  </si>
  <si>
    <t>DEMSRNK5</t>
  </si>
  <si>
    <t>Emses- Rnksw And Pkrsw -Rnks</t>
  </si>
  <si>
    <t>DHICPIL8</t>
  </si>
  <si>
    <t>Hicross - Pilot And -Garfiel</t>
  </si>
  <si>
    <t>DONIGAR8</t>
  </si>
  <si>
    <t>Onion-Garfield-Pilot Knob 13</t>
  </si>
  <si>
    <t>DMCNDES8</t>
  </si>
  <si>
    <t>Mcneil To Decker And To Dess</t>
  </si>
  <si>
    <t>DONIPIL8</t>
  </si>
  <si>
    <t>Garfield-Hicross And Onion-P</t>
  </si>
  <si>
    <t>DTMEBLT8</t>
  </si>
  <si>
    <t>Temple Elm Crk To Belton 138</t>
  </si>
  <si>
    <t>Jewett To Sng 345kv</t>
  </si>
  <si>
    <t>DVLYANA5</t>
  </si>
  <si>
    <t>Vlyso - Anasw And Vlyso - Fm</t>
  </si>
  <si>
    <t>DMCNSPR8</t>
  </si>
  <si>
    <t>Dessau-Mcneil And To Sprinkl</t>
  </si>
  <si>
    <t>DDESPR8</t>
  </si>
  <si>
    <t>Dessau-Sprk And To Daffin 13</t>
  </si>
  <si>
    <t>DDECMCN8</t>
  </si>
  <si>
    <t>Decker To Mcneil And To Sprk</t>
  </si>
  <si>
    <t>DDECSPR8</t>
  </si>
  <si>
    <t>Dckr-Sprk And Dessau-Daffin</t>
  </si>
  <si>
    <t>DHUTGIL8</t>
  </si>
  <si>
    <t>Hutto To Gilleland 138kv</t>
  </si>
  <si>
    <t>DWTRWLV5</t>
  </si>
  <si>
    <t>Wtrml To Wlvee And To Sarrd</t>
  </si>
  <si>
    <t>DCNSLHS8</t>
  </si>
  <si>
    <t>DLNCSWC5</t>
  </si>
  <si>
    <t>Long Crk-Swcog @ - Abmb 345</t>
  </si>
  <si>
    <t>DMGSBTR5</t>
  </si>
  <si>
    <t>Mgses-Btrk @ Mgses -Swcog  3</t>
  </si>
  <si>
    <t>DELMSAN5</t>
  </si>
  <si>
    <t>Elm Creek To San Miguel Gen</t>
  </si>
  <si>
    <t>Sng To Tb&amp; Sng To Rns 345kv</t>
  </si>
  <si>
    <t>DTOKTNP5</t>
  </si>
  <si>
    <t>Twin Oak-Tnpone (261_Aand262</t>
  </si>
  <si>
    <t>DWDGBNB8</t>
  </si>
  <si>
    <t>Wdgsw Sw To Bnbrk Sw 138kv</t>
  </si>
  <si>
    <t>DBBSRCH5</t>
  </si>
  <si>
    <t>Big Brown Ses-Richland Chamb</t>
  </si>
  <si>
    <t>DGARLYT5</t>
  </si>
  <si>
    <t>Garfie-Lytton Spring And Aus</t>
  </si>
  <si>
    <t>DJEWRRD5</t>
  </si>
  <si>
    <t>Jewett -Rrdsw And -Twin Oak</t>
  </si>
  <si>
    <t>DTRSRCH5</t>
  </si>
  <si>
    <t>Trinidad Ses-Richland Chambe</t>
  </si>
  <si>
    <t>DTRSENT5</t>
  </si>
  <si>
    <t>Trses-Scses And -Mt. Enterpr</t>
  </si>
  <si>
    <t>DNLSCRL8</t>
  </si>
  <si>
    <t>North Lake S - Carrollton Nw</t>
  </si>
  <si>
    <t>DGBY_GS8</t>
  </si>
  <si>
    <t>Gby-Gable And Hardy-Crocket</t>
  </si>
  <si>
    <t>DAUSSND5</t>
  </si>
  <si>
    <t>Sndsw To Austro 345kv</t>
  </si>
  <si>
    <t>DRENCRL5</t>
  </si>
  <si>
    <t>Carrollton Nw-Renner And -Te</t>
  </si>
  <si>
    <t>DMENHIC8</t>
  </si>
  <si>
    <t>Mendoz-Turnerandlytton_S-Hic</t>
  </si>
  <si>
    <t>DCPSWOF5</t>
  </si>
  <si>
    <t>Cpses - Dcses And -Wolf Holl</t>
  </si>
  <si>
    <t>DENTTRS5</t>
  </si>
  <si>
    <t>Entpr To Mlses&amp; To Trses 34</t>
  </si>
  <si>
    <t>DSALHUT5</t>
  </si>
  <si>
    <t>DCPSES12</t>
  </si>
  <si>
    <t>Comanche Peak 1&amp; 2</t>
  </si>
  <si>
    <t>DCPSES15</t>
  </si>
  <si>
    <t>Comanche Peak 1 (Pseudo Dckt</t>
  </si>
  <si>
    <t>DCPSES25</t>
  </si>
  <si>
    <t>Comanche Peak 2 (Pseudo Dckt</t>
  </si>
  <si>
    <t>DDDPECC5</t>
  </si>
  <si>
    <t>Deer Park Cc Train</t>
  </si>
  <si>
    <t>DFRNY123</t>
  </si>
  <si>
    <t>Forney Plant Train # 1</t>
  </si>
  <si>
    <t>DFRNY456</t>
  </si>
  <si>
    <t>Forney Plant Train # 2</t>
  </si>
  <si>
    <t>DSTEXP12</t>
  </si>
  <si>
    <t>South Texas # 1&amp; # 2</t>
  </si>
  <si>
    <t>DSTEXP15</t>
  </si>
  <si>
    <t>South Texas # 1 (Pseudo Dckt</t>
  </si>
  <si>
    <t>DSTEXP25</t>
  </si>
  <si>
    <t>South Texas # 2 (Pseudo Dckt</t>
  </si>
  <si>
    <t>DLIMES25</t>
  </si>
  <si>
    <t>Limestone Plant # 2 (Pseudo</t>
  </si>
  <si>
    <t>DOGSES15</t>
  </si>
  <si>
    <t>Oak Grove 2 Ses # 1 (Pseudo</t>
  </si>
  <si>
    <t>DOGSES25</t>
  </si>
  <si>
    <t>Oak Grove Ses # 2 (Pseudo Dc</t>
  </si>
  <si>
    <t>DBAYTOCC</t>
  </si>
  <si>
    <t>Bte Cc Train</t>
  </si>
  <si>
    <t>DRIONOGC</t>
  </si>
  <si>
    <t>Rio Nogales Cc Train</t>
  </si>
  <si>
    <t>DTGCCSCC</t>
  </si>
  <si>
    <t>Tenaska Gateway Cc Train</t>
  </si>
  <si>
    <t>DGABBEL8</t>
  </si>
  <si>
    <t>Gabriel To Belcnty&amp; To Rndr</t>
  </si>
  <si>
    <t>DCICME58</t>
  </si>
  <si>
    <t>Cagnon-Kendal&amp; Cico-Hel (34</t>
  </si>
  <si>
    <t>DBOEFAI8</t>
  </si>
  <si>
    <t>Fairda To Boerne&amp; To Fairoa</t>
  </si>
  <si>
    <t>DBOEHA58</t>
  </si>
  <si>
    <t>Kend-Haysen (345)&amp; Boer-Fair</t>
  </si>
  <si>
    <t>DBOEKEN8</t>
  </si>
  <si>
    <t>Boerne To Fairra&amp; To Kendl</t>
  </si>
  <si>
    <t>DTWISAP8</t>
  </si>
  <si>
    <t>Twinbute To Schkad&amp; Bglk 13</t>
  </si>
  <si>
    <t>DMCALCR8</t>
  </si>
  <si>
    <t>Mcan_Sw To Lcrane 138 Kv</t>
  </si>
  <si>
    <t>DMCARIO8</t>
  </si>
  <si>
    <t>Mcan_Sw To Riop 138 Kv</t>
  </si>
  <si>
    <t>DHENMCC8</t>
  </si>
  <si>
    <t>Zorn To Henne&amp; To Mccala 13</t>
  </si>
  <si>
    <t>DHICMAR8</t>
  </si>
  <si>
    <t>Hicross-Salem1&amp; Hicros-Mars</t>
  </si>
  <si>
    <t>DZORSEG8</t>
  </si>
  <si>
    <t>Zorn To Seguine&amp; To Luling1</t>
  </si>
  <si>
    <t>DHENZOR8</t>
  </si>
  <si>
    <t>Mccala To Henne&amp; To Zorn 13</t>
  </si>
  <si>
    <t>DLULZOR8</t>
  </si>
  <si>
    <t>Zorn To Seguin&amp; To Luling1</t>
  </si>
  <si>
    <t>DSEGGO89</t>
  </si>
  <si>
    <t>Seguin-Capote (138)&amp; Gonzgv</t>
  </si>
  <si>
    <t>DTRCTYG5</t>
  </si>
  <si>
    <t>Trcnr-Tygnd&amp; Mlses-Elktn 34</t>
  </si>
  <si>
    <t>DTYGFOR5</t>
  </si>
  <si>
    <t>Trcnr-Tygnd&amp; Elktn-Forsw 34</t>
  </si>
  <si>
    <t>DGIBTOK5</t>
  </si>
  <si>
    <t>Gibcrk - Toksw&amp; To Jk_Ck 34</t>
  </si>
  <si>
    <t>Kg To Rtw&amp; Kg To Rns 345kv</t>
  </si>
  <si>
    <t>DJK_DAN8</t>
  </si>
  <si>
    <t>Jack Ck To Dansby 138 Kv</t>
  </si>
  <si>
    <t>DWALHIG8</t>
  </si>
  <si>
    <t>Waller - Chaphi&amp; Brenno - H</t>
  </si>
  <si>
    <t>DFAYSAL8</t>
  </si>
  <si>
    <t>Fayett To Salem&amp; To Glidde</t>
  </si>
  <si>
    <t>DWINGID8</t>
  </si>
  <si>
    <t>Winche To Smithv&amp; To Giddin</t>
  </si>
  <si>
    <t>DREDGID8</t>
  </si>
  <si>
    <t>Gideon To Bastwe&amp; Lockha 13</t>
  </si>
  <si>
    <t>DW_DDEN8</t>
  </si>
  <si>
    <t>Denton To Argyl&amp; To W_Dent</t>
  </si>
  <si>
    <t>DMCNMAG8</t>
  </si>
  <si>
    <t>Mcneil-Summit&amp; Magplant 138</t>
  </si>
  <si>
    <t>DHAMSUM8</t>
  </si>
  <si>
    <t>Hamiltn-Summit&amp; Balcnrs 138</t>
  </si>
  <si>
    <t>DGIBCED8</t>
  </si>
  <si>
    <t>Gideon -Bastci&amp; Cedahi 138</t>
  </si>
  <si>
    <t>DGIDLOC8</t>
  </si>
  <si>
    <t>Gideon - Bastwe&amp; Lockha 138</t>
  </si>
  <si>
    <t>DCEDGID8</t>
  </si>
  <si>
    <t>Gideon-Cedahi&amp; Bastci-Austr</t>
  </si>
  <si>
    <t>DMENTUR8</t>
  </si>
  <si>
    <t>Lytton_S - Mendoz&amp; Turner 1</t>
  </si>
  <si>
    <t>DHARMCN8</t>
  </si>
  <si>
    <t>Mcneil To Dessau&amp; Harrbr 13</t>
  </si>
  <si>
    <t>DGALRIV8</t>
  </si>
  <si>
    <t>Gabrie -Glassc&amp; Rivery 138</t>
  </si>
  <si>
    <t>DSTAWIR8</t>
  </si>
  <si>
    <t>Starc To Wirtz&amp; Palefa 138</t>
  </si>
  <si>
    <t>DMARMAR8</t>
  </si>
  <si>
    <t>Marbfa -Lakewy&amp; Marsfo-Pale</t>
  </si>
  <si>
    <t>DBEEPAL8</t>
  </si>
  <si>
    <t>Marbfa-Lakewy&amp; Palefa-Beecr</t>
  </si>
  <si>
    <t>DCEDMAR8</t>
  </si>
  <si>
    <t>Marsfo To Cedava&amp; Palepe 13</t>
  </si>
  <si>
    <t>DPALBEE8</t>
  </si>
  <si>
    <t>Marsfo-Palepe&amp; Becree-Palef</t>
  </si>
  <si>
    <t>DDEVBER8</t>
  </si>
  <si>
    <t>Devihi-Berghe&amp; Cranmi 138 K</t>
  </si>
  <si>
    <t>DBUDLE98</t>
  </si>
  <si>
    <t>Buda To Lehigh (69&amp; 138 Kv)</t>
  </si>
  <si>
    <t>DCIBSCH8</t>
  </si>
  <si>
    <t>Schert To Cibolo 138 Kv</t>
  </si>
  <si>
    <t>DNEWOLM8</t>
  </si>
  <si>
    <t>Newber To Mcquee&amp; Olmosw 13</t>
  </si>
  <si>
    <t>DMACPRA8</t>
  </si>
  <si>
    <t>Macedo To Hockley&amp; Praivi 1</t>
  </si>
  <si>
    <t>DTOMRTW8</t>
  </si>
  <si>
    <t>Tomble To Rtw&amp; Westfield 13</t>
  </si>
  <si>
    <t>DGLIALT9</t>
  </si>
  <si>
    <t>Glidde To Altair&amp; Bellso  6</t>
  </si>
  <si>
    <t>DJCKWCS5</t>
  </si>
  <si>
    <t>Wcsws To Jcksw&amp; Hndsw 345 K</t>
  </si>
  <si>
    <t>DCALKIR8</t>
  </si>
  <si>
    <t>Kirby-Calabers&amp; -St_Hedwg 1</t>
  </si>
  <si>
    <t>DWALCAL8</t>
  </si>
  <si>
    <t>Walzem To Calavers&amp; Skyline</t>
  </si>
  <si>
    <t>DSKYDRE8</t>
  </si>
  <si>
    <t>Skyline To Chulie&amp; Dresden</t>
  </si>
  <si>
    <t>DSKYCHU8</t>
  </si>
  <si>
    <t>Dresden-Skylin&amp; Chulie-Olm</t>
  </si>
  <si>
    <t>DBUCOLM8</t>
  </si>
  <si>
    <t>Buckeye-Olmos And Dresden-La</t>
  </si>
  <si>
    <t>DDRESKY8</t>
  </si>
  <si>
    <t>Buckeye-Olmos&amp; Dresden-Skyl</t>
  </si>
  <si>
    <t>DDRELOS8</t>
  </si>
  <si>
    <t>Buckeye-Olmos&amp; Dresden 138</t>
  </si>
  <si>
    <t>DHILHOL8</t>
  </si>
  <si>
    <t>Hillctye To Hollywd&amp; Encino</t>
  </si>
  <si>
    <t>DENCSKY8</t>
  </si>
  <si>
    <t>DHOLSKY8</t>
  </si>
  <si>
    <t>Skyline To Encino&amp; Hollywd</t>
  </si>
  <si>
    <t>DHOLHIL8</t>
  </si>
  <si>
    <t>Hollywd-Hillctry&amp; Skylin 13</t>
  </si>
  <si>
    <t>DBRAHIG8</t>
  </si>
  <si>
    <t>Braunig To Grandvew&amp; Highla</t>
  </si>
  <si>
    <t>DHARCAL8</t>
  </si>
  <si>
    <t>Harlanda To Sommers&amp; Souths</t>
  </si>
  <si>
    <t>DBROCHA8</t>
  </si>
  <si>
    <t>Brooks-Chavanea And Harlanda</t>
  </si>
  <si>
    <t>DTEXMED8</t>
  </si>
  <si>
    <t>Cagnon-Kendal (345)&amp; Tx_Rsrc</t>
  </si>
  <si>
    <t>DKENCA58</t>
  </si>
  <si>
    <t>Cagnon_Kendal (345)&amp; Helote</t>
  </si>
  <si>
    <t>DCAGAND8</t>
  </si>
  <si>
    <t>Cagnon To Anderson&amp; Helotes</t>
  </si>
  <si>
    <t>DHELAND8</t>
  </si>
  <si>
    <t>Helotes To Anderson&amp; Cagno</t>
  </si>
  <si>
    <t>DBRAVAL8</t>
  </si>
  <si>
    <t>Braunig To Toyota&amp; Valley 1</t>
  </si>
  <si>
    <t>DBRACAG5</t>
  </si>
  <si>
    <t>Braunig-Cagnon&amp; Calavers 34</t>
  </si>
  <si>
    <t>DBROBRA8</t>
  </si>
  <si>
    <t>Braunig To Brooks&amp; Grandvew</t>
  </si>
  <si>
    <t>DFAIBOE8</t>
  </si>
  <si>
    <t>Fairra-L_Boerne8_1y And Fair</t>
  </si>
  <si>
    <t>DFDRSON8</t>
  </si>
  <si>
    <t>Sonora-Friend Ranch 138kv (P</t>
  </si>
  <si>
    <t>SFORRAY8</t>
  </si>
  <si>
    <t>Four Corners Sub to Sam Rayb</t>
  </si>
  <si>
    <t>SFLOB8</t>
  </si>
  <si>
    <t>Flewellen to Obrien 138 KV</t>
  </si>
  <si>
    <t>SM2D08</t>
  </si>
  <si>
    <t>Coliseum to Tenth_St 138 KV</t>
  </si>
  <si>
    <t>SULB2I8</t>
  </si>
  <si>
    <t>Ulrich to Bellaire 138 KV</t>
  </si>
  <si>
    <t>SABNABM8</t>
  </si>
  <si>
    <t>Abilene Northwest to Abilene</t>
  </si>
  <si>
    <t>SALCJOS8</t>
  </si>
  <si>
    <t>Alcoa to Joslin (2)138/138 K</t>
  </si>
  <si>
    <t>SPEAPEA8</t>
  </si>
  <si>
    <t>Prsalgsu to Pearsall Switchi</t>
  </si>
  <si>
    <t>SIOLKEI8</t>
  </si>
  <si>
    <t>Iola to Keith Switch 138 KV</t>
  </si>
  <si>
    <t>SREYLGE8</t>
  </si>
  <si>
    <t>Reynolds Sherwin to Gregory</t>
  </si>
  <si>
    <t>SKLCKL28</t>
  </si>
  <si>
    <t>Cedar Valley to Trimmier (6)</t>
  </si>
  <si>
    <t>SSCHTWI8</t>
  </si>
  <si>
    <t>Schkad to San Angelo Power S</t>
  </si>
  <si>
    <t>SCAPNEW8</t>
  </si>
  <si>
    <t>Capote to Hickory Forest (2)</t>
  </si>
  <si>
    <t>SPARPWE8</t>
  </si>
  <si>
    <t>Plano Arco to Plano West 138</t>
  </si>
  <si>
    <t>SMACPRA8</t>
  </si>
  <si>
    <t>Macedonia to Seaway Lcra (2)</t>
  </si>
  <si>
    <t>SHWRMCN8</t>
  </si>
  <si>
    <t>Howard Lane Aen to Mcneil Ae</t>
  </si>
  <si>
    <t>SSOUPOA8</t>
  </si>
  <si>
    <t>Souwdcs to Poakcs 138 KV</t>
  </si>
  <si>
    <t>SONIDEC8</t>
  </si>
  <si>
    <t>Onion Creek to Decker Power</t>
  </si>
  <si>
    <t>SWINPIN8</t>
  </si>
  <si>
    <t>Piney Creek to Winchester 13</t>
  </si>
  <si>
    <t>SVEROK28</t>
  </si>
  <si>
    <t>Vernon to Oklaunion 138 KV</t>
  </si>
  <si>
    <t>SFREGIL8</t>
  </si>
  <si>
    <t>Fredericksburg to Gillespie</t>
  </si>
  <si>
    <t>SCARPIL8</t>
  </si>
  <si>
    <t>Carson Creek to Pilot Knob 1</t>
  </si>
  <si>
    <t>STMWAP8</t>
  </si>
  <si>
    <t>Thompsons to Arcola (3)138/1</t>
  </si>
  <si>
    <t>SGOHJOS8</t>
  </si>
  <si>
    <t>Gohlke to Chocolate Bayou Ae</t>
  </si>
  <si>
    <t>SOXYLON8</t>
  </si>
  <si>
    <t>Oxychem Cc Cogen to Lon Hill</t>
  </si>
  <si>
    <t>SDICFRW8</t>
  </si>
  <si>
    <t>Dickinson Tnp to League City</t>
  </si>
  <si>
    <t>SUCCAP28</t>
  </si>
  <si>
    <t>Union Carbide Cogen to Apach</t>
  </si>
  <si>
    <t>SALTKEY8</t>
  </si>
  <si>
    <t>Alton Sub to Key Switch 138</t>
  </si>
  <si>
    <t>STMWA2P8</t>
  </si>
  <si>
    <t>SCENMCC8</t>
  </si>
  <si>
    <t>Centerville to Mccree 138 KV</t>
  </si>
  <si>
    <t>SKELX18</t>
  </si>
  <si>
    <t>Kelly to Medinabs 138 KV</t>
  </si>
  <si>
    <t>SREDSAN8</t>
  </si>
  <si>
    <t>Redwood to San Marcos 138 KV</t>
  </si>
  <si>
    <t>SPECABS8</t>
  </si>
  <si>
    <t>Watts to Pecan Bayou (4)138/</t>
  </si>
  <si>
    <t>SHANPHR8</t>
  </si>
  <si>
    <t>Hanna to Hunter (2)138/138 K</t>
  </si>
  <si>
    <t>S802PRI8</t>
  </si>
  <si>
    <t>Fm 802 Substation to Price R</t>
  </si>
  <si>
    <t>SLYDGBY8</t>
  </si>
  <si>
    <t>Lydell Arco Refinery to Gree</t>
  </si>
  <si>
    <t>SYELSAP8</t>
  </si>
  <si>
    <t>Yellow Jacket to San Angelo</t>
  </si>
  <si>
    <t>SMESFO28</t>
  </si>
  <si>
    <t>Mesquite North to Mesquite T</t>
  </si>
  <si>
    <t>SCRLCR28</t>
  </si>
  <si>
    <t>Carrollton Josey Lane to Add</t>
  </si>
  <si>
    <t>SDGNWL28</t>
  </si>
  <si>
    <t>Dragon Street to 800/900 Net</t>
  </si>
  <si>
    <t>SBOWSHR8</t>
  </si>
  <si>
    <t>Bowen to Pantego (6)138/138/</t>
  </si>
  <si>
    <t>SRDODES8</t>
  </si>
  <si>
    <t>Red Oak to Trumbull (3)138/1</t>
  </si>
  <si>
    <t>SRHOEMS8</t>
  </si>
  <si>
    <t>Peden Road to Rhome (Oncor)</t>
  </si>
  <si>
    <t>SSTWESK8</t>
  </si>
  <si>
    <t>South Trent Wind Farm to Esk</t>
  </si>
  <si>
    <t>STLRCV8</t>
  </si>
  <si>
    <t>Taylor to Waburn (7)138/138/</t>
  </si>
  <si>
    <t>SMUNPA28</t>
  </si>
  <si>
    <t>Munday East to Paint Creek 1</t>
  </si>
  <si>
    <t>SCCWEB8</t>
  </si>
  <si>
    <t>Chocolate Bayou to Almeda (5</t>
  </si>
  <si>
    <t>SDC_EAG8</t>
  </si>
  <si>
    <t>Dc-Egps to Eagle Pass City 1</t>
  </si>
  <si>
    <t>SNAMLEA8</t>
  </si>
  <si>
    <t>Nameless to Leander 138 KV</t>
  </si>
  <si>
    <t>SBYNB8</t>
  </si>
  <si>
    <t>Berry to Lauder (4)138/138/1</t>
  </si>
  <si>
    <t>SPLELEO8</t>
  </si>
  <si>
    <t>Pleasanton to Leon Creek 138</t>
  </si>
  <si>
    <t>SMAGMCN8</t>
  </si>
  <si>
    <t>Magnesium Plant to Mcneil Ae</t>
  </si>
  <si>
    <t>SDUPV_28</t>
  </si>
  <si>
    <t>Victoria Dupont Switch 1 to</t>
  </si>
  <si>
    <t>SMCAMCA8</t>
  </si>
  <si>
    <t>Mccamey North to North Mccam</t>
  </si>
  <si>
    <t>SSLAHIC8</t>
  </si>
  <si>
    <t>Slaughter Lane to Hicross Ae</t>
  </si>
  <si>
    <t>SIRBTAW8</t>
  </si>
  <si>
    <t>Emory_Rc Sub to Iron Bridge</t>
  </si>
  <si>
    <t>SJAVWES8</t>
  </si>
  <si>
    <t>Javelina to West Oso (2)138/</t>
  </si>
  <si>
    <t>SENGFLA8</t>
  </si>
  <si>
    <t>Engle to Schulenburg (2)138/</t>
  </si>
  <si>
    <t>SADALAM8</t>
  </si>
  <si>
    <t>Adamsville to Evant (3)138/1</t>
  </si>
  <si>
    <t>SCATSEG8</t>
  </si>
  <si>
    <t>Caterpillar to Seguin West 1</t>
  </si>
  <si>
    <t>SMILHEN8</t>
  </si>
  <si>
    <t>Henly to Miller Creek 138 KV</t>
  </si>
  <si>
    <t>SCHAWAL8</t>
  </si>
  <si>
    <t>Chappel Hill to Brenham Nort</t>
  </si>
  <si>
    <t>STRVSC8</t>
  </si>
  <si>
    <t>Travis to South Channel 138</t>
  </si>
  <si>
    <t>SPSGJF38</t>
  </si>
  <si>
    <t>Pasgen to Jefferson 138 KV</t>
  </si>
  <si>
    <t>SWCOASH8</t>
  </si>
  <si>
    <t>West Conoco Load to Rosita C</t>
  </si>
  <si>
    <t>SCALPAI8</t>
  </si>
  <si>
    <t>California Creek to Fort Pha</t>
  </si>
  <si>
    <t>SK2TUT8</t>
  </si>
  <si>
    <t>Nacdches to Wb Tuttle 138 KV</t>
  </si>
  <si>
    <t>SLOMCN8</t>
  </si>
  <si>
    <t>Lomax to Celanese Chemical 1</t>
  </si>
  <si>
    <t>DHARSOM8</t>
  </si>
  <si>
    <t>Harlanda-Sommers And Merida-</t>
  </si>
  <si>
    <t>DBRNBRO8</t>
  </si>
  <si>
    <t>Braunig_E-Brooks And Braunig</t>
  </si>
  <si>
    <t>DBRNBR28</t>
  </si>
  <si>
    <t>Braunig_E-Brooks And Harland</t>
  </si>
  <si>
    <t>DMERSOM8</t>
  </si>
  <si>
    <t>Braunig_E-Brooks And Merida-</t>
  </si>
  <si>
    <t>DBROCH28</t>
  </si>
  <si>
    <t>Brooks-Chavanea And Merida-S</t>
  </si>
  <si>
    <t>DHARSOU8</t>
  </si>
  <si>
    <t>Harlanda-Southsan And Merida</t>
  </si>
  <si>
    <t>DHELHIL8</t>
  </si>
  <si>
    <t>Helotes-Utsa_Atp-Hillctyw_8</t>
  </si>
  <si>
    <t>DHILLAS8</t>
  </si>
  <si>
    <t>Hillctye_8-Lasierra And Helo</t>
  </si>
  <si>
    <t>DAUSKIR8</t>
  </si>
  <si>
    <t>Austin-Kirby Bifurcated</t>
  </si>
  <si>
    <t>DBRNTOY8</t>
  </si>
  <si>
    <t>Braunig_W-Toyota And Braunig</t>
  </si>
  <si>
    <t>DPINSWI8</t>
  </si>
  <si>
    <t>Pinn_Rd-Swri And Swri-Wstsid</t>
  </si>
  <si>
    <t>DVONCAG5</t>
  </si>
  <si>
    <t>Von_Rose-Cagnon_5 And Von_Ro</t>
  </si>
  <si>
    <t>DHUNMED8</t>
  </si>
  <si>
    <t>Hunt_Ln-Medinabs And Cagnon3</t>
  </si>
  <si>
    <t>DCAGAMD8</t>
  </si>
  <si>
    <t>Cagnon3_8-Amd_Sa And Cagnon_</t>
  </si>
  <si>
    <t>DKELMED8</t>
  </si>
  <si>
    <t>Kelly-Medinabs And Cagnon3_8</t>
  </si>
  <si>
    <t>DPINSW28</t>
  </si>
  <si>
    <t>Pinn_Rd-Swri And Cagnon2_8-W</t>
  </si>
  <si>
    <t>DCAGWST8</t>
  </si>
  <si>
    <t>Cagnon2_8-Wstside And Cagnon</t>
  </si>
  <si>
    <t>DHUNME28</t>
  </si>
  <si>
    <t>Hunt_Ln-Medinabs And Cagnon2</t>
  </si>
  <si>
    <t>DKELMD28</t>
  </si>
  <si>
    <t>Kelly-Medinabs And Cagnon2_8</t>
  </si>
  <si>
    <t>DCAGPIN8</t>
  </si>
  <si>
    <t>Cagnon2_8-Pinn_Rd And Hunt_L</t>
  </si>
  <si>
    <t>DFIVBRO8</t>
  </si>
  <si>
    <t>Five_Pts-Broadvew And Cagnon</t>
  </si>
  <si>
    <t>DHUNMD28</t>
  </si>
  <si>
    <t>Hunt_Ln-Medinabs And Kelly-M</t>
  </si>
  <si>
    <t>DCAGVLS8</t>
  </si>
  <si>
    <t>Cagnon1_8-Vlsi And Cagnon3_8</t>
  </si>
  <si>
    <t>DCAGAM28</t>
  </si>
  <si>
    <t>Cagnon3_8-Amd_Sa And Cagnon1</t>
  </si>
  <si>
    <t>DCAGWS28</t>
  </si>
  <si>
    <t>Cagnon1_8-Amd_Tp-Pinn_Rd  An</t>
  </si>
  <si>
    <t>DCAGPI28</t>
  </si>
  <si>
    <t>DKELCA28</t>
  </si>
  <si>
    <t>DCAGVAL8</t>
  </si>
  <si>
    <t>Cagnon3_8-Valley And Howard-</t>
  </si>
  <si>
    <t>DTOYHOW8</t>
  </si>
  <si>
    <t>Cagnon3_8-Valley And Toyota-</t>
  </si>
  <si>
    <t>DBRNMAU8</t>
  </si>
  <si>
    <t>Braunig_W-Toyota And Cagnon3</t>
  </si>
  <si>
    <t>DGRIVLS8</t>
  </si>
  <si>
    <t>Cagnon1_8-Vlsi And Grissom-V</t>
  </si>
  <si>
    <t>DBRNVAL8</t>
  </si>
  <si>
    <t>Braunig_W-Valley And Cagnon3</t>
  </si>
  <si>
    <t>DBUCOL28</t>
  </si>
  <si>
    <t>DHELUTS8</t>
  </si>
  <si>
    <t>Helotes-Utsa_Atp-Hillcty1_8</t>
  </si>
  <si>
    <t>DHELUT28</t>
  </si>
  <si>
    <t>Helotes-Utsa_Btp-Lasierra</t>
  </si>
  <si>
    <t>DBFMBBC8</t>
  </si>
  <si>
    <t>Bfm To Bbc&amp; Bfm To Byu 138</t>
  </si>
  <si>
    <t>DGIBSNG5</t>
  </si>
  <si>
    <t>Gibbons Creek To Singleton 3</t>
  </si>
  <si>
    <t>SRICGRS8</t>
  </si>
  <si>
    <t>Rice Switch to Graham Ses 13</t>
  </si>
  <si>
    <t>SPLSC8</t>
  </si>
  <si>
    <t>Phillips Chemical to South C</t>
  </si>
  <si>
    <t>SCLALON8</t>
  </si>
  <si>
    <t>Clarkwood to Lon Hill 138 KV</t>
  </si>
  <si>
    <t>SMCAMC28</t>
  </si>
  <si>
    <t>Mccamey to North Mccamey 138</t>
  </si>
  <si>
    <t>SAROWFS8</t>
  </si>
  <si>
    <t>Arrowhead to Rathgeber (3)13</t>
  </si>
  <si>
    <t>SLULLOC8</t>
  </si>
  <si>
    <t>Luling to Lockhart 138 KV</t>
  </si>
  <si>
    <t>SCEDTRA8</t>
  </si>
  <si>
    <t>Cedar Valley to Trading Post</t>
  </si>
  <si>
    <t>SSPULCR8</t>
  </si>
  <si>
    <t>Spudder Flat to Rio Pecos (2</t>
  </si>
  <si>
    <t>SMILBNK8</t>
  </si>
  <si>
    <t>Rw Miller to Bunker 138 KV</t>
  </si>
  <si>
    <t>SWEBPHR8</t>
  </si>
  <si>
    <t>Webster to Ph Robinson 138 K</t>
  </si>
  <si>
    <t>SFISMCN8</t>
  </si>
  <si>
    <t>Fiskville to Mcneil Aen 138</t>
  </si>
  <si>
    <t>SBLOLEA8</t>
  </si>
  <si>
    <t>Blockhouse to Leander 138 KV</t>
  </si>
  <si>
    <t>SFDJN8</t>
  </si>
  <si>
    <t>Fondren to Sharpstown (4)138</t>
  </si>
  <si>
    <t>SLKPCRL8</t>
  </si>
  <si>
    <t>Lakepointe Tnp to Carrollton</t>
  </si>
  <si>
    <t>SCLIRYS8</t>
  </si>
  <si>
    <t>Climax Tnp to Princeton (2)1</t>
  </si>
  <si>
    <t>SALIKIN8</t>
  </si>
  <si>
    <t>Alice to Kingsville 138 KV</t>
  </si>
  <si>
    <t>SSASSA28</t>
  </si>
  <si>
    <t>San Angelo Southland Hills t</t>
  </si>
  <si>
    <t>SFHLEV28</t>
  </si>
  <si>
    <t>Forest Hill Switch to Everma</t>
  </si>
  <si>
    <t>SY4H18</t>
  </si>
  <si>
    <t>Buckeye to Olmos 138 KV</t>
  </si>
  <si>
    <t>SBURWIR8</t>
  </si>
  <si>
    <t>Burnet to Wirtz 138 KV</t>
  </si>
  <si>
    <t>SG2O28</t>
  </si>
  <si>
    <t>Hamwolf to Bandera 138 KV</t>
  </si>
  <si>
    <t>SELGGID8</t>
  </si>
  <si>
    <t>Elgin to Elgin Tap Tu (6)138</t>
  </si>
  <si>
    <t>SCHIGEO8</t>
  </si>
  <si>
    <t>Chief Brady to Georgetown (2</t>
  </si>
  <si>
    <t>SBUBCOR8</t>
  </si>
  <si>
    <t>Buckner Boys Ranch to Sherwo</t>
  </si>
  <si>
    <t>SRTOSAL8</t>
  </si>
  <si>
    <t>Round Top Tap to Salem Lcra</t>
  </si>
  <si>
    <t>SFISSAT8</t>
  </si>
  <si>
    <t>Fischer to Canyon Dam Hydro</t>
  </si>
  <si>
    <t>SENSENS8</t>
  </si>
  <si>
    <t>Ennis to Crisp (5)138/138/13</t>
  </si>
  <si>
    <t>SWEBAUS8</t>
  </si>
  <si>
    <t>Webberville to Bastrop (2)13</t>
  </si>
  <si>
    <t>SBEEMA28</t>
  </si>
  <si>
    <t>Lakeway Aen to Marshall Ford</t>
  </si>
  <si>
    <t>SBATFRO8</t>
  </si>
  <si>
    <t>Bates to Frontera 138 KV</t>
  </si>
  <si>
    <t>SPARF08</t>
  </si>
  <si>
    <t>Green_Mt to Parkway Lcra 138</t>
  </si>
  <si>
    <t>SANWO8</t>
  </si>
  <si>
    <t>Airline to Hardy (2)138/138</t>
  </si>
  <si>
    <t>SBARSAL8</t>
  </si>
  <si>
    <t>Barton to Salem Walk Aen 138</t>
  </si>
  <si>
    <t>SDC_RAI8</t>
  </si>
  <si>
    <t>Dc_Road to Railroad (2)138/1</t>
  </si>
  <si>
    <t>STMNTM28</t>
  </si>
  <si>
    <t>Temple North to Temple North</t>
  </si>
  <si>
    <t>SJ4HIL8</t>
  </si>
  <si>
    <t>Harmony to Hill Country 138</t>
  </si>
  <si>
    <t>SCAUP_I8</t>
  </si>
  <si>
    <t>Sunchase to South Padre (3)1</t>
  </si>
  <si>
    <t>SDUPV_D8</t>
  </si>
  <si>
    <t>SMENLYT8</t>
  </si>
  <si>
    <t>Mendoza to Lytton Springs 13</t>
  </si>
  <si>
    <t>SCRADEV8</t>
  </si>
  <si>
    <t>Cranes Mill to Devils Hill 1</t>
  </si>
  <si>
    <t>SPFLHUT8</t>
  </si>
  <si>
    <t>Pflugerville to Gilleland (2</t>
  </si>
  <si>
    <t>SCCHOC8</t>
  </si>
  <si>
    <t>Chocolate Bayou to Almeda (6</t>
  </si>
  <si>
    <t>SSCLWFS8</t>
  </si>
  <si>
    <t>Scotland to Navy Kickapoo Sw</t>
  </si>
  <si>
    <t>SPSGJF48</t>
  </si>
  <si>
    <t>SCRNLWS8</t>
  </si>
  <si>
    <t>Canyon Bepc to Highland (6)1</t>
  </si>
  <si>
    <t>SBBPBYUR</t>
  </si>
  <si>
    <t>Bigbay to Bayou Cogen Other</t>
  </si>
  <si>
    <t>SWRISTV8</t>
  </si>
  <si>
    <t>Tolar Tnp to Bluff Dale (7)1</t>
  </si>
  <si>
    <t>SASPRYS8</t>
  </si>
  <si>
    <t>Ables Springs_Rc Sub to Terr</t>
  </si>
  <si>
    <t>SWTASAG8</t>
  </si>
  <si>
    <t>Watauga to Bedford Woodson (</t>
  </si>
  <si>
    <t>SKLBWTR8</t>
  </si>
  <si>
    <t>Kleberg (Oncor) to Southside</t>
  </si>
  <si>
    <t>SCONGDV8</t>
  </si>
  <si>
    <t>Conley to Lillian (2)138/138</t>
  </si>
  <si>
    <t>SDHTHW8</t>
  </si>
  <si>
    <t>Deihl to Fairbanks (3)138/13</t>
  </si>
  <si>
    <t>SWEFT8</t>
  </si>
  <si>
    <t>Witter to Drouet (4)138/138/</t>
  </si>
  <si>
    <t>SWESSTE8</t>
  </si>
  <si>
    <t>Weslaco Unit to Stewart Road</t>
  </si>
  <si>
    <t>SMLAWAP8</t>
  </si>
  <si>
    <t>Mula National Cylinder Gas t</t>
  </si>
  <si>
    <t>SWEILON8</t>
  </si>
  <si>
    <t>Weil Tract to Lon Hill 138 K</t>
  </si>
  <si>
    <t>SIRVNOR5</t>
  </si>
  <si>
    <t>Irving Norwood to Norwood Sw</t>
  </si>
  <si>
    <t>SWIPPI28</t>
  </si>
  <si>
    <t>Wipopa to Piney Creek 138 KV</t>
  </si>
  <si>
    <t>SASPPAI8</t>
  </si>
  <si>
    <t>Aspermont Aep to Paint Creek</t>
  </si>
  <si>
    <t>SSMIWIN8</t>
  </si>
  <si>
    <t>Smithville to Winchester 138</t>
  </si>
  <si>
    <t>SRINI_D8</t>
  </si>
  <si>
    <t>Rincon to Dupont Switch - In</t>
  </si>
  <si>
    <t>SVCAMIL8</t>
  </si>
  <si>
    <t>Villa Cavazos to La Palma (2</t>
  </si>
  <si>
    <t>SVLDOW8</t>
  </si>
  <si>
    <t>Velasco to Dow Chemical 138</t>
  </si>
  <si>
    <t>SRCHPWE8</t>
  </si>
  <si>
    <t>Richardson to Richardson Col</t>
  </si>
  <si>
    <t>SSASSAP8</t>
  </si>
  <si>
    <t>San Angelo South to San Ange</t>
  </si>
  <si>
    <t>SCARKEI8</t>
  </si>
  <si>
    <t>Carlos to Keith (4)138/138/1</t>
  </si>
  <si>
    <t>SBRIJAC8</t>
  </si>
  <si>
    <t>Bridgeport Bepc to Crafton (</t>
  </si>
  <si>
    <t>SCOMCO28</t>
  </si>
  <si>
    <t>Commerce to Commerce Switch</t>
  </si>
  <si>
    <t>SMCNDEC8</t>
  </si>
  <si>
    <t>Mcneil Aen to Decker Power P</t>
  </si>
  <si>
    <t>SSOWEB8</t>
  </si>
  <si>
    <t>Southwyck to Alvin Auto (5)1</t>
  </si>
  <si>
    <t>SBRNCMP8</t>
  </si>
  <si>
    <t>Brownwood South to Brownwood</t>
  </si>
  <si>
    <t>Paint Creek to Graham Ses (3</t>
  </si>
  <si>
    <t>SBONWFP8</t>
  </si>
  <si>
    <t>Bonham Explorer to Bonham No</t>
  </si>
  <si>
    <t>SM4HIL8</t>
  </si>
  <si>
    <t>Utsa to Utsa-Atp (3)138/138/</t>
  </si>
  <si>
    <t>SBVFL8</t>
  </si>
  <si>
    <t>Brazos Valley to Fort Bend (</t>
  </si>
  <si>
    <t>SULBI8</t>
  </si>
  <si>
    <t>Ulrich to Hayes (6)138/138/1</t>
  </si>
  <si>
    <t>SPRFRKC8</t>
  </si>
  <si>
    <t>Primrose Fort Worth to Wedgw</t>
  </si>
  <si>
    <t>SWILJAC8</t>
  </si>
  <si>
    <t>Willow to Hilltop (2)138/138</t>
  </si>
  <si>
    <t>SMCNGIL8</t>
  </si>
  <si>
    <t>Mcneil Lcra to Gilleland 138</t>
  </si>
  <si>
    <t>SLCRMCA8</t>
  </si>
  <si>
    <t>Crane Lcra to North Mccamey</t>
  </si>
  <si>
    <t>STABCSS8</t>
  </si>
  <si>
    <t>Btu_Tabor to Csswcs 138 KV</t>
  </si>
  <si>
    <t>SS_SRIO8</t>
  </si>
  <si>
    <t>South Santa Rosa to Harlinge</t>
  </si>
  <si>
    <t>SLHMPSA8</t>
  </si>
  <si>
    <t>Lychem Arco Chemical to Powe</t>
  </si>
  <si>
    <t>SVETNB8</t>
  </si>
  <si>
    <t>Veterans to Jester (5)138/13</t>
  </si>
  <si>
    <t>SBKWKRK8</t>
  </si>
  <si>
    <t>Blackwell Street to Jenkins</t>
  </si>
  <si>
    <t>SDKCRYS8</t>
  </si>
  <si>
    <t>Duck Creek to Lake Hubbard R</t>
  </si>
  <si>
    <t>SRCLREA8</t>
  </si>
  <si>
    <t>Richardson Collins Blvd to R</t>
  </si>
  <si>
    <t>SY1M28</t>
  </si>
  <si>
    <t>Holbrook to Coliseum 138 KV</t>
  </si>
  <si>
    <t>SY1C48</t>
  </si>
  <si>
    <t>Holbrook to Kirby 138 KV</t>
  </si>
  <si>
    <t>SALVTNN8</t>
  </si>
  <si>
    <t>Alvin Tnp to North Alvin Tnp</t>
  </si>
  <si>
    <t>SBELHIG8</t>
  </si>
  <si>
    <t>Bellville to Highway 36 (2)1</t>
  </si>
  <si>
    <t>SLGDSAP8</t>
  </si>
  <si>
    <t>Langford Wind Power Llc to L</t>
  </si>
  <si>
    <t>SCREFAL8</t>
  </si>
  <si>
    <t>Crestonio to Falfurrias 138</t>
  </si>
  <si>
    <t>SASHNLA8</t>
  </si>
  <si>
    <t>Asherton to North Laredo Swi</t>
  </si>
  <si>
    <t>SSWDMGS8</t>
  </si>
  <si>
    <t>Sweetwater Downtown to Sweet</t>
  </si>
  <si>
    <t>SMILSAL8</t>
  </si>
  <si>
    <t>Mill Creek to Guy Burks (2)1</t>
  </si>
  <si>
    <t>SDOWUVA8</t>
  </si>
  <si>
    <t>Downie Switching Station to</t>
  </si>
  <si>
    <t>SDGNWLV8</t>
  </si>
  <si>
    <t>SCEDOAK8</t>
  </si>
  <si>
    <t>Cedar Hill Aep to Oak Creek</t>
  </si>
  <si>
    <t>SMYPHR8</t>
  </si>
  <si>
    <t>Marys Creek to Plaza (8)138/</t>
  </si>
  <si>
    <t>SKOCNU28</t>
  </si>
  <si>
    <t>Koch Up River to Gila (2)138</t>
  </si>
  <si>
    <t>SMEBM8</t>
  </si>
  <si>
    <t>Memorial to Woodcreek (2)138</t>
  </si>
  <si>
    <t>SGEOGEO8</t>
  </si>
  <si>
    <t>George West to George West S</t>
  </si>
  <si>
    <t>SSEEB8</t>
  </si>
  <si>
    <t>Sealy to Wallis (3)138/138/1</t>
  </si>
  <si>
    <t>STRNBLD8</t>
  </si>
  <si>
    <t>West Munson Sub Pod to Terre</t>
  </si>
  <si>
    <t>SGNOPHR8</t>
  </si>
  <si>
    <t>Genoa Tejas Gas to Polaris (</t>
  </si>
  <si>
    <t>SARMGAV8</t>
  </si>
  <si>
    <t>Armstrong (Oncor) to Fairmou</t>
  </si>
  <si>
    <t>SOKLSAR8</t>
  </si>
  <si>
    <t>Oakland (Oncor) to Oakland T</t>
  </si>
  <si>
    <t>SRSNEM28</t>
  </si>
  <si>
    <t>Rosen Heights to Rosen Heigh</t>
  </si>
  <si>
    <t>SH0HIL8</t>
  </si>
  <si>
    <t>Usaa to Usaa-A (3)138/138/13</t>
  </si>
  <si>
    <t>SBOEKEN8</t>
  </si>
  <si>
    <t>Boerne to Welfare (2)138/138</t>
  </si>
  <si>
    <t>SC2M38</t>
  </si>
  <si>
    <t>Usaa2 to Usaatp (3)138/138/1</t>
  </si>
  <si>
    <t>SSWC5S8</t>
  </si>
  <si>
    <t>Scenic Woods to Newport (7)1</t>
  </si>
  <si>
    <t>SMYPH2R8</t>
  </si>
  <si>
    <t>Marys Creek to Cougar (8)138</t>
  </si>
  <si>
    <t>SHKTB8</t>
  </si>
  <si>
    <t>Hockley to Tomball 138 KV</t>
  </si>
  <si>
    <t>SBEGBY8</t>
  </si>
  <si>
    <t>Bertwood to Glenwood (4)138/</t>
  </si>
  <si>
    <t>SMAROB8</t>
  </si>
  <si>
    <t>Mason Road to Flewellen (2)1</t>
  </si>
  <si>
    <t>SRRSWEL8</t>
  </si>
  <si>
    <t>Round Rock South to Wells Br</t>
  </si>
  <si>
    <t>SCOLBAL8</t>
  </si>
  <si>
    <t>Lake Ivey Booster to Lake Iv</t>
  </si>
  <si>
    <t>SSRB2M8</t>
  </si>
  <si>
    <t>Sauer to Britmoore 138 KV</t>
  </si>
  <si>
    <t>SMUAK8</t>
  </si>
  <si>
    <t>Mustang Bayou to Friendswood</t>
  </si>
  <si>
    <t>SEZACNR8</t>
  </si>
  <si>
    <t>East Zacha to White Rock (3)</t>
  </si>
  <si>
    <t>SCBADK8</t>
  </si>
  <si>
    <t>Campbell to Todd (3)138/138/</t>
  </si>
  <si>
    <t>SLWVLK38</t>
  </si>
  <si>
    <t>Ti Tnp to Lakepointe Tnp 138</t>
  </si>
  <si>
    <t>SHWRWEL8</t>
  </si>
  <si>
    <t>Howard Lane Tap to Wells Bra</t>
  </si>
  <si>
    <t>SWSTEMS8</t>
  </si>
  <si>
    <t>Western Hills to Sansom (3)1</t>
  </si>
  <si>
    <t>SSHSWHT8</t>
  </si>
  <si>
    <t>Sherman South to Anna Switch</t>
  </si>
  <si>
    <t>SCABWES8</t>
  </si>
  <si>
    <t>Cabaniss to Airline Aep (2)1</t>
  </si>
  <si>
    <t>SMCCZO28</t>
  </si>
  <si>
    <t>Mccarty Lane to Zorn 138 KV</t>
  </si>
  <si>
    <t>SAMIPIC8</t>
  </si>
  <si>
    <t>Amistad Hydro to Amistad (2)</t>
  </si>
  <si>
    <t>SCSEGLD8</t>
  </si>
  <si>
    <t>Camp Springs Energy Center t</t>
  </si>
  <si>
    <t>SATKSRB8</t>
  </si>
  <si>
    <t>Aritek to Sr Bertron 138 KV</t>
  </si>
  <si>
    <t>SST_C48</t>
  </si>
  <si>
    <t>St_Hedwg to Kirby 138 KV</t>
  </si>
  <si>
    <t>SMTLKG8</t>
  </si>
  <si>
    <t>Metals Richmond to Chamon (5</t>
  </si>
  <si>
    <t>SH0T18</t>
  </si>
  <si>
    <t>Usaa to Dezavala (3)138/138/</t>
  </si>
  <si>
    <t>SHDSLIV8</t>
  </si>
  <si>
    <t>Hudson Oaks to Live Oak Weat</t>
  </si>
  <si>
    <t>SALDWPL8</t>
  </si>
  <si>
    <t>Aledo (Oncor) to Aledo Bepc</t>
  </si>
  <si>
    <t>SFTWTEA8</t>
  </si>
  <si>
    <t>Fort Worth Subsation to Teas</t>
  </si>
  <si>
    <t>SBENC1S8</t>
  </si>
  <si>
    <t>Duncan to Barhil 138 KV</t>
  </si>
  <si>
    <t>SBENC2S8</t>
  </si>
  <si>
    <t>Bender to Duncan (2)138/138</t>
  </si>
  <si>
    <t>SMAVESC8</t>
  </si>
  <si>
    <t>Eagle Pass Hydro to Maverick</t>
  </si>
  <si>
    <t>SMCWCMB8</t>
  </si>
  <si>
    <t>Mckinney White Street to Cra</t>
  </si>
  <si>
    <t>SKLRRNK8</t>
  </si>
  <si>
    <t>Keller Magnolia to Bedford W</t>
  </si>
  <si>
    <t>SCRIBND8</t>
  </si>
  <si>
    <t>Crist to Ben Davis 138 KV</t>
  </si>
  <si>
    <t>SBRKBLP8</t>
  </si>
  <si>
    <t>Brookston_Rc Sub to Kimberly</t>
  </si>
  <si>
    <t>SHNWC8</t>
  </si>
  <si>
    <t>Hoffman to Lake Jackson (2)1</t>
  </si>
  <si>
    <t>SBUTLKV8</t>
  </si>
  <si>
    <t>Butler Bepc to Long Lake (7)</t>
  </si>
  <si>
    <t>SLKMDEN8</t>
  </si>
  <si>
    <t>Lakemont to Lakemont Tap 2 (</t>
  </si>
  <si>
    <t>SSCHCI28</t>
  </si>
  <si>
    <t>Schertz to Cibolo 138 KV</t>
  </si>
  <si>
    <t>SMACHK8</t>
  </si>
  <si>
    <t>Macedonia to Hockley 138 KV</t>
  </si>
  <si>
    <t>SABCABS8</t>
  </si>
  <si>
    <t>Abilene Canyon Rock to Abile</t>
  </si>
  <si>
    <t>SELMELM8</t>
  </si>
  <si>
    <t>Elm Grove to Elmgrove 138 KV</t>
  </si>
  <si>
    <t>SHARBOW8</t>
  </si>
  <si>
    <t>Hardy to Dye Mound (5)138/13</t>
  </si>
  <si>
    <t>SMDDMDL8</t>
  </si>
  <si>
    <t>Midland Downtown to Spraberr</t>
  </si>
  <si>
    <t>SBURCRD8</t>
  </si>
  <si>
    <t>Burleson Bepc to Crowley Bep</t>
  </si>
  <si>
    <t>SROJN8</t>
  </si>
  <si>
    <t>Roark to Westwood (3)138/138</t>
  </si>
  <si>
    <t>STCHOC8</t>
  </si>
  <si>
    <t>Teco to Blodgett (2)138/138</t>
  </si>
  <si>
    <t>SDEAGID8</t>
  </si>
  <si>
    <t>Deanville to Lexington (2)13</t>
  </si>
  <si>
    <t>SG0BRA8</t>
  </si>
  <si>
    <t>Grandvew to Braunig 138 KV</t>
  </si>
  <si>
    <t>SB3M18</t>
  </si>
  <si>
    <t>Five_Pts to Broadvew 138 KV</t>
  </si>
  <si>
    <t>SBMTPLV8</t>
  </si>
  <si>
    <t>Boomtown to Ceramic (2)138/1</t>
  </si>
  <si>
    <t>SARPVEN8</t>
  </si>
  <si>
    <t>Air Products (Oncor) to Midl</t>
  </si>
  <si>
    <t>SMV_AL18</t>
  </si>
  <si>
    <t>Doedyns Sub to Alberta Road</t>
  </si>
  <si>
    <t>SFORGIL8</t>
  </si>
  <si>
    <t>Fort Mason to Gillespie Lcra</t>
  </si>
  <si>
    <t>SDVJN8</t>
  </si>
  <si>
    <t>Dunvale to Hillcroft (4)138/</t>
  </si>
  <si>
    <t>SABRCNS8</t>
  </si>
  <si>
    <t>Aubrey to Denton Arco (7)138</t>
  </si>
  <si>
    <t>SWFCWFC8</t>
  </si>
  <si>
    <t>Wichita Falls Cogen Switch t</t>
  </si>
  <si>
    <t>SSAADK8</t>
  </si>
  <si>
    <t>Satsuma to Kluge (4)138/138/</t>
  </si>
  <si>
    <t>SKIOSPR8</t>
  </si>
  <si>
    <t>Kiowa to Mountain Springs (4</t>
  </si>
  <si>
    <t>SDELUNI8</t>
  </si>
  <si>
    <t>Del Mar to University Aep 13</t>
  </si>
  <si>
    <t>STRIDEC8</t>
  </si>
  <si>
    <t>Techridge to Decker Power Pl</t>
  </si>
  <si>
    <t>SCRNLCR8</t>
  </si>
  <si>
    <t>Crane East to Upton (3)138/1</t>
  </si>
  <si>
    <t>SWALFAI8</t>
  </si>
  <si>
    <t>Walnut to Fairdale 138 KV</t>
  </si>
  <si>
    <t>SNTHCL8</t>
  </si>
  <si>
    <t>Ninth 69th St to Anbush (2)1</t>
  </si>
  <si>
    <t>SYOACUE8</t>
  </si>
  <si>
    <t>Yoakum to Cuero Lcra 138 KV</t>
  </si>
  <si>
    <t>SNLSCRL8</t>
  </si>
  <si>
    <t>North Lake Switch to Carroll</t>
  </si>
  <si>
    <t>SSTPBLE8</t>
  </si>
  <si>
    <t>Stp Facilities Hlp to Stp Fa</t>
  </si>
  <si>
    <t>SLCDYN8</t>
  </si>
  <si>
    <t>South Lane City to Dyann 138</t>
  </si>
  <si>
    <t>STYSTYG8</t>
  </si>
  <si>
    <t>Tyler South to Tyler Grande</t>
  </si>
  <si>
    <t>SPTRBNK8</t>
  </si>
  <si>
    <t>Port Royal to Hood (2)138/13</t>
  </si>
  <si>
    <t>SPEDSEA8</t>
  </si>
  <si>
    <t>Pedernales to Seaholm 138 KV</t>
  </si>
  <si>
    <t>SDOBCOR8</t>
  </si>
  <si>
    <t>Dobyville to Graphite Mine (</t>
  </si>
  <si>
    <t>SEXNBT8</t>
  </si>
  <si>
    <t>Exxon to Baytown 138 KV</t>
  </si>
  <si>
    <t>SEZACN28</t>
  </si>
  <si>
    <t>SHICGAR8</t>
  </si>
  <si>
    <t>Hicross Aen to Garfield Aen</t>
  </si>
  <si>
    <t>SSNDWHT8</t>
  </si>
  <si>
    <t>Sand Flat to Lampost (7)138/</t>
  </si>
  <si>
    <t>SBETHK8</t>
  </si>
  <si>
    <t>Betka to Hockley 138 KV</t>
  </si>
  <si>
    <t>SMARMCC8</t>
  </si>
  <si>
    <t>Marquis to Mccree 138 KV</t>
  </si>
  <si>
    <t>SBEELA38</t>
  </si>
  <si>
    <t>Bee Creek to Lakeway Aen 138</t>
  </si>
  <si>
    <t>SRARTW8</t>
  </si>
  <si>
    <t>Rayford to Westfield (3)138/</t>
  </si>
  <si>
    <t>STMNTME8</t>
  </si>
  <si>
    <t>SSUTWIL8</t>
  </si>
  <si>
    <t>Sutherland Springs to Wilson</t>
  </si>
  <si>
    <t>SMTFTRS8</t>
  </si>
  <si>
    <t>Montfort Switch to Trinidad</t>
  </si>
  <si>
    <t>SKIMRNK8</t>
  </si>
  <si>
    <t>Kimball Road to Flower Mound</t>
  </si>
  <si>
    <t>SBOSRGR8</t>
  </si>
  <si>
    <t>Bosque Switch to Elm Mott (3</t>
  </si>
  <si>
    <t>SAVMBSP8</t>
  </si>
  <si>
    <t>Getty Vealmoor to Ackerly Ve</t>
  </si>
  <si>
    <t>SWESLA_8</t>
  </si>
  <si>
    <t>Wesmer to Mvec (Rangerville)</t>
  </si>
  <si>
    <t>SWIBM8</t>
  </si>
  <si>
    <t>Westheimer to Memorial (5)13</t>
  </si>
  <si>
    <t>SNLSCR28</t>
  </si>
  <si>
    <t>SB4LEO8</t>
  </si>
  <si>
    <t>Chavanea to Leon Creek 138 K</t>
  </si>
  <si>
    <t>SHEIPHR8</t>
  </si>
  <si>
    <t>Heights Tnp to Ph Robinson 1</t>
  </si>
  <si>
    <t>SAGNHIL8</t>
  </si>
  <si>
    <t>Agnes to Agnes Switch (5)138</t>
  </si>
  <si>
    <t>SM1E18</t>
  </si>
  <si>
    <t>Wstside to Five_Pts 138 KV</t>
  </si>
  <si>
    <t>SPALWIR8</t>
  </si>
  <si>
    <t>Flat Rock Lcra to Paleface (</t>
  </si>
  <si>
    <t>SGEOHU28</t>
  </si>
  <si>
    <t>Georgetown East to Georgetow</t>
  </si>
  <si>
    <t>SPAUSAR8</t>
  </si>
  <si>
    <t>San Angelo Paulann to San An</t>
  </si>
  <si>
    <t>SV0HI1L8</t>
  </si>
  <si>
    <t>Stonegat to Hill Country 138</t>
  </si>
  <si>
    <t>SNEWREN8</t>
  </si>
  <si>
    <t>Newark to Boyd (5)138/138/13</t>
  </si>
  <si>
    <t>SPETMSN8</t>
  </si>
  <si>
    <t>Petson to Monsan Cogen 138 K</t>
  </si>
  <si>
    <t>SFRDHAS8</t>
  </si>
  <si>
    <t>Friendswood Tnp to Hastings</t>
  </si>
  <si>
    <t>SPJPALN8</t>
  </si>
  <si>
    <t>Plano Jupiter Road to Plano</t>
  </si>
  <si>
    <t>SKENGDV8</t>
  </si>
  <si>
    <t>Keene Bepc to Lake Alvarado</t>
  </si>
  <si>
    <t>SRDWW_D8</t>
  </si>
  <si>
    <t>Rd Wells Interchange to West</t>
  </si>
  <si>
    <t>SKEYN_M8</t>
  </si>
  <si>
    <t>Key Switch to North Mcallen</t>
  </si>
  <si>
    <t>SPAUVER8</t>
  </si>
  <si>
    <t>Vernon to Lake Pauline 138 K</t>
  </si>
  <si>
    <t>SRODHOL8</t>
  </si>
  <si>
    <t>Rodd Field to Holly 138 KV</t>
  </si>
  <si>
    <t>SVANTYL8</t>
  </si>
  <si>
    <t>Van Sub to Canton Switch (2)</t>
  </si>
  <si>
    <t>SBRACAL8</t>
  </si>
  <si>
    <t>Braunig to Calaveras 138 KV</t>
  </si>
  <si>
    <t>SPAYPNK8</t>
  </si>
  <si>
    <t>Payne Switch to Valley Ses (</t>
  </si>
  <si>
    <t>SWFSBOM8</t>
  </si>
  <si>
    <t>Wichita Falls South Switch t</t>
  </si>
  <si>
    <t>SPRUOLI8</t>
  </si>
  <si>
    <t>Pruitt to Swindell (2)138/13</t>
  </si>
  <si>
    <t>SAEWC8</t>
  </si>
  <si>
    <t>Angleton to West Columbia 13</t>
  </si>
  <si>
    <t>SLYOROS8</t>
  </si>
  <si>
    <t>Lyons to Rosehill 138 KV</t>
  </si>
  <si>
    <t>SCRHR8</t>
  </si>
  <si>
    <t>Crockett to Northside (2)138</t>
  </si>
  <si>
    <t>SDBLBN28</t>
  </si>
  <si>
    <t>Brock to Lipan (4)138/138/13</t>
  </si>
  <si>
    <t>SABRSPR8</t>
  </si>
  <si>
    <t>Aubrey to North Sanger (4)13</t>
  </si>
  <si>
    <t>SPLAFAI8</t>
  </si>
  <si>
    <t>Plastipak to Fairdale 138 KV</t>
  </si>
  <si>
    <t>SJ3J28</t>
  </si>
  <si>
    <t>Dresden to Castle 138 KV</t>
  </si>
  <si>
    <t>SMURRYS8</t>
  </si>
  <si>
    <t>Murphy Road to Lavon (10)138</t>
  </si>
  <si>
    <t>SABRABS8</t>
  </si>
  <si>
    <t>Sandusky to Abilene Rebecca</t>
  </si>
  <si>
    <t>SLKWWFS8</t>
  </si>
  <si>
    <t>Lake Wichita Switch to Wichi</t>
  </si>
  <si>
    <t>SALMBA28</t>
  </si>
  <si>
    <t>Alamito Creek to Barrilla 13</t>
  </si>
  <si>
    <t>SAFWAP8</t>
  </si>
  <si>
    <t>Alief to Hayes (4)138/138/13</t>
  </si>
  <si>
    <t>SNLRCRL8</t>
  </si>
  <si>
    <t>North Lake River Pump to Elm</t>
  </si>
  <si>
    <t>SLAULA_8</t>
  </si>
  <si>
    <t>Laureles to La Palma 138 KV</t>
  </si>
  <si>
    <t>SGLAGA28</t>
  </si>
  <si>
    <t>Glasscock Lcra to Gabriel 13</t>
  </si>
  <si>
    <t>SPLAALN8</t>
  </si>
  <si>
    <t>Plano to Plano Parker Road (</t>
  </si>
  <si>
    <t>SANGHA18</t>
  </si>
  <si>
    <t>Angus Valley to Jett 138 KV</t>
  </si>
  <si>
    <t>SMETGRO8</t>
  </si>
  <si>
    <t>Met Center to Grove 138 KV</t>
  </si>
  <si>
    <t>SKURJK_8</t>
  </si>
  <si>
    <t>Btu_Kurten to Btu_Dansby (2)</t>
  </si>
  <si>
    <t>SKRAFAI8</t>
  </si>
  <si>
    <t>Kraft to Krafttap (3)138/138</t>
  </si>
  <si>
    <t>SGONCUE8</t>
  </si>
  <si>
    <t>Cheapside to Gonzales 138 KV</t>
  </si>
  <si>
    <t>SHACPBS8</t>
  </si>
  <si>
    <t>Hackberry Draw Tnp to County</t>
  </si>
  <si>
    <t>SC4CAL8</t>
  </si>
  <si>
    <t>Kirby to Calaveras 138 KV</t>
  </si>
  <si>
    <t>SMABMOS8</t>
  </si>
  <si>
    <t>Texaco Mabee to Fasken Ranch</t>
  </si>
  <si>
    <t>SI_DWH28</t>
  </si>
  <si>
    <t>Dupont Switch - Ingleside to</t>
  </si>
  <si>
    <t>SHNRNCD8</t>
  </si>
  <si>
    <t>Herty North Switch to Nacogd</t>
  </si>
  <si>
    <t>SNCWMOS8</t>
  </si>
  <si>
    <t>Amoco North Cowden to Amoco</t>
  </si>
  <si>
    <t>SDIBSRB8</t>
  </si>
  <si>
    <t>Diamond Shamrock Battlegroun</t>
  </si>
  <si>
    <t>SHORGIL8</t>
  </si>
  <si>
    <t>Horseshoe Bay to Gillespie L</t>
  </si>
  <si>
    <t>SD2TU1T8</t>
  </si>
  <si>
    <t>Austin1 to Wb Tuttle 138 KV</t>
  </si>
  <si>
    <t>SELZRNK8</t>
  </si>
  <si>
    <t>Elizabeth Creek to Roanoke (</t>
  </si>
  <si>
    <t>SWIPPIN8</t>
  </si>
  <si>
    <t>SEUSEXP8</t>
  </si>
  <si>
    <t>Eustace Southeast to Eustace</t>
  </si>
  <si>
    <t>SABRPDS8</t>
  </si>
  <si>
    <t>Abrams Road to Lawther Drive</t>
  </si>
  <si>
    <t>SCHYWIN8</t>
  </si>
  <si>
    <t>Cheyenne to Cheyenne Tap (3)</t>
  </si>
  <si>
    <t>SSTHBNK8</t>
  </si>
  <si>
    <t>South Brock to Double T Ranc</t>
  </si>
  <si>
    <t>SAZTDUK8</t>
  </si>
  <si>
    <t>Azteca Sub to Se Edinburg (3</t>
  </si>
  <si>
    <t>SMCDBSP8</t>
  </si>
  <si>
    <t>Mcdonald Road to Big Spring</t>
  </si>
  <si>
    <t>SWLOTHW8</t>
  </si>
  <si>
    <t>Willow to Th Wharton 138 KV</t>
  </si>
  <si>
    <t>SHUNTML8</t>
  </si>
  <si>
    <t>Hunter to Terminal 138 KV</t>
  </si>
  <si>
    <t>SCATSMI8</t>
  </si>
  <si>
    <t>Caterpillar to Structural Me</t>
  </si>
  <si>
    <t>STIWAP8</t>
  </si>
  <si>
    <t>Texas Instruments (Leased) t</t>
  </si>
  <si>
    <t>SWRDYN8</t>
  </si>
  <si>
    <t>Wharton to East Bernard (4)1</t>
  </si>
  <si>
    <t>SGYRMP8</t>
  </si>
  <si>
    <t>Goodyear to Magnolia Park 13</t>
  </si>
  <si>
    <t>SLHEXN8</t>
  </si>
  <si>
    <t>Lynchberg to Exxon 138 KV</t>
  </si>
  <si>
    <t>STNNMDO8</t>
  </si>
  <si>
    <t>North Alvin Tnp to Meadow Su</t>
  </si>
  <si>
    <t>SSTABSP8</t>
  </si>
  <si>
    <t>Stanton East to Big Spring S</t>
  </si>
  <si>
    <t>SCDCBY8</t>
  </si>
  <si>
    <t>Texas to Baytown 138 KV</t>
  </si>
  <si>
    <t>STXCBY8</t>
  </si>
  <si>
    <t>Texas to Cedar Bayou (2)138/</t>
  </si>
  <si>
    <t>SPTHK8</t>
  </si>
  <si>
    <t>Peters to Hockley 138 KV</t>
  </si>
  <si>
    <t>SPKRALN8</t>
  </si>
  <si>
    <t>Rayburn Parker Maxwell to Pa</t>
  </si>
  <si>
    <t>SWBJGOR8</t>
  </si>
  <si>
    <t>Gordonville Rc to Sherman We</t>
  </si>
  <si>
    <t>SMASFOR8</t>
  </si>
  <si>
    <t>Ctecma to Fort Mason 138 KV</t>
  </si>
  <si>
    <t>SCOMHAM8</t>
  </si>
  <si>
    <t>Comstock to Rgec Rough Canyo</t>
  </si>
  <si>
    <t>SILLCOM8</t>
  </si>
  <si>
    <t>Comstock to Illinois #4 138</t>
  </si>
  <si>
    <t>SBBCBYU8</t>
  </si>
  <si>
    <t>Barbur to Bimont (2)138/138</t>
  </si>
  <si>
    <t>SLARLA68</t>
  </si>
  <si>
    <t>Laredo Energy Center to Lare</t>
  </si>
  <si>
    <t>SLARLA78</t>
  </si>
  <si>
    <t>Spring Valley to Mcgregor Ph</t>
  </si>
  <si>
    <t>SPLYSHR8</t>
  </si>
  <si>
    <t>Poly-America to Fish Creek S</t>
  </si>
  <si>
    <t>SESFFO28</t>
  </si>
  <si>
    <t>Eastside Filtration to Easts</t>
  </si>
  <si>
    <t>SSTHSAR8</t>
  </si>
  <si>
    <t>Southerland to Industrial Bl</t>
  </si>
  <si>
    <t>SMCWANA8</t>
  </si>
  <si>
    <t>SBUTKEN8</t>
  </si>
  <si>
    <t>Kent Street to Buttercup 138</t>
  </si>
  <si>
    <t>SCEDFRI8</t>
  </si>
  <si>
    <t>Cedar Valley to Friendship L</t>
  </si>
  <si>
    <t>SHXPHR8</t>
  </si>
  <si>
    <t>Hitchcock to Alta Loma (3)13</t>
  </si>
  <si>
    <t>SSCLWC28</t>
  </si>
  <si>
    <t>Sweeny Cogen to West Columbi</t>
  </si>
  <si>
    <t>SLOLFOR8</t>
  </si>
  <si>
    <t>Lolita to Formosa 138 KV</t>
  </si>
  <si>
    <t>SAUGBY8</t>
  </si>
  <si>
    <t>Anbush to Oates (2)138/138 K</t>
  </si>
  <si>
    <t>SFTSBAR8</t>
  </si>
  <si>
    <t>Fort Stockton Plant to Barri</t>
  </si>
  <si>
    <t>SSLVMRN8</t>
  </si>
  <si>
    <t>Sylvan Ppg Ind to Orion (4)1</t>
  </si>
  <si>
    <t>SCELWAD8</t>
  </si>
  <si>
    <t>Celanese Bay City to Wadswor</t>
  </si>
  <si>
    <t>SHNYCS8</t>
  </si>
  <si>
    <t>Haney to Baytown (2)138/138</t>
  </si>
  <si>
    <t>SBRABND8</t>
  </si>
  <si>
    <t>Brand to Ben Davis 138 KV</t>
  </si>
  <si>
    <t>SBRBI8</t>
  </si>
  <si>
    <t>Brays to H O Clarke (2)138/1</t>
  </si>
  <si>
    <t>SCOPLAM8</t>
  </si>
  <si>
    <t>Copperas Cove Lcra to Kempne</t>
  </si>
  <si>
    <t>SCHIWHT8</t>
  </si>
  <si>
    <t>China Springs to Windsor (12</t>
  </si>
  <si>
    <t>SEBALAM8</t>
  </si>
  <si>
    <t>E Babe Smith to Naruna (3)13</t>
  </si>
  <si>
    <t>SFILAIR8</t>
  </si>
  <si>
    <t>Filter Plant Substation to A</t>
  </si>
  <si>
    <t>SL0CAG8</t>
  </si>
  <si>
    <t>Anderson to Cagnon 138 KV</t>
  </si>
  <si>
    <t>SSTETAB8</t>
  </si>
  <si>
    <t>Btu_Steephollow to Btu_Tabor</t>
  </si>
  <si>
    <t>SMEDPIP8</t>
  </si>
  <si>
    <t>Medina Lake to Pipe Creek 13</t>
  </si>
  <si>
    <t>SMEDV38</t>
  </si>
  <si>
    <t>Tally_Rd to Medina Lake 138</t>
  </si>
  <si>
    <t>SG1D228</t>
  </si>
  <si>
    <t>Exeter to Austin1 138 KV</t>
  </si>
  <si>
    <t>SCEDSAR8</t>
  </si>
  <si>
    <t>Cedar Hill Bepc to Jessica (</t>
  </si>
  <si>
    <t>STMLBW8</t>
  </si>
  <si>
    <t>Terminal to Bayway 138 KV</t>
  </si>
  <si>
    <t>SDTCR8</t>
  </si>
  <si>
    <t>Downtown to Crockett 138 KV</t>
  </si>
  <si>
    <t>SHLC3S8</t>
  </si>
  <si>
    <t>Highlands to Power Systems-A</t>
  </si>
  <si>
    <t>SOREB8</t>
  </si>
  <si>
    <t>Orchard to Fort Bend (2)138/</t>
  </si>
  <si>
    <t>SKIKL8</t>
  </si>
  <si>
    <t>Klein to Willow (2)138/138 K</t>
  </si>
  <si>
    <t>SPITB8</t>
  </si>
  <si>
    <t>Pinehurst to Kluge (2)138/13</t>
  </si>
  <si>
    <t>SRHSRB8</t>
  </si>
  <si>
    <t>Rhomas to Sr Bertron 138 KV</t>
  </si>
  <si>
    <t>SSATHW8</t>
  </si>
  <si>
    <t>Satsuma to Britmoore (3)138/</t>
  </si>
  <si>
    <t>SAPDDP28</t>
  </si>
  <si>
    <t>Applied Energy to Deepwater</t>
  </si>
  <si>
    <t>SCBEDYN8</t>
  </si>
  <si>
    <t>Colorado Bend Energy Center</t>
  </si>
  <si>
    <t>SCIGE8</t>
  </si>
  <si>
    <t>Camron to Kluge (3)138/138/1</t>
  </si>
  <si>
    <t>SFRKGS8</t>
  </si>
  <si>
    <t>Franklin to Gable Street 138</t>
  </si>
  <si>
    <t>SWBYSTW8</t>
  </si>
  <si>
    <t>West Bay to Stewart 138 KV</t>
  </si>
  <si>
    <t>SWBYST28</t>
  </si>
  <si>
    <t>SSEWLEA8</t>
  </si>
  <si>
    <t>Seward Junction to Leander 1</t>
  </si>
  <si>
    <t>SCENOAT8</t>
  </si>
  <si>
    <t>Centerville to Oates 138 KV</t>
  </si>
  <si>
    <t>SFRDSEM8</t>
  </si>
  <si>
    <t>Friendswood Tnp to Seminole</t>
  </si>
  <si>
    <t>SKINSTR8</t>
  </si>
  <si>
    <t>King Ranch Gas Plant to Stra</t>
  </si>
  <si>
    <t>SCHIPRC8</t>
  </si>
  <si>
    <t>Chico West to Alvord (5)138/</t>
  </si>
  <si>
    <t>SPELCOT8</t>
  </si>
  <si>
    <t>Papalote Creek Ii to Agave 1</t>
  </si>
  <si>
    <t>SCEDLAQ8</t>
  </si>
  <si>
    <t>Cedro Hill Wind Farm to Laqu</t>
  </si>
  <si>
    <t>SDIBHTY8</t>
  </si>
  <si>
    <t>Shady Grove Sub to Diboll Sw</t>
  </si>
  <si>
    <t>SMCEABS8</t>
  </si>
  <si>
    <t>Moore_Taylor Electric Coop t</t>
  </si>
  <si>
    <t>SWHEKIN8</t>
  </si>
  <si>
    <t>Mueller to Kingsbery 138 KV</t>
  </si>
  <si>
    <t>SWHEMUE8</t>
  </si>
  <si>
    <t>Wheless Lane to Mueller 138</t>
  </si>
  <si>
    <t>SFORFO28</t>
  </si>
  <si>
    <t>Forcfb to Forfpc 138 KV</t>
  </si>
  <si>
    <t>SFORFO38</t>
  </si>
  <si>
    <t>SDECAUS8</t>
  </si>
  <si>
    <t>Webber Solar to Webber Tap (</t>
  </si>
  <si>
    <t>SGILNU38</t>
  </si>
  <si>
    <t>Gila to Hiway 9 (4)138/138/1</t>
  </si>
  <si>
    <t>SMIDPK8</t>
  </si>
  <si>
    <t>Midtown to Polk (2)138/138 K</t>
  </si>
  <si>
    <t>SSTCSCS8</t>
  </si>
  <si>
    <t>Stryker-Cherokee Poi to Nech</t>
  </si>
  <si>
    <t>SAIRROS8</t>
  </si>
  <si>
    <t>Airco to Airco Tap (10)138/1</t>
  </si>
  <si>
    <t>SMNWORA8</t>
  </si>
  <si>
    <t>Mineral Wells to Mineral Wel</t>
  </si>
  <si>
    <t>SSBEWIN8</t>
  </si>
  <si>
    <t>Screwbean to Elmar (7)138/13</t>
  </si>
  <si>
    <t>SIRLVLY8</t>
  </si>
  <si>
    <t>Irving Lbj to Irving Riversi</t>
  </si>
  <si>
    <t>SROMROM8</t>
  </si>
  <si>
    <t>Roma to Garceno (3)138/138/1</t>
  </si>
  <si>
    <t>SHORCOM8</t>
  </si>
  <si>
    <t>Hortontown to Comal 138 KV</t>
  </si>
  <si>
    <t>SAPACAD8</t>
  </si>
  <si>
    <t>Apache Tnp to Caddo Sw Sta T</t>
  </si>
  <si>
    <t>SAZSL8</t>
  </si>
  <si>
    <t>Airpro to Shell 138 KV</t>
  </si>
  <si>
    <t>SMERPHA8</t>
  </si>
  <si>
    <t>Merett Sub to Pharr Magic Va</t>
  </si>
  <si>
    <t>SHICHIC8</t>
  </si>
  <si>
    <t>Hicross Lcra to Hicross Aen</t>
  </si>
  <si>
    <t>SRXAODE8</t>
  </si>
  <si>
    <t>Rexall to Huntsman Pod (2)13</t>
  </si>
  <si>
    <t>SPGWC8</t>
  </si>
  <si>
    <t>Texas Gulf Sulphur to Pledge</t>
  </si>
  <si>
    <t>SMV_AL28</t>
  </si>
  <si>
    <t>Val Verde Sub to Alberta Roa</t>
  </si>
  <si>
    <t>SDQWF8</t>
  </si>
  <si>
    <t>Drilco to Inteq (3)138/138/1</t>
  </si>
  <si>
    <t>SCRNJFS8</t>
  </si>
  <si>
    <t>Crown to Jefferson 138 KV</t>
  </si>
  <si>
    <t>SLOPFAL8</t>
  </si>
  <si>
    <t>Lopeno to Falcon Switch Stat</t>
  </si>
  <si>
    <t>SBRYGIB8</t>
  </si>
  <si>
    <t>Btu_Bry_E_C to Btu_East (2)1</t>
  </si>
  <si>
    <t>SSPUMW18</t>
  </si>
  <si>
    <t>Salt Creek Bepc to Salt Cree</t>
  </si>
  <si>
    <t>STNWRIO8</t>
  </si>
  <si>
    <t>White Baker Tnp to Rio Pecos</t>
  </si>
  <si>
    <t>SFANHOC8</t>
  </si>
  <si>
    <t>Fannin to Stadium (3)138/138</t>
  </si>
  <si>
    <t>SESPK8</t>
  </si>
  <si>
    <t>Eastside to Polk 138 KV</t>
  </si>
  <si>
    <t>SPALMIL8</t>
  </si>
  <si>
    <t>Olmito to Palo Alto Substati</t>
  </si>
  <si>
    <t>SCTHHA38</t>
  </si>
  <si>
    <t>Cauthorn to Sonora (2)138/13</t>
  </si>
  <si>
    <t>SVETTHW8</t>
  </si>
  <si>
    <t>Veterans to Jester (3)138/13</t>
  </si>
  <si>
    <t>SSTAPAL8</t>
  </si>
  <si>
    <t>Starcke to Paleface 138 KV</t>
  </si>
  <si>
    <t>SLWSLW38</t>
  </si>
  <si>
    <t>Lewisville to Mound (3)138/1</t>
  </si>
  <si>
    <t>SINDRIO8</t>
  </si>
  <si>
    <t>Indian Mesa Nwp to Indian Me</t>
  </si>
  <si>
    <t>SPILHIC8</t>
  </si>
  <si>
    <t>Pilot Knob to Hicross Aen 13</t>
  </si>
  <si>
    <t>SLOYLOY8</t>
  </si>
  <si>
    <t>Loyola Sub to Loyola 138 KV</t>
  </si>
  <si>
    <t>STRNCBY8</t>
  </si>
  <si>
    <t>Trinity Bay to Kenny Us Stee</t>
  </si>
  <si>
    <t>SWILCRD8</t>
  </si>
  <si>
    <t>Wildcat to Domino (6)138/138</t>
  </si>
  <si>
    <t>SWOOAIR8</t>
  </si>
  <si>
    <t>Wooldridge to Airline Aep (2</t>
  </si>
  <si>
    <t>SFREKEN8</t>
  </si>
  <si>
    <t>Fredericksburg to Kendall 13</t>
  </si>
  <si>
    <t>SO2H38</t>
  </si>
  <si>
    <t>Bandera to Helotes 138 KV</t>
  </si>
  <si>
    <t>SBLSJAC8</t>
  </si>
  <si>
    <t>Balsora to Cottondale (4)138</t>
  </si>
  <si>
    <t>SSPPH2R8</t>
  </si>
  <si>
    <t>Spencer to South Houston (6)</t>
  </si>
  <si>
    <t>SD4W3T8</t>
  </si>
  <si>
    <t>Tcc to Amd_Sa (4)138/138/138</t>
  </si>
  <si>
    <t>SCLKSSP8</t>
  </si>
  <si>
    <t>Cooper Lake Pump to Commerce</t>
  </si>
  <si>
    <t>SPLKMCS8</t>
  </si>
  <si>
    <t>Polk Street to Oak Cliff Sou</t>
  </si>
  <si>
    <t>SLWVLKP8</t>
  </si>
  <si>
    <t>Jones Street Tnp to Lakepoin</t>
  </si>
  <si>
    <t>SPRKBOM8</t>
  </si>
  <si>
    <t>Parkway (Oncor) to Pleasant</t>
  </si>
  <si>
    <t>SMNRSND8</t>
  </si>
  <si>
    <t>Minerva to Rockdale (3)138/1</t>
  </si>
  <si>
    <t>SRDRHUT8</t>
  </si>
  <si>
    <t>Round Rock Southeast to Gill</t>
  </si>
  <si>
    <t>SVTRWF28</t>
  </si>
  <si>
    <t>Vetrotex to Vetrotex Tap (6)</t>
  </si>
  <si>
    <t>SSDSSN28</t>
  </si>
  <si>
    <t>Sandow Ses to Sandow Switch</t>
  </si>
  <si>
    <t>SGIDWIN8</t>
  </si>
  <si>
    <t>Giddings to Winchester 138 K</t>
  </si>
  <si>
    <t>SLKWBOM8</t>
  </si>
  <si>
    <t>Lake Wichita Switch to Bowma</t>
  </si>
  <si>
    <t>SRAYCOM8</t>
  </si>
  <si>
    <t>Raymond Barker to Comfort 13</t>
  </si>
  <si>
    <t>SSILPRI8</t>
  </si>
  <si>
    <t>Power Plant Substation to Pr</t>
  </si>
  <si>
    <t>SGIDAUS8</t>
  </si>
  <si>
    <t>Sim Gideon to Austrop 138 KV</t>
  </si>
  <si>
    <t>SNIPOAK8</t>
  </si>
  <si>
    <t>Nipak to Cedar Creek Pump (1</t>
  </si>
  <si>
    <t>SWFTB8</t>
  </si>
  <si>
    <t>Westfield to Louetta (2)138/</t>
  </si>
  <si>
    <t>SLWVLWS8</t>
  </si>
  <si>
    <t>Jones Street Tnp to Lewisvil</t>
  </si>
  <si>
    <t>SROUFAY8</t>
  </si>
  <si>
    <t>Round Top Lcra to Fayettevil</t>
  </si>
  <si>
    <t>SNWTHIL8</t>
  </si>
  <si>
    <t>North Weatherford to Weather</t>
  </si>
  <si>
    <t>SFCRCDH8</t>
  </si>
  <si>
    <t>Fish Creek Switch to Cedar H</t>
  </si>
  <si>
    <t>SSUMMCN8</t>
  </si>
  <si>
    <t>Summit to Mcneil Aen 138 KV</t>
  </si>
  <si>
    <t>SCRNARG8</t>
  </si>
  <si>
    <t>Corinth (Oncor) to Denton St</t>
  </si>
  <si>
    <t>SMENH38</t>
  </si>
  <si>
    <t>Menger Creek to Cico (3)138/</t>
  </si>
  <si>
    <t>SDICHIL8</t>
  </si>
  <si>
    <t>Dicey to Hilltop 138 KV</t>
  </si>
  <si>
    <t>SPOACSS8</t>
  </si>
  <si>
    <t>Poakcs to Csswcs 138 KV</t>
  </si>
  <si>
    <t>SH1Z48</t>
  </si>
  <si>
    <t>Olmos to Ball Park 138 KV</t>
  </si>
  <si>
    <t>SWILOLM8</t>
  </si>
  <si>
    <t>Wilson to Olmos Switching St</t>
  </si>
  <si>
    <t>SHBGBY8</t>
  </si>
  <si>
    <t>Humble to Parkway (3)138/138</t>
  </si>
  <si>
    <t>SSIGSAN8</t>
  </si>
  <si>
    <t>Sigmor to San Miguel 345_138</t>
  </si>
  <si>
    <t>SQABFT8</t>
  </si>
  <si>
    <t>Quanab Ab Chem to Underwood</t>
  </si>
  <si>
    <t>SBASGI28</t>
  </si>
  <si>
    <t>Bastrop West to Sim Gideon 1</t>
  </si>
  <si>
    <t>SANGBRA8</t>
  </si>
  <si>
    <t>Angleton Tnp to Brazoria Tnp</t>
  </si>
  <si>
    <t>SGZTHW8</t>
  </si>
  <si>
    <t>Gears to Hidden Valley (3)13</t>
  </si>
  <si>
    <t>SDENN_D8</t>
  </si>
  <si>
    <t>Denton Arco to North Denton</t>
  </si>
  <si>
    <t>SCFGBY8</t>
  </si>
  <si>
    <t>Citfil to Normandy (2)138/13</t>
  </si>
  <si>
    <t>SHORFER8</t>
  </si>
  <si>
    <t>Horseshoe Bay to Ferguson 13</t>
  </si>
  <si>
    <t>SBLOWHI8</t>
  </si>
  <si>
    <t>Blockhouse to Whitestone 138</t>
  </si>
  <si>
    <t>SGRESPR8</t>
  </si>
  <si>
    <t>Audubon to Greenwood (10)138</t>
  </si>
  <si>
    <t>SRAYVER8</t>
  </si>
  <si>
    <t>Raymond Barker to Verde Cree</t>
  </si>
  <si>
    <t>SHWRMC28</t>
  </si>
  <si>
    <t>Howard Lane Tap to Mcneil Lc</t>
  </si>
  <si>
    <t>SPLEKEN8</t>
  </si>
  <si>
    <t>Pleasanton to Kenedy Switch</t>
  </si>
  <si>
    <t>SBMADK8</t>
  </si>
  <si>
    <t>Britmoore to Addicks 138 KV</t>
  </si>
  <si>
    <t>SWYNMIL8</t>
  </si>
  <si>
    <t>Wynnjoyce to Miller 138 KV</t>
  </si>
  <si>
    <t>SNEWMIL8</t>
  </si>
  <si>
    <t>Newman to Miller 138 KV</t>
  </si>
  <si>
    <t>SCENMIL8</t>
  </si>
  <si>
    <t>Centerville to Miller 138 KV</t>
  </si>
  <si>
    <t>SCASMCA8</t>
  </si>
  <si>
    <t>Castlegap to Oxy Tap Switch</t>
  </si>
  <si>
    <t>SHAIHAR8</t>
  </si>
  <si>
    <t>Oleander to Harlingen Switch</t>
  </si>
  <si>
    <t>SHAIOLE8</t>
  </si>
  <si>
    <t>Haine Drive to Oleander 138</t>
  </si>
  <si>
    <t>SCRNODE8</t>
  </si>
  <si>
    <t>Crane Arco to Pegasus (7)138</t>
  </si>
  <si>
    <t>SCPLHKB8</t>
  </si>
  <si>
    <t>Coppell South to Dfw A-West</t>
  </si>
  <si>
    <t>SNCNNCD8</t>
  </si>
  <si>
    <t>Nacogdoches North to Nacogdo</t>
  </si>
  <si>
    <t>SHHSKLN8</t>
  </si>
  <si>
    <t>Belton Southwest to Harker H</t>
  </si>
  <si>
    <t>SGNSWBJ8</t>
  </si>
  <si>
    <t>Gainesville East to Gainesvi</t>
  </si>
  <si>
    <t>SMESME28</t>
  </si>
  <si>
    <t>Mesquite Western Electric to</t>
  </si>
  <si>
    <t>SCOMKEN8</t>
  </si>
  <si>
    <t>Comfort to Kendall 138 KV</t>
  </si>
  <si>
    <t>SCITWEI8</t>
  </si>
  <si>
    <t>Citgo West to Weil Tract 138</t>
  </si>
  <si>
    <t>SLENFLT8</t>
  </si>
  <si>
    <t>Flat Creek Switch to Leon Sw</t>
  </si>
  <si>
    <t>SSPJFS8</t>
  </si>
  <si>
    <t>Spencer to Pasadena (5)138/1</t>
  </si>
  <si>
    <t>SOAKROS8</t>
  </si>
  <si>
    <t>Oaks Sub to Rossville Sub 13</t>
  </si>
  <si>
    <t>SWTW2O8</t>
  </si>
  <si>
    <t>Wirt to White Oak 138 KV</t>
  </si>
  <si>
    <t>SGOFCAN8</t>
  </si>
  <si>
    <t>Goforth to Rohr (2)138/138 K</t>
  </si>
  <si>
    <t>SLOPCOM8</t>
  </si>
  <si>
    <t>Loop 337 to Comal 138 KV</t>
  </si>
  <si>
    <t>SBOSWHT8</t>
  </si>
  <si>
    <t>Bosque Switch to Whitney 138</t>
  </si>
  <si>
    <t>SL_FLA_8</t>
  </si>
  <si>
    <t>Los Fresnos to Loma Alta Sub</t>
  </si>
  <si>
    <t>SCRMODE8</t>
  </si>
  <si>
    <t>Crmwd No 8 to Tidewater Glen</t>
  </si>
  <si>
    <t>SMDWREN8</t>
  </si>
  <si>
    <t>Meadow Creek to Farmers Bran</t>
  </si>
  <si>
    <t>SRBSMLA8</t>
  </si>
  <si>
    <t>Robertson to Minerva (2)138/</t>
  </si>
  <si>
    <t>SBEDIOL8</t>
  </si>
  <si>
    <t>Bedias to North Zulch (3)138</t>
  </si>
  <si>
    <t>SMILGRE8</t>
  </si>
  <si>
    <t>Btu_Millican to Grnprcs (2)1</t>
  </si>
  <si>
    <t>SNAFT8</t>
  </si>
  <si>
    <t>Nasa to Fairmont 138 KV</t>
  </si>
  <si>
    <t>SRIOMCA8</t>
  </si>
  <si>
    <t>Rio Pecos to North Mccamey 1</t>
  </si>
  <si>
    <t>SDTPK8</t>
  </si>
  <si>
    <t>Downtown to Polk 138 KV</t>
  </si>
  <si>
    <t>SBROOAK8</t>
  </si>
  <si>
    <t>Brodie to Oakhill Aen 138 KV</t>
  </si>
  <si>
    <t>SSRBM8</t>
  </si>
  <si>
    <t>STNAFTS8</t>
  </si>
  <si>
    <t>Airport Tnp to Fort Stockton</t>
  </si>
  <si>
    <t>SHIGCAN8</t>
  </si>
  <si>
    <t>Highway 32 to Canyon Lcra 13</t>
  </si>
  <si>
    <t>SUCCAPA8</t>
  </si>
  <si>
    <t>SE1CAG8</t>
  </si>
  <si>
    <t>Wstside to Cagnon 138 KV</t>
  </si>
  <si>
    <t>SPISSAL8</t>
  </si>
  <si>
    <t>Pisek to Welcome (3)138/138/</t>
  </si>
  <si>
    <t>SLYDDPW8</t>
  </si>
  <si>
    <t>Lydell Arco Refinery to Deep</t>
  </si>
  <si>
    <t>SSTRSN8</t>
  </si>
  <si>
    <t>Stratt to Sintek 138 KV</t>
  </si>
  <si>
    <t>SW2TUT8</t>
  </si>
  <si>
    <t>Randolph to Wb Tuttle 138 KV</t>
  </si>
  <si>
    <t>SRINWHI8</t>
  </si>
  <si>
    <t>Rincon to Whitepoint 138 KV</t>
  </si>
  <si>
    <t>SLANBLE8</t>
  </si>
  <si>
    <t>Lane City to Blessing 138 KV</t>
  </si>
  <si>
    <t>SCYPCOM8</t>
  </si>
  <si>
    <t>Cypress Creek to Raymond Bar</t>
  </si>
  <si>
    <t>STMETMP8</t>
  </si>
  <si>
    <t>Temple Elm Creek to Temple P</t>
  </si>
  <si>
    <t>SGERSEG8</t>
  </si>
  <si>
    <t>Geronimo to Seguin 138 KV</t>
  </si>
  <si>
    <t>SELVNOR8</t>
  </si>
  <si>
    <t>East Levee Switch to Norwood</t>
  </si>
  <si>
    <t>SPALMAR8</t>
  </si>
  <si>
    <t>Paleface to Marshall Ford 13</t>
  </si>
  <si>
    <t>SG1D28</t>
  </si>
  <si>
    <t>STIKWEB8</t>
  </si>
  <si>
    <t>Tiki Island to Galveston 26t</t>
  </si>
  <si>
    <t>SFLISMR8</t>
  </si>
  <si>
    <t>Flint to Jacksonville (5)138</t>
  </si>
  <si>
    <t>SPRFRK28</t>
  </si>
  <si>
    <t>SDAFAUS8</t>
  </si>
  <si>
    <t>Daffin Gin to Austrop 138 KV</t>
  </si>
  <si>
    <t>SLYDCH28</t>
  </si>
  <si>
    <t>Lydell Arco Refinery to Chan</t>
  </si>
  <si>
    <t>SARMRAY8</t>
  </si>
  <si>
    <t>Armstrong Aep to Yturria Sub</t>
  </si>
  <si>
    <t>SSOUGRE8</t>
  </si>
  <si>
    <t>Btu_South to Btu_Switch (2)1</t>
  </si>
  <si>
    <t>SCOPSC28</t>
  </si>
  <si>
    <t>Copsub8 to Sweeny Cogen 138</t>
  </si>
  <si>
    <t>SCARBUR8</t>
  </si>
  <si>
    <t>Carson Creek to Burleson Aen</t>
  </si>
  <si>
    <t>SRAYRIO8</t>
  </si>
  <si>
    <t>Raymondville 2 to Rio Hondo</t>
  </si>
  <si>
    <t>SSNDSND8</t>
  </si>
  <si>
    <t>Sandow Sub to Sandow Switch</t>
  </si>
  <si>
    <t>SSDSSND8</t>
  </si>
  <si>
    <t>SBATPEA8</t>
  </si>
  <si>
    <t>Paloduro Sub to Pearsall Swi</t>
  </si>
  <si>
    <t>SBATPAL8</t>
  </si>
  <si>
    <t>Batesville Switching Station</t>
  </si>
  <si>
    <t>SPALDIL8</t>
  </si>
  <si>
    <t>Paloduro Sub to Dilley Switc</t>
  </si>
  <si>
    <t>SACTHOD8</t>
  </si>
  <si>
    <t>Acton to Nassau Bay (3)138/1</t>
  </si>
  <si>
    <t>SCISPUT8</t>
  </si>
  <si>
    <t>Leon Switch to Cisco (2)138/</t>
  </si>
  <si>
    <t>SNCRELM8</t>
  </si>
  <si>
    <t>Northcrest to Waco North (9)</t>
  </si>
  <si>
    <t>SDAVMCS8</t>
  </si>
  <si>
    <t>Davis Street to Polk Street</t>
  </si>
  <si>
    <t>SWHOSCS8</t>
  </si>
  <si>
    <t>Whitehouse to Walnut Grove (</t>
  </si>
  <si>
    <t>STIOODE8</t>
  </si>
  <si>
    <t>Odessa Texas Instruments to</t>
  </si>
  <si>
    <t>SRWARY28</t>
  </si>
  <si>
    <t>Rockwall East to Rockwall So</t>
  </si>
  <si>
    <t>SRPRGIB8</t>
  </si>
  <si>
    <t>Roans Prairie Bepc to Iola (</t>
  </si>
  <si>
    <t>SSHEMAR8</t>
  </si>
  <si>
    <t>Sherriffs Posse to Marion 13</t>
  </si>
  <si>
    <t>SCELKLE8</t>
  </si>
  <si>
    <t>Celanese Bishop to Kleberg A</t>
  </si>
  <si>
    <t>SP0J08</t>
  </si>
  <si>
    <t>Harlanda to Southsan 138 KV</t>
  </si>
  <si>
    <t>SMORWES8</t>
  </si>
  <si>
    <t>Morris Street to Westside Ae</t>
  </si>
  <si>
    <t>SBENRAI8</t>
  </si>
  <si>
    <t>Bentsen to Railroad 138 KV</t>
  </si>
  <si>
    <t>SSANFER8</t>
  </si>
  <si>
    <t>Sandy Creek Switchyard to Fe</t>
  </si>
  <si>
    <t>SGYRDPW8</t>
  </si>
  <si>
    <t>Goodyear to Deepwater 138 KV</t>
  </si>
  <si>
    <t>SC0SKY8</t>
  </si>
  <si>
    <t>Encino to Skyline 138 KV</t>
  </si>
  <si>
    <t>SAILAB38</t>
  </si>
  <si>
    <t>Abilene Aileen to Fort Phant</t>
  </si>
  <si>
    <t>SSHESCH8</t>
  </si>
  <si>
    <t>Sherriffs Posse to Schumansv</t>
  </si>
  <si>
    <t>SPILONI8</t>
  </si>
  <si>
    <t>Pilot Knob to Onion Creek 13</t>
  </si>
  <si>
    <t>SMUNPAI8</t>
  </si>
  <si>
    <t>SST_GAT8</t>
  </si>
  <si>
    <t>Santo Nino to Gateway (3)138</t>
  </si>
  <si>
    <t>SSANBRE8</t>
  </si>
  <si>
    <t>Sandy Hill to Gay Hill (2)13</t>
  </si>
  <si>
    <t>SWALKIN8</t>
  </si>
  <si>
    <t>Walnut Creek to Kingsbery 13</t>
  </si>
  <si>
    <t>SSANSAN8</t>
  </si>
  <si>
    <t>San Miguel 69 Kv Switchyard</t>
  </si>
  <si>
    <t>SCRALC28</t>
  </si>
  <si>
    <t>Crane (Oncor) to Crane Lcra</t>
  </si>
  <si>
    <t>SRODB_D8</t>
  </si>
  <si>
    <t>Rodd Field to Barney Davis 1</t>
  </si>
  <si>
    <t>SHUNSAT8</t>
  </si>
  <si>
    <t>Hunter Lcra to Sattler 138 K</t>
  </si>
  <si>
    <t>SRACNED8</t>
  </si>
  <si>
    <t>Rachal to Falfurrias (2)138/</t>
  </si>
  <si>
    <t>SBRACOL8</t>
  </si>
  <si>
    <t>Brand to College 138 KV</t>
  </si>
  <si>
    <t>SNLSCR38</t>
  </si>
  <si>
    <t>SHEICA28</t>
  </si>
  <si>
    <t>Heights Tnp to Caddo Sw Sta</t>
  </si>
  <si>
    <t>SNICBLU8</t>
  </si>
  <si>
    <t>Nicole to Bluff Creek 138 KV</t>
  </si>
  <si>
    <t>SWALNE28</t>
  </si>
  <si>
    <t>Walnut to Newman 138 KV</t>
  </si>
  <si>
    <t>SBLUSAC8</t>
  </si>
  <si>
    <t>Bluffs to San Angelo Lake Dr</t>
  </si>
  <si>
    <t>SWOLGIL8</t>
  </si>
  <si>
    <t>Wolf Creek to Kerrville Stad</t>
  </si>
  <si>
    <t>SSHRWLV8</t>
  </si>
  <si>
    <t>Exxon Sharon Ridge to Bluff</t>
  </si>
  <si>
    <t>SHSAPBS8</t>
  </si>
  <si>
    <t>Chevron Has to Wickett Whiti</t>
  </si>
  <si>
    <t>SSACSUN8</t>
  </si>
  <si>
    <t>Sacroc to Snyder (2)138/138</t>
  </si>
  <si>
    <t>STXCCA28</t>
  </si>
  <si>
    <t>Texas City Gen to Caddo Sw S</t>
  </si>
  <si>
    <t>SMCKWES8</t>
  </si>
  <si>
    <t>Mckenzie to Oxychem Cc Cogen</t>
  </si>
  <si>
    <t>SLMWEB8</t>
  </si>
  <si>
    <t>La Marque to Webster 138 KV</t>
  </si>
  <si>
    <t>SRIMTUR8</t>
  </si>
  <si>
    <t>Rim Rock to Turtle Creek Lcr</t>
  </si>
  <si>
    <t>SSUTF18</t>
  </si>
  <si>
    <t>Sutherland Springs to Fallsc</t>
  </si>
  <si>
    <t>STWGWF8</t>
  </si>
  <si>
    <t>Treaschwig to Humble (2)138/</t>
  </si>
  <si>
    <t>SWRNMB8</t>
  </si>
  <si>
    <t>Warvue to Mont Belvieu 138 K</t>
  </si>
  <si>
    <t>SGNOPH28</t>
  </si>
  <si>
    <t>Genoa Tejas Gas to Southeast</t>
  </si>
  <si>
    <t>SSOULEA8</t>
  </si>
  <si>
    <t>Southshore Tnp to League Cit</t>
  </si>
  <si>
    <t>SNSHWAP8</t>
  </si>
  <si>
    <t>Nash to West Columbia (2)138</t>
  </si>
  <si>
    <t>SLAKNOR8</t>
  </si>
  <si>
    <t>Lakeshore to Northland 138 K</t>
  </si>
  <si>
    <t>SNEWFAY8</t>
  </si>
  <si>
    <t>Willow Springs Lcra to New B</t>
  </si>
  <si>
    <t>SR2CAL8</t>
  </si>
  <si>
    <t>Merida to Calaveras 138 KV</t>
  </si>
  <si>
    <t>SAIRNCA8</t>
  </si>
  <si>
    <t>Airco Aep to North Carbide 1</t>
  </si>
  <si>
    <t>SPALSCA8</t>
  </si>
  <si>
    <t>Palo Alto Substation to Tita</t>
  </si>
  <si>
    <t>SKWCS8</t>
  </si>
  <si>
    <t>Kingwood to Atascocita (3)13</t>
  </si>
  <si>
    <t>SJOPJAC8</t>
  </si>
  <si>
    <t>Joplin to Jack County 138 KV</t>
  </si>
  <si>
    <t>SBEEPAL8</t>
  </si>
  <si>
    <t>Bee Creek to Paleface 138 KV</t>
  </si>
  <si>
    <t>SSHAFRO8</t>
  </si>
  <si>
    <t>Sharyland to Taylor (2)138/1</t>
  </si>
  <si>
    <t>SSIEWOR8</t>
  </si>
  <si>
    <t>Sierra Vista to Wormser Road</t>
  </si>
  <si>
    <t>SPCOREN8</t>
  </si>
  <si>
    <t>Plano Coit Road to Plano Ten</t>
  </si>
  <si>
    <t>SWEIWES8</t>
  </si>
  <si>
    <t>Weil Tract to Westside Aep 1</t>
  </si>
  <si>
    <t>SH3CAG8</t>
  </si>
  <si>
    <t>Helotes to Cagnon 138 KV</t>
  </si>
  <si>
    <t>SOAKNIC8</t>
  </si>
  <si>
    <t>Oak Creek Aep to Nicole 138</t>
  </si>
  <si>
    <t>SGSGBY8</t>
  </si>
  <si>
    <t>Gable Street to Northside (3</t>
  </si>
  <si>
    <t>SD3BRA8</t>
  </si>
  <si>
    <t>Elmendrf to Braunig 138 KV</t>
  </si>
  <si>
    <t>SWALDEC8</t>
  </si>
  <si>
    <t>Walnut Creek to Decker Power</t>
  </si>
  <si>
    <t>SKINMCA8</t>
  </si>
  <si>
    <t>King Mountain Nw to King Mou</t>
  </si>
  <si>
    <t>SROSE38</t>
  </si>
  <si>
    <t>Rossville Sub to Somerset 13</t>
  </si>
  <si>
    <t>SEUWO8</t>
  </si>
  <si>
    <t>Eureka to San Felipe (2)138/</t>
  </si>
  <si>
    <t>SLOPZAP8</t>
  </si>
  <si>
    <t>Lopeno to Zapata 138 KV</t>
  </si>
  <si>
    <t>SCAPDIV8</t>
  </si>
  <si>
    <t>Capricorn Ridge to Divide Sw</t>
  </si>
  <si>
    <t>SCASPIT8</t>
  </si>
  <si>
    <t>Pitsburg to Castell (2)138/1</t>
  </si>
  <si>
    <t>SGSMPBS8</t>
  </si>
  <si>
    <t>Amoco Goldsmith to Goldsmith</t>
  </si>
  <si>
    <t>SLKHCN28</t>
  </si>
  <si>
    <t>Lake Highlands to Fair Oaks</t>
  </si>
  <si>
    <t>SEFPCRL8</t>
  </si>
  <si>
    <t>Elm Fork Pump North to Elm F</t>
  </si>
  <si>
    <t>SEURTRS8</t>
  </si>
  <si>
    <t>Eureka to Goodloe Switch (3)</t>
  </si>
  <si>
    <t>SKLELOY8</t>
  </si>
  <si>
    <t>Kleberg Aep to Loyola 138 KV</t>
  </si>
  <si>
    <t>SFIRAPO8</t>
  </si>
  <si>
    <t>Firewheel to Apollo 138 KV</t>
  </si>
  <si>
    <t>SPIRSC8</t>
  </si>
  <si>
    <t>Pair to Esbelt (2)138/138 KV</t>
  </si>
  <si>
    <t>SWINPBS8</t>
  </si>
  <si>
    <t>Wink Sub to Permian Basin Se</t>
  </si>
  <si>
    <t>SDRIHEN8</t>
  </si>
  <si>
    <t>Dripping Springs to Henly 13</t>
  </si>
  <si>
    <t>SESUN8</t>
  </si>
  <si>
    <t>Eastside to University 138 K</t>
  </si>
  <si>
    <t>SSTNCPS8</t>
  </si>
  <si>
    <t>Stephenville (Oncor) to Coma</t>
  </si>
  <si>
    <t>SFORJOS8</t>
  </si>
  <si>
    <t>Formosa to Joslin 138 KV</t>
  </si>
  <si>
    <t>SBENSAR8</t>
  </si>
  <si>
    <t>Ben Ficklin to San Angelo Po</t>
  </si>
  <si>
    <t>SLFBLFK8</t>
  </si>
  <si>
    <t>Lufkin Bio Mass to Lufkin Sw</t>
  </si>
  <si>
    <t>SWIRFE28</t>
  </si>
  <si>
    <t>Wirtz to Ferguson 138 KV</t>
  </si>
  <si>
    <t>SFERG08</t>
  </si>
  <si>
    <t>Fern to Grandvew 138 KV</t>
  </si>
  <si>
    <t>SCRALCR8</t>
  </si>
  <si>
    <t>Crane Aep to Crane Lcra 138</t>
  </si>
  <si>
    <t>SLGEI_28</t>
  </si>
  <si>
    <t>Gregory Power to Dupont Swit</t>
  </si>
  <si>
    <t>SLENPUT8</t>
  </si>
  <si>
    <t>Leon Switch to Putnam 138kv</t>
  </si>
  <si>
    <t>SSEGSEG8</t>
  </si>
  <si>
    <t>Seguin West to Seguin 138 KV</t>
  </si>
  <si>
    <t>SMASPI48</t>
  </si>
  <si>
    <t>Mason Creek to Bandera Lcra</t>
  </si>
  <si>
    <t>SKENCOL8</t>
  </si>
  <si>
    <t>Kenedy Switch to Coleto Cree</t>
  </si>
  <si>
    <t>SABEABN8</t>
  </si>
  <si>
    <t>Abilene Elmcreek to Abilene</t>
  </si>
  <si>
    <t>SGAGL8</t>
  </si>
  <si>
    <t>West Galveston to Galveston</t>
  </si>
  <si>
    <t>SKEIGIB8</t>
  </si>
  <si>
    <t>Keith Switch to Gibbons Cree</t>
  </si>
  <si>
    <t>SR2E18</t>
  </si>
  <si>
    <t>Wstside to Merida 138 KV</t>
  </si>
  <si>
    <t>SHENCO28</t>
  </si>
  <si>
    <t>Henne to Comal 138 KV</t>
  </si>
  <si>
    <t>SPSGJF28</t>
  </si>
  <si>
    <t>SLARLO28</t>
  </si>
  <si>
    <t>Lobo to Laredo Vft North 138</t>
  </si>
  <si>
    <t>SMUESPR8</t>
  </si>
  <si>
    <t>Muenster to Valley View Bepc</t>
  </si>
  <si>
    <t>SMAVHAM8</t>
  </si>
  <si>
    <t>Maverick to Hamilton Road 13</t>
  </si>
  <si>
    <t>SE3X28</t>
  </si>
  <si>
    <t>Somerset to Lytle 138 KV</t>
  </si>
  <si>
    <t>SW_MS_M8</t>
  </si>
  <si>
    <t>West Mcallen to North Mcalle</t>
  </si>
  <si>
    <t>SSCHCIB8</t>
  </si>
  <si>
    <t>SBRNEP8</t>
  </si>
  <si>
    <t>Enprod to Brine (4)138/138/1</t>
  </si>
  <si>
    <t>SSANPEA8</t>
  </si>
  <si>
    <t>Pearsall Switching Station t</t>
  </si>
  <si>
    <t>SMERMV_8</t>
  </si>
  <si>
    <t>Merett Sub to Palmhurst Sub</t>
  </si>
  <si>
    <t>SSLALYT8</t>
  </si>
  <si>
    <t>Slaughter Lane to Lytton Spr</t>
  </si>
  <si>
    <t>SSIXSOU8</t>
  </si>
  <si>
    <t>Sixth Street Substation to S</t>
  </si>
  <si>
    <t>SL_4RAY8</t>
  </si>
  <si>
    <t>Loop 463 Sub to Sam Rayburn</t>
  </si>
  <si>
    <t>SB3T18</t>
  </si>
  <si>
    <t>Broadvew to Fred_Rd 138 KV</t>
  </si>
  <si>
    <t>SHARJAC8</t>
  </si>
  <si>
    <t>Harper Road to Jack Furman 1</t>
  </si>
  <si>
    <t>SINGJAC8</t>
  </si>
  <si>
    <t>Ingram to Jack Furman 138 KV</t>
  </si>
  <si>
    <t>SMNWWTH8</t>
  </si>
  <si>
    <t>Mineral Wells East to Minera</t>
  </si>
  <si>
    <t>SMSHNH28</t>
  </si>
  <si>
    <t>Marsh Lane to Welch Road (3)</t>
  </si>
  <si>
    <t>SENSENW8</t>
  </si>
  <si>
    <t>Ennis Southeast to Ennis (4)</t>
  </si>
  <si>
    <t>SRNGCBY8</t>
  </si>
  <si>
    <t>Strang to Cedar Bayou Plant</t>
  </si>
  <si>
    <t>STURLYT8</t>
  </si>
  <si>
    <t>Turnersville to Lytton Sprin</t>
  </si>
  <si>
    <t>SGLAAN28</t>
  </si>
  <si>
    <t>Glasscock Lcra to Andice 138</t>
  </si>
  <si>
    <t>SCEDMAN8</t>
  </si>
  <si>
    <t>Cedar Hill Lcra to Manor 138</t>
  </si>
  <si>
    <t>SMOOPEA8</t>
  </si>
  <si>
    <t>Moore Switching Station to P</t>
  </si>
  <si>
    <t>SHARKER8</t>
  </si>
  <si>
    <t>Harper Road to Kerrville Sta</t>
  </si>
  <si>
    <t>SNWEWES8</t>
  </si>
  <si>
    <t>North Weslaco to North Merce</t>
  </si>
  <si>
    <t>SRECNOR8</t>
  </si>
  <si>
    <t>Record Crossing to Chancello</t>
  </si>
  <si>
    <t>SCFNM8</t>
  </si>
  <si>
    <t>Citfil to Crown (3)138/138/1</t>
  </si>
  <si>
    <t>SBUTGID8</t>
  </si>
  <si>
    <t>Butler Lcra to Elgin Switch</t>
  </si>
  <si>
    <t>SS_PP_I8</t>
  </si>
  <si>
    <t>South Padre to Port Isabel 1</t>
  </si>
  <si>
    <t>SWCOWCO8</t>
  </si>
  <si>
    <t>West Columbia Local Tnp to A</t>
  </si>
  <si>
    <t>STIJN8</t>
  </si>
  <si>
    <t>SEXGBY8</t>
  </si>
  <si>
    <t>Explor to Explor Switchrack</t>
  </si>
  <si>
    <t>SIRVNO28</t>
  </si>
  <si>
    <t>SSD5SND8</t>
  </si>
  <si>
    <t>Sandow 5 Ses to Sandow Switc</t>
  </si>
  <si>
    <t>SCOLMEN8</t>
  </si>
  <si>
    <t>Colton to Elroy (2)138/138 K</t>
  </si>
  <si>
    <t>SRZKR8</t>
  </si>
  <si>
    <t>Rosharon to Angleton (2)138/</t>
  </si>
  <si>
    <t>SFAYSAL8</t>
  </si>
  <si>
    <t>Fayetteville to Salem Lcra 1</t>
  </si>
  <si>
    <t>SMV_PHA8</t>
  </si>
  <si>
    <t>Alberta Road Switching Stati</t>
  </si>
  <si>
    <t>SGARBAT8</t>
  </si>
  <si>
    <t>Garza to Bates 138 KV</t>
  </si>
  <si>
    <t>SWOLWYL8</t>
  </si>
  <si>
    <t>Wolf Lane to Wyldwood 138 KV</t>
  </si>
  <si>
    <t>SBFMBYU8</t>
  </si>
  <si>
    <t>Bimont to Bayou Cogen 138 KV</t>
  </si>
  <si>
    <t>SL0H38</t>
  </si>
  <si>
    <t>Anderson to Helotes 138 KV</t>
  </si>
  <si>
    <t>SKERKEN8</t>
  </si>
  <si>
    <t>Kerrville Stadium to Kendall</t>
  </si>
  <si>
    <t>SSNVL8</t>
  </si>
  <si>
    <t>Sintek to Velasco 138 KV</t>
  </si>
  <si>
    <t>SPARPRS8</t>
  </si>
  <si>
    <t>Paris to Paris Switch 138 KV</t>
  </si>
  <si>
    <t>SRIMJAC8</t>
  </si>
  <si>
    <t>Rim Rock to Jack Furman 138</t>
  </si>
  <si>
    <t>STHOCUE8</t>
  </si>
  <si>
    <t>Thomaston to Cuero Lcra 138</t>
  </si>
  <si>
    <t>STHOVIC8</t>
  </si>
  <si>
    <t>Thomaston to Victoria 138 KV</t>
  </si>
  <si>
    <t>SHKHKLN8</t>
  </si>
  <si>
    <t>Harker Heights to Nolanville</t>
  </si>
  <si>
    <t>SBRHLIG8</t>
  </si>
  <si>
    <t>Brookhollow (Oncor) to Watso</t>
  </si>
  <si>
    <t>SGRMGRS8</t>
  </si>
  <si>
    <t>Graham East to Graham Switch</t>
  </si>
  <si>
    <t>SK3CAL8</t>
  </si>
  <si>
    <t>Laredo1 to Calaveras 138 KV</t>
  </si>
  <si>
    <t>SANTRIV8</t>
  </si>
  <si>
    <t>Antler to Highway 46 West (2</t>
  </si>
  <si>
    <t>STYLSHB8</t>
  </si>
  <si>
    <t>Tyler Northwest to Shamburge</t>
  </si>
  <si>
    <t>SCANWEI8</t>
  </si>
  <si>
    <t>Cantwell to Weil Tract 138 K</t>
  </si>
  <si>
    <t>SHMGV8</t>
  </si>
  <si>
    <t>Holmes to Plaza (2)138/138 K</t>
  </si>
  <si>
    <t>SPADMUN8</t>
  </si>
  <si>
    <t>Paducah Clare Street to Mund</t>
  </si>
  <si>
    <t>SWILSUM8</t>
  </si>
  <si>
    <t>Williamson to Summit 138 KV</t>
  </si>
  <si>
    <t>SPZGN8</t>
  </si>
  <si>
    <t>Plaza to Grant 138 KV</t>
  </si>
  <si>
    <t>SBREHI28</t>
  </si>
  <si>
    <t>Brenham to Highway 36 138 KV</t>
  </si>
  <si>
    <t>SAMGJEW8</t>
  </si>
  <si>
    <t>Amerigas to Groesbeck Main (</t>
  </si>
  <si>
    <t>SMESPR28</t>
  </si>
  <si>
    <t>SBELTMP8</t>
  </si>
  <si>
    <t>Bell County to Temple Switch</t>
  </si>
  <si>
    <t>SBGLFRI8</t>
  </si>
  <si>
    <t>Big Lake to Friend Ranch 138</t>
  </si>
  <si>
    <t>SED_DEC8</t>
  </si>
  <si>
    <t>Ed Bluestein to Decker Power</t>
  </si>
  <si>
    <t>SCRIMCC8</t>
  </si>
  <si>
    <t>Crist to Mccree 138 KV</t>
  </si>
  <si>
    <t>SFIROLI8</t>
  </si>
  <si>
    <t>Firewheel to Olinger 138 KV</t>
  </si>
  <si>
    <t>SFLTLNG8</t>
  </si>
  <si>
    <t>Flat Creek Switch to Stephen</t>
  </si>
  <si>
    <t>SCOSMGS8</t>
  </si>
  <si>
    <t>Cosden to Morgan Creek Ses 1</t>
  </si>
  <si>
    <t>SR0FAI8</t>
  </si>
  <si>
    <t>Fairoaks to Fairra 138 KV</t>
  </si>
  <si>
    <t>SMORNUE8</t>
  </si>
  <si>
    <t>Morris Street to Nueces Bay</t>
  </si>
  <si>
    <t>SBROSLA8</t>
  </si>
  <si>
    <t>Brodie to Slaughter Lane 138</t>
  </si>
  <si>
    <t>SFRIFTL8</t>
  </si>
  <si>
    <t>Friend Ranch to Fort Lancast</t>
  </si>
  <si>
    <t>SFRAVL8</t>
  </si>
  <si>
    <t>Franklins Camp Sub to Seaway</t>
  </si>
  <si>
    <t>SJ0LEO8</t>
  </si>
  <si>
    <t>Southsan to Leon Creek 138 K</t>
  </si>
  <si>
    <t>SFRECLE8</t>
  </si>
  <si>
    <t>Freiheit to Clear Springs 13</t>
  </si>
  <si>
    <t>SHUNMCC8</t>
  </si>
  <si>
    <t>Hunter Lcra to Mccarty Lane</t>
  </si>
  <si>
    <t>SSPRDEC8</t>
  </si>
  <si>
    <t>Sprinkle to Decker Power Pla</t>
  </si>
  <si>
    <t>SWCOW2C8</t>
  </si>
  <si>
    <t>West Columbia Main Tnp to We</t>
  </si>
  <si>
    <t>SD2TU3T8</t>
  </si>
  <si>
    <t>SBECCAL8</t>
  </si>
  <si>
    <t>Beck_Rd to Calaveras 138 KV</t>
  </si>
  <si>
    <t>SAZQNM8</t>
  </si>
  <si>
    <t>Airpro to Quanam Deerpark 13</t>
  </si>
  <si>
    <t>SFPPFAY8</t>
  </si>
  <si>
    <t>Fayette Plant 138 to Fayette</t>
  </si>
  <si>
    <t>SSOUWAT8</t>
  </si>
  <si>
    <t>Southmost Sub to Waterport S</t>
  </si>
  <si>
    <t>SDCVCDH8</t>
  </si>
  <si>
    <t>Duncanville South to Sorcey</t>
  </si>
  <si>
    <t>SLARLOB8</t>
  </si>
  <si>
    <t>SPARREN8</t>
  </si>
  <si>
    <t>Plano Arco to Plano Highway</t>
  </si>
  <si>
    <t>SATHELK8</t>
  </si>
  <si>
    <t>Athens Northwest to Athens (</t>
  </si>
  <si>
    <t>SIRVLI38</t>
  </si>
  <si>
    <t>Irving Beltline Road to Irvi</t>
  </si>
  <si>
    <t>SCRLCRL8</t>
  </si>
  <si>
    <t>Carrollton Country Club to F</t>
  </si>
  <si>
    <t>SIHFCDH8</t>
  </si>
  <si>
    <t>Irving Hunter Ferrell Tap 1</t>
  </si>
  <si>
    <t>SWCOWC8</t>
  </si>
  <si>
    <t>SMSNAK8</t>
  </si>
  <si>
    <t>Monsan Cogen to Amoco-Chocol</t>
  </si>
  <si>
    <t>SAVEJOL8</t>
  </si>
  <si>
    <t>Avery Ranch to Jollyville 13</t>
  </si>
  <si>
    <t>SSPRDES8</t>
  </si>
  <si>
    <t>Sprinkle to Dessau 138 KV</t>
  </si>
  <si>
    <t>SBECC48</t>
  </si>
  <si>
    <t>Beck_Rd to Kirby 138 KV</t>
  </si>
  <si>
    <t>SLWSCR28</t>
  </si>
  <si>
    <t>South Tnp to Ti Tnp (2)138/1</t>
  </si>
  <si>
    <t>SAIRRIN8</t>
  </si>
  <si>
    <t>Airco Aep to Rincon 138 KV</t>
  </si>
  <si>
    <t>SBCVCV8</t>
  </si>
  <si>
    <t>Bigvue to Channelview 138 KV</t>
  </si>
  <si>
    <t>SSMIGID8</t>
  </si>
  <si>
    <t>Smithville to Alum Creek Swi</t>
  </si>
  <si>
    <t>STKRROL8</t>
  </si>
  <si>
    <t>Tucker to Rollen 138 KV</t>
  </si>
  <si>
    <t>SESCMAN8</t>
  </si>
  <si>
    <t>Escarpment to Manchaca 138 K</t>
  </si>
  <si>
    <t>SMVHS_M8</t>
  </si>
  <si>
    <t>Hiline Sub to Hidalgo (2)138</t>
  </si>
  <si>
    <t>SOAKPAT8</t>
  </si>
  <si>
    <t>Oakhill Aen to Patton Lane 1</t>
  </si>
  <si>
    <t>SHIWCIT8</t>
  </si>
  <si>
    <t>Hiway 9 to Citgo N Oak Park</t>
  </si>
  <si>
    <t>STEJGRN8</t>
  </si>
  <si>
    <t>Tejas Tnp to Comanche Switch</t>
  </si>
  <si>
    <t>SFERZ48</t>
  </si>
  <si>
    <t>Fern to Ball Park 138 KV</t>
  </si>
  <si>
    <t>SBRAWCO8</t>
  </si>
  <si>
    <t>Brazoria Tnp to West Columbi</t>
  </si>
  <si>
    <t>SGOOFRO8</t>
  </si>
  <si>
    <t>Goodwin to La Grulla (3)138/</t>
  </si>
  <si>
    <t>SD1V38</t>
  </si>
  <si>
    <t>Castrvll to Txresrch 138 KV</t>
  </si>
  <si>
    <t>SWILHAM8</t>
  </si>
  <si>
    <t>Williamson to Hamilton Aen 1</t>
  </si>
  <si>
    <t>SSANDIL8</t>
  </si>
  <si>
    <t>SLARLA38</t>
  </si>
  <si>
    <t>Laredo Vft North to Laredo V</t>
  </si>
  <si>
    <t>SVEGBAR8</t>
  </si>
  <si>
    <t>Vega to Barton 138 KV</t>
  </si>
  <si>
    <t>SCOMBAR8</t>
  </si>
  <si>
    <t>Commons Ford to Barton 138 K</t>
  </si>
  <si>
    <t>SR1J08</t>
  </si>
  <si>
    <t>Quintana to Southsan 138 KV</t>
  </si>
  <si>
    <t>SGILNU48</t>
  </si>
  <si>
    <t>Gila to Nueces Bay (2)138/13</t>
  </si>
  <si>
    <t>SV3CAG8</t>
  </si>
  <si>
    <t>Txresrch to Cagnon 138 KV</t>
  </si>
  <si>
    <t>SFORYEL8</t>
  </si>
  <si>
    <t>Yellow Jacket to Fort Mason</t>
  </si>
  <si>
    <t>SSIOGAN8</t>
  </si>
  <si>
    <t>Sioux Sub to Gandy Sub 138 K</t>
  </si>
  <si>
    <t>SFAILAG8</t>
  </si>
  <si>
    <t>Fairland to Mormon Mills (2)</t>
  </si>
  <si>
    <t>SS1CAG8</t>
  </si>
  <si>
    <t>Howard to Cagnon 138 KV</t>
  </si>
  <si>
    <t>SSPIMAR8</t>
  </si>
  <si>
    <t>Spicewood to Marshall Ford 1</t>
  </si>
  <si>
    <t>SANGHA28</t>
  </si>
  <si>
    <t>Angus Valley to Hamilton Aen</t>
  </si>
  <si>
    <t>SV2BRA8</t>
  </si>
  <si>
    <t>Brooks to Braunig 138 KV</t>
  </si>
  <si>
    <t>STENCR28</t>
  </si>
  <si>
    <t>Tenaska Tmpp to Concord 138</t>
  </si>
  <si>
    <t>SSOLMNT8</t>
  </si>
  <si>
    <t>Moment Monument to Solmer 13</t>
  </si>
  <si>
    <t>SCTLBW8</t>
  </si>
  <si>
    <t>Capitol Cogen to Bayway 138</t>
  </si>
  <si>
    <t>SMILLAR8</t>
  </si>
  <si>
    <t>Milo to Mines Road (2)138/13</t>
  </si>
  <si>
    <t>SLKJLHS8</t>
  </si>
  <si>
    <t>Lake June Pump to Saint Augu</t>
  </si>
  <si>
    <t>SBNDKR28</t>
  </si>
  <si>
    <t>Bandera (Oncor) to Northaven</t>
  </si>
  <si>
    <t>SEXPSHR8</t>
  </si>
  <si>
    <t>Executive Parkway to Great S</t>
  </si>
  <si>
    <t>SSSPMNS8</t>
  </si>
  <si>
    <t>Sulphur Springs East to Mont</t>
  </si>
  <si>
    <t>SHBRCNS8</t>
  </si>
  <si>
    <t>Hebron to Bridges (13)138/13</t>
  </si>
  <si>
    <t>SWIRFER8</t>
  </si>
  <si>
    <t>SSA_SAR8</t>
  </si>
  <si>
    <t>Sa Highland Street to San An</t>
  </si>
  <si>
    <t>SMV_NE28</t>
  </si>
  <si>
    <t>West Ednburg Sub to North Ed</t>
  </si>
  <si>
    <t>SEAFSRB8</t>
  </si>
  <si>
    <t>East Fork to Rollen (2)138/1</t>
  </si>
  <si>
    <t>SO3SKY8</t>
  </si>
  <si>
    <t>Walzem to Skyline 138 KV</t>
  </si>
  <si>
    <t>SCLNCNS8</t>
  </si>
  <si>
    <t>Celina Southeast to Rockhill</t>
  </si>
  <si>
    <t>SPTBEL8</t>
  </si>
  <si>
    <t>Peters to Bellville South 13</t>
  </si>
  <si>
    <t>SKUNCWI8</t>
  </si>
  <si>
    <t>Kunitz to Culberson Wind Far</t>
  </si>
  <si>
    <t>SPLVWFC8</t>
  </si>
  <si>
    <t>Pleasant Valley Switch to Wi</t>
  </si>
  <si>
    <t>SPTFL8</t>
  </si>
  <si>
    <t>Peters to Flewellen 138 KV</t>
  </si>
  <si>
    <t>SBERKIN8</t>
  </si>
  <si>
    <t>Bergstrom to Kingsbery 138 K</t>
  </si>
  <si>
    <t>SABIABM8</t>
  </si>
  <si>
    <t>Abilene Industrial Park to A</t>
  </si>
  <si>
    <t>SMILGAY8</t>
  </si>
  <si>
    <t>Mill Creek to Gay Hill 138 K</t>
  </si>
  <si>
    <t>SFTWW_D8</t>
  </si>
  <si>
    <t>Fort Worth Subsation to West</t>
  </si>
  <si>
    <t>SADEWES8</t>
  </si>
  <si>
    <t>Aderhold Sub to Elsa (2)138/</t>
  </si>
  <si>
    <t>SHAILA_8</t>
  </si>
  <si>
    <t>Haine Drive to La Palma 138</t>
  </si>
  <si>
    <t>SNIMGIL8</t>
  </si>
  <si>
    <t>Nimitz to Gillespie Lcra 138</t>
  </si>
  <si>
    <t>SARMLOY8</t>
  </si>
  <si>
    <t>Armstrong Aep to Loyola 138</t>
  </si>
  <si>
    <t>SBLWAP8</t>
  </si>
  <si>
    <t>Blue Ridge to Sienna (4)138/</t>
  </si>
  <si>
    <t>SFRDBNK8</t>
  </si>
  <si>
    <t>Friendship to Lakewood (5)13</t>
  </si>
  <si>
    <t>SGATWOR8</t>
  </si>
  <si>
    <t>Gateway to Gateway West Tap</t>
  </si>
  <si>
    <t>SBRNCMN8</t>
  </si>
  <si>
    <t>Brownwood to Comanche Switch</t>
  </si>
  <si>
    <t>SAMMSAG8</t>
  </si>
  <si>
    <t>American Mfg to North Main (</t>
  </si>
  <si>
    <t>SBYLWWE8</t>
  </si>
  <si>
    <t>Baylor to Waco Mm Mars 2 (6)</t>
  </si>
  <si>
    <t>SDNICHM8</t>
  </si>
  <si>
    <t>Denison to Sherman East (5)1</t>
  </si>
  <si>
    <t>SCMNCMN8</t>
  </si>
  <si>
    <t>Comanche (Oncor) to Shiloh (</t>
  </si>
  <si>
    <t>SCHAHNR8</t>
  </si>
  <si>
    <t>Champion Paper Mill to Champ</t>
  </si>
  <si>
    <t>SPKRDE28</t>
  </si>
  <si>
    <t>Parkerville Road to Cedar Hi</t>
  </si>
  <si>
    <t>STYPSHB8</t>
  </si>
  <si>
    <t>Tyler Pipe to Hide-A-Way Lak</t>
  </si>
  <si>
    <t>SLOMEL28</t>
  </si>
  <si>
    <t>Lomo Alto to Reagan Street (</t>
  </si>
  <si>
    <t>SLOPGPI8</t>
  </si>
  <si>
    <t>Loop 337 to Gpi Switch 138 K</t>
  </si>
  <si>
    <t>SBRAUVA8</t>
  </si>
  <si>
    <t>Bracketville to Asphalt Mine</t>
  </si>
  <si>
    <t>SSCLWCO8</t>
  </si>
  <si>
    <t>SHLSWHT8</t>
  </si>
  <si>
    <t>Hillsboro to Whitney 138 KV</t>
  </si>
  <si>
    <t>SEAGES28</t>
  </si>
  <si>
    <t>Eagle Pass City to Escondido</t>
  </si>
  <si>
    <t>SCITNED8</t>
  </si>
  <si>
    <t>Citrus City to Moore Field (</t>
  </si>
  <si>
    <t>SOLSBOS8</t>
  </si>
  <si>
    <t>Olsen Tnp to Bosque Switch 1</t>
  </si>
  <si>
    <t>SWTE2C8</t>
  </si>
  <si>
    <t>Wirt to Echo 138 KV</t>
  </si>
  <si>
    <t>SFRAC48</t>
  </si>
  <si>
    <t>Fratt to Kirby 138 KV</t>
  </si>
  <si>
    <t>SWNTEL28</t>
  </si>
  <si>
    <t>West Network to Industrial B</t>
  </si>
  <si>
    <t>SABBHOD8</t>
  </si>
  <si>
    <t>Abbey Bend (Abbybend) to Spu</t>
  </si>
  <si>
    <t>SMETBER8</t>
  </si>
  <si>
    <t>Met Center to Bergstrom 138</t>
  </si>
  <si>
    <t>S802MID8</t>
  </si>
  <si>
    <t>Fm 802 Substation to Midtown</t>
  </si>
  <si>
    <t>SMCONED8</t>
  </si>
  <si>
    <t>Mccoll Road to North Mcallen</t>
  </si>
  <si>
    <t>SDUKNE28</t>
  </si>
  <si>
    <t>Duke / Hec to North Edinburg</t>
  </si>
  <si>
    <t>SAMOGR18</t>
  </si>
  <si>
    <t>Amoco Oil Cogen to Greenbelt</t>
  </si>
  <si>
    <t>SRNDWEL8</t>
  </si>
  <si>
    <t>Wells Branch to Round Rock 1</t>
  </si>
  <si>
    <t>SDSNHB8</t>
  </si>
  <si>
    <t>Deusen to Humble 138 KV</t>
  </si>
  <si>
    <t>SSTASRB8</t>
  </si>
  <si>
    <t>State to Sr Bertron 138 KV</t>
  </si>
  <si>
    <t>SGPIGP28</t>
  </si>
  <si>
    <t>Gpi to Gpi Switch 138 KV</t>
  </si>
  <si>
    <t>SBALNOR8</t>
  </si>
  <si>
    <t>Balcones Aen to Steck (2)138</t>
  </si>
  <si>
    <t>SINDDE28</t>
  </si>
  <si>
    <t>Industrial Substation to Den</t>
  </si>
  <si>
    <t>SI_DI_38</t>
  </si>
  <si>
    <t>Dupont Pp1 - Ingleside to In</t>
  </si>
  <si>
    <t>SSTRSAN8</t>
  </si>
  <si>
    <t>Strahan to San Marcos 138 KV</t>
  </si>
  <si>
    <t>SSWNB8</t>
  </si>
  <si>
    <t>Scenic Woods to Greens Road</t>
  </si>
  <si>
    <t>SFAIBER8</t>
  </si>
  <si>
    <t>Fairoaks to Bergheim 138 KV</t>
  </si>
  <si>
    <t>SST_WOR8</t>
  </si>
  <si>
    <t>Santo Nino to Wormser Road 1</t>
  </si>
  <si>
    <t>SROCRIN8</t>
  </si>
  <si>
    <t>Rockport to Rincon 138 KV</t>
  </si>
  <si>
    <t>SALIBNT8</t>
  </si>
  <si>
    <t>Allison to Krum Switch (4)13</t>
  </si>
  <si>
    <t>SDOWDOW8</t>
  </si>
  <si>
    <t>Dow to Dow Chemical (2)138/1</t>
  </si>
  <si>
    <t>SJPC1V8</t>
  </si>
  <si>
    <t>Crystal Bay to Dowlap 138 KV</t>
  </si>
  <si>
    <t>SJPC2V8</t>
  </si>
  <si>
    <t>Borden Metals to Crystal Bay</t>
  </si>
  <si>
    <t>SBOWEVR8</t>
  </si>
  <si>
    <t>Bowen to Oakhill (Oncor) (10</t>
  </si>
  <si>
    <t>SCMPIND8</t>
  </si>
  <si>
    <t>Compton Street to Cedar Cres</t>
  </si>
  <si>
    <t>SCMPWTR8</t>
  </si>
  <si>
    <t>Camp Wisdom to South Cliff P</t>
  </si>
  <si>
    <t>SBLKFRF8</t>
  </si>
  <si>
    <t>Blackfoot to Winkler (13)138</t>
  </si>
  <si>
    <t>SCNASCS8</t>
  </si>
  <si>
    <t>Central Angelina County to D</t>
  </si>
  <si>
    <t>SMRDWTR8</t>
  </si>
  <si>
    <t>Murdock to Pleasant Grove (O</t>
  </si>
  <si>
    <t>SPCOALN8</t>
  </si>
  <si>
    <t>Plano Coit Road to Plano Cus</t>
  </si>
  <si>
    <t>SCMPSHA8</t>
  </si>
  <si>
    <t>Camp Wisdom to South Hampton</t>
  </si>
  <si>
    <t>SSCHST38</t>
  </si>
  <si>
    <t>Sholes Field to Moody (3)138</t>
  </si>
  <si>
    <t>SGERCLE8</t>
  </si>
  <si>
    <t>Geronimo to Clear Springs 13</t>
  </si>
  <si>
    <t>SBETFL8</t>
  </si>
  <si>
    <t>Betka to Freeman (4)138/138/</t>
  </si>
  <si>
    <t>SQ1BRA8</t>
  </si>
  <si>
    <t>Valley to Braunig 138 KV</t>
  </si>
  <si>
    <t>SQ1P28</t>
  </si>
  <si>
    <t>Valley to Cagnon 138 KV</t>
  </si>
  <si>
    <t>SLUFLFK8</t>
  </si>
  <si>
    <t>Lufkin to Lufkin Switch 138</t>
  </si>
  <si>
    <t>SSFB1I8</t>
  </si>
  <si>
    <t>San Felipe to Bellaire 138 K</t>
  </si>
  <si>
    <t>SPATDCR8</t>
  </si>
  <si>
    <t>Patterson Street to Carter (</t>
  </si>
  <si>
    <t>SSTAMDL8</t>
  </si>
  <si>
    <t>1276 Triangle to Stanton Eas</t>
  </si>
  <si>
    <t>SPILLYT8</t>
  </si>
  <si>
    <t>Pilot Knob to Lytton Springs</t>
  </si>
  <si>
    <t>SL_4VIC8</t>
  </si>
  <si>
    <t>Loop 463 Sub to Victoria 138</t>
  </si>
  <si>
    <t>SRANOAK8</t>
  </si>
  <si>
    <t>Rand Sub Pod to Scurry Sub P</t>
  </si>
  <si>
    <t>SMV_WE18</t>
  </si>
  <si>
    <t>Val Verde Sub to Weslaco Swi</t>
  </si>
  <si>
    <t>SDRIRUT8</t>
  </si>
  <si>
    <t>Dripping Springs to Rutherfo</t>
  </si>
  <si>
    <t>SSIXSIL8</t>
  </si>
  <si>
    <t>Sixth Street Substation to P</t>
  </si>
  <si>
    <t>SSTEKEI8</t>
  </si>
  <si>
    <t>Btu_Steephollow to Keith Swi</t>
  </si>
  <si>
    <t>SRADCGR8</t>
  </si>
  <si>
    <t>Radium to Paint Creek (2)138</t>
  </si>
  <si>
    <t>SSANFIR8</t>
  </si>
  <si>
    <t>Santa Anna to Firerock Ett 1</t>
  </si>
  <si>
    <t>SLMRREN8</t>
  </si>
  <si>
    <t>Lamar Blossom Rea to Deport</t>
  </si>
  <si>
    <t>SWOVODE8</t>
  </si>
  <si>
    <t>Westover (Oncor) to Amoco So</t>
  </si>
  <si>
    <t>STYLEL18</t>
  </si>
  <si>
    <t>Tyler Kelly Tire to Tyler So</t>
  </si>
  <si>
    <t>SJNSWNT8</t>
  </si>
  <si>
    <t>Johnsville to Stephenville (</t>
  </si>
  <si>
    <t>SHARSHA8</t>
  </si>
  <si>
    <t>Harris Branch to Shadow Glen</t>
  </si>
  <si>
    <t>STGFLC8</t>
  </si>
  <si>
    <t>Texas Gulf Sulphur to South</t>
  </si>
  <si>
    <t>SPERVLS8</t>
  </si>
  <si>
    <t>Perrin to Fink Sub (12)138/1</t>
  </si>
  <si>
    <t>SPOLPHA8</t>
  </si>
  <si>
    <t>Polk Avenue to North Pharr 1</t>
  </si>
  <si>
    <t>SPEAX28</t>
  </si>
  <si>
    <t>Pearson Switching Station to</t>
  </si>
  <si>
    <t>SPLUFLA8</t>
  </si>
  <si>
    <t>Flatonia to Plum 138 KV</t>
  </si>
  <si>
    <t>SLARLA58</t>
  </si>
  <si>
    <t>Laredo Plant to Laredo Vft N</t>
  </si>
  <si>
    <t>SLAGFPP8</t>
  </si>
  <si>
    <t>La Grange to Fayette Plant 1</t>
  </si>
  <si>
    <t>SJ4SKY8</t>
  </si>
  <si>
    <t>Harmony to Skyline 138 KV</t>
  </si>
  <si>
    <t>SHHOBLU8</t>
  </si>
  <si>
    <t>Horse Hollow 4 to Bluff Cree</t>
  </si>
  <si>
    <t>SNTHMP8</t>
  </si>
  <si>
    <t>Ninth 69th St to Magnolia Pa</t>
  </si>
  <si>
    <t>SFRKCR8</t>
  </si>
  <si>
    <t>Franklin to Crockett 138 KV</t>
  </si>
  <si>
    <t>SHONMOO8</t>
  </si>
  <si>
    <t>Hondo Creek Switching Statio</t>
  </si>
  <si>
    <t>SSALHI28</t>
  </si>
  <si>
    <t>Salem Walk Aen to Hicross Ae</t>
  </si>
  <si>
    <t>SDESMCN8</t>
  </si>
  <si>
    <t>Dessau to Mcneil Aen 138 KV</t>
  </si>
  <si>
    <t>SBULWLV8</t>
  </si>
  <si>
    <t>Bull Creek Wind to Willow Va</t>
  </si>
  <si>
    <t>SGARROM8</t>
  </si>
  <si>
    <t>Garza to Roma Switch 138 KV</t>
  </si>
  <si>
    <t>ST3S18</t>
  </si>
  <si>
    <t>Toyota to Howard 138 KV</t>
  </si>
  <si>
    <t>SBASGID8</t>
  </si>
  <si>
    <t>Bastrop to Sim Gideon 138 KV</t>
  </si>
  <si>
    <t>SHILMCC8</t>
  </si>
  <si>
    <t>Hilltop Lcra to Ranch Road 1</t>
  </si>
  <si>
    <t>SNORJOL8</t>
  </si>
  <si>
    <t>Northwest to Jollyville 138</t>
  </si>
  <si>
    <t>SCGRMG28</t>
  </si>
  <si>
    <t>China Grove Switch to Morgan</t>
  </si>
  <si>
    <t>SENSEN28</t>
  </si>
  <si>
    <t>Ennis Switch to Ennis West S</t>
  </si>
  <si>
    <t>SW5L08</t>
  </si>
  <si>
    <t>Woh to Anderson 138 KV</t>
  </si>
  <si>
    <t>STYLEL38</t>
  </si>
  <si>
    <t>Tyler Kelly Tire to Tyler No</t>
  </si>
  <si>
    <t>SCRLIRV8</t>
  </si>
  <si>
    <t>Carrollton to Crown Road (5)</t>
  </si>
  <si>
    <t>SMNHPBS8</t>
  </si>
  <si>
    <t>Monahans to Monahans Tap 2 (</t>
  </si>
  <si>
    <t>SALCWDG8</t>
  </si>
  <si>
    <t>Alcon to Edgecliff (5)138/13</t>
  </si>
  <si>
    <t>SBNBBN28</t>
  </si>
  <si>
    <t>Benbrook to Bryant Irvin (3)</t>
  </si>
  <si>
    <t>SAIRBSP8</t>
  </si>
  <si>
    <t>Big Spring Air Park to Big S</t>
  </si>
  <si>
    <t>SAYEHLS8</t>
  </si>
  <si>
    <t>Ayers to Hemphill (2)138/138</t>
  </si>
  <si>
    <t>SBRTORA8</t>
  </si>
  <si>
    <t>Barton Switch to Oran Sub 13</t>
  </si>
  <si>
    <t>SFLAREN8</t>
  </si>
  <si>
    <t>Flat Rock to Springtown Bepc</t>
  </si>
  <si>
    <t>SCSTCNS8</t>
  </si>
  <si>
    <t>Lebanon to Custer (6)138/138</t>
  </si>
  <si>
    <t>SFZFL8</t>
  </si>
  <si>
    <t>Franz to Katy (2)138/138 KV</t>
  </si>
  <si>
    <t>SHAMSUM8</t>
  </si>
  <si>
    <t>Hamilton Aen to Summit 138 K</t>
  </si>
  <si>
    <t>STHSHLS8</t>
  </si>
  <si>
    <t>Tradinghouse Tap to Elm Mott</t>
  </si>
  <si>
    <t>SABSBLU8</t>
  </si>
  <si>
    <t>Abilene South to Bluff Creek</t>
  </si>
  <si>
    <t>SSRE2C8</t>
  </si>
  <si>
    <t>Sauer to Echo 138 KV</t>
  </si>
  <si>
    <t>SP1SKY8</t>
  </si>
  <si>
    <t>Alamo_Cm to Alamotp (3)138/1</t>
  </si>
  <si>
    <t>SLZLZS8</t>
  </si>
  <si>
    <t>Lubzol to Tidal Road Cogen (</t>
  </si>
  <si>
    <t>SSOUARC8</t>
  </si>
  <si>
    <t>Southside to Arcadia 138 KV</t>
  </si>
  <si>
    <t>SPAIGID8</t>
  </si>
  <si>
    <t>Paige to Winchester (2)138/1</t>
  </si>
  <si>
    <t>SN_AWES8</t>
  </si>
  <si>
    <t>North Alamo to North Pharr (</t>
  </si>
  <si>
    <t>SBUDTUR8</t>
  </si>
  <si>
    <t>Buda to Turnersville 138 KV</t>
  </si>
  <si>
    <t>SWARWIN8</t>
  </si>
  <si>
    <t>Warda to Round Top Tap (2)13</t>
  </si>
  <si>
    <t>SBUFBLU8</t>
  </si>
  <si>
    <t>Buffalo Gap to Bluff Creek 1</t>
  </si>
  <si>
    <t>SREDVAN8</t>
  </si>
  <si>
    <t>Red Bluff Sub to Danevang Sw</t>
  </si>
  <si>
    <t>SHOMI_D8</t>
  </si>
  <si>
    <t>Homeport to Aransas Pass (3)</t>
  </si>
  <si>
    <t>SSOUHOL8</t>
  </si>
  <si>
    <t>Southside to Holly 138 KV</t>
  </si>
  <si>
    <t>SBRULOB8</t>
  </si>
  <si>
    <t>Bruni to Bruni Sub (2)138/13</t>
  </si>
  <si>
    <t>SCANCIT8</t>
  </si>
  <si>
    <t>Cantwell to Citgo N Oak Park</t>
  </si>
  <si>
    <t>SPWLBBP8</t>
  </si>
  <si>
    <t>Powell to Septon (4)138/138/</t>
  </si>
  <si>
    <t>SM4H38</t>
  </si>
  <si>
    <t>Utsa to Lasierra (3)138/138/</t>
  </si>
  <si>
    <t>SFT_BAL8</t>
  </si>
  <si>
    <t>Fort Chadbourne to Oak Creek</t>
  </si>
  <si>
    <t>SAURREN8</t>
  </si>
  <si>
    <t>Aurora to Rhome Bepc (2)138/</t>
  </si>
  <si>
    <t>SMNTCR28</t>
  </si>
  <si>
    <t>Monetary Switch to Carrollto</t>
  </si>
  <si>
    <t>SSWEYOA8</t>
  </si>
  <si>
    <t>Pilot Grove to Sweethome (3)</t>
  </si>
  <si>
    <t>SFALFA28</t>
  </si>
  <si>
    <t>Falcon Hydro to Falcon Switc</t>
  </si>
  <si>
    <t>SLAGMAR8</t>
  </si>
  <si>
    <t>Lago Vista to Marshall Ford</t>
  </si>
  <si>
    <t>SLANLAN8</t>
  </si>
  <si>
    <t>Lane City Pump to El Campo (</t>
  </si>
  <si>
    <t>SJAVHIW8</t>
  </si>
  <si>
    <t>Javelina to Hiway 9 138 KV</t>
  </si>
  <si>
    <t>SWFAFSH8</t>
  </si>
  <si>
    <t>Wichita Falls to Fisher Road</t>
  </si>
  <si>
    <t>SED_KIN8</t>
  </si>
  <si>
    <t>Ed Bluestein to Kingsbery 13</t>
  </si>
  <si>
    <t>SMV_MV48</t>
  </si>
  <si>
    <t>Central Avenue Sub to Coffee</t>
  </si>
  <si>
    <t>SY2O28</t>
  </si>
  <si>
    <t>Grissom to Bandera 138 KV</t>
  </si>
  <si>
    <t>SANNLAR8</t>
  </si>
  <si>
    <t>Anna Street to Heights Aep (</t>
  </si>
  <si>
    <t>SI_DWHI8</t>
  </si>
  <si>
    <t>SBIGASH8</t>
  </si>
  <si>
    <t>Big Wells to Asherton 138 KV</t>
  </si>
  <si>
    <t>SAUSC48</t>
  </si>
  <si>
    <t>Austin Tap to Kirby Tap (4)1</t>
  </si>
  <si>
    <t>STNA16T8</t>
  </si>
  <si>
    <t>Airport Tnp to 16th Street T</t>
  </si>
  <si>
    <t>SBLUWYL8</t>
  </si>
  <si>
    <t>Bluebonnet to Wyldwood 138 K</t>
  </si>
  <si>
    <t>SILLFTL8</t>
  </si>
  <si>
    <t>Illinois #4 to Fort Lancaste</t>
  </si>
  <si>
    <t>SDIBLFK8</t>
  </si>
  <si>
    <t>Diboll Southern Pine to Lufk</t>
  </si>
  <si>
    <t>SCTYFSH8</t>
  </si>
  <si>
    <t>City View to Wichita Falls P</t>
  </si>
  <si>
    <t>SJSHEVR8</t>
  </si>
  <si>
    <t>Joshua (Oncor) to Mansfield</t>
  </si>
  <si>
    <t>SNYLODE8</t>
  </si>
  <si>
    <t>Nylon Switch to Olefin Switc</t>
  </si>
  <si>
    <t>SPALALN8</t>
  </si>
  <si>
    <t>Plano Alma Road to Plano Wes</t>
  </si>
  <si>
    <t>SSALSND8</t>
  </si>
  <si>
    <t>Salty to Thorndale North (On</t>
  </si>
  <si>
    <t>SLVAE8</t>
  </si>
  <si>
    <t>Liverpool to Petson (2)138/1</t>
  </si>
  <si>
    <t>SBIGPLE8</t>
  </si>
  <si>
    <t>Big Foot to Pleasanton 138 K</t>
  </si>
  <si>
    <t>SCALABN8</t>
  </si>
  <si>
    <t>Callahan Windfarm Fpl to Oak</t>
  </si>
  <si>
    <t>SCRSRNK8</t>
  </si>
  <si>
    <t>Cross Timbers to Grapevine B</t>
  </si>
  <si>
    <t>STABJK_8</t>
  </si>
  <si>
    <t>Btu_Tabor to Btu_Jack_Creek</t>
  </si>
  <si>
    <t>SOXYIN28</t>
  </si>
  <si>
    <t>Oxychem Ingleside to Inglesi</t>
  </si>
  <si>
    <t>SMEDLON8</t>
  </si>
  <si>
    <t>Medio Creek to Warburton Roa</t>
  </si>
  <si>
    <t>SLA_RIO8</t>
  </si>
  <si>
    <t>La Palma to Rio Hondo 138 KV</t>
  </si>
  <si>
    <t>SMCCZO38</t>
  </si>
  <si>
    <t>SPHAAIR8</t>
  </si>
  <si>
    <t>Pharr to Airline Aep 138 KV</t>
  </si>
  <si>
    <t>SSBUW8</t>
  </si>
  <si>
    <t>Strawberry Belt to Akzo Nobl</t>
  </si>
  <si>
    <t>SBALHAM8</t>
  </si>
  <si>
    <t>Balcones Aen to Hamilton Aen</t>
  </si>
  <si>
    <t>SGONLUL8</t>
  </si>
  <si>
    <t>Gonzales to Luling 138 KV</t>
  </si>
  <si>
    <t>SPATBOW8</t>
  </si>
  <si>
    <t>Patterson Street to Bowie 13</t>
  </si>
  <si>
    <t>SLYOOAT8</t>
  </si>
  <si>
    <t>Lyons to Oates 138 KV</t>
  </si>
  <si>
    <t>SDQNB8</t>
  </si>
  <si>
    <t>Drilco to Northbelt 138 KV</t>
  </si>
  <si>
    <t>SGOLBRN8</t>
  </si>
  <si>
    <t>Goldthwaite to Brownwood Swi</t>
  </si>
  <si>
    <t>SREWAP8</t>
  </si>
  <si>
    <t>Reading to Crabb River Road</t>
  </si>
  <si>
    <t>SDUKNED8</t>
  </si>
  <si>
    <t>SPONBLU8</t>
  </si>
  <si>
    <t>Pony to Bluff Creek 138 KV</t>
  </si>
  <si>
    <t>SPONHHG8</t>
  </si>
  <si>
    <t>Pony to Horse Hollow Generat</t>
  </si>
  <si>
    <t>SHHOPON8</t>
  </si>
  <si>
    <t>Horse Hollow 2 to Pony 138 K</t>
  </si>
  <si>
    <t>SPONHH28</t>
  </si>
  <si>
    <t>SPONBL28</t>
  </si>
  <si>
    <t>SPONHH38</t>
  </si>
  <si>
    <t>SHHOPO28</t>
  </si>
  <si>
    <t>Horse Hollow 3 to Pony 138 K</t>
  </si>
  <si>
    <t>SPONHH48</t>
  </si>
  <si>
    <t>SV3W18</t>
  </si>
  <si>
    <t>Tally_Rd to Txresrch 138 KV</t>
  </si>
  <si>
    <t>SSOEMRN8</t>
  </si>
  <si>
    <t>Southeast to Cardiff (3)138/</t>
  </si>
  <si>
    <t>SWTARNK8</t>
  </si>
  <si>
    <t>Watauga to Colleyville (14)1</t>
  </si>
  <si>
    <t>SSPRHLS8</t>
  </si>
  <si>
    <t>Springdale to Randol Mill (7</t>
  </si>
  <si>
    <t>SPLDAND8</t>
  </si>
  <si>
    <t>Paul Davis to Exxon Means (6</t>
  </si>
  <si>
    <t>SP5X18</t>
  </si>
  <si>
    <t>Hunt_Ln to Medinabs 138 KV</t>
  </si>
  <si>
    <t>SGRAFER8</t>
  </si>
  <si>
    <t>Granite Mountain to Ferguson</t>
  </si>
  <si>
    <t>SLKWBOS8</t>
  </si>
  <si>
    <t>Lake Whitney Tnp to Bosque S</t>
  </si>
  <si>
    <t>SCANSAN8</t>
  </si>
  <si>
    <t>Canyon Lcra to San Marcos 13</t>
  </si>
  <si>
    <t>SCAMFIS8</t>
  </si>
  <si>
    <t>Cameron Aen to Fiskville 138</t>
  </si>
  <si>
    <t>SJRESAL8</t>
  </si>
  <si>
    <t>Jarrell East to Sonterra (4)</t>
  </si>
  <si>
    <t>SB_DAIR8</t>
  </si>
  <si>
    <t>Airline Aep to Barney Davis</t>
  </si>
  <si>
    <t>SMIDMIL8</t>
  </si>
  <si>
    <t>Midtown Substation to Milita</t>
  </si>
  <si>
    <t>SELVWLV8</t>
  </si>
  <si>
    <t>East Levee Switch to West Le</t>
  </si>
  <si>
    <t>SARCWES8</t>
  </si>
  <si>
    <t>Arcadia to Westside Aep 138</t>
  </si>
  <si>
    <t>SBEEAUS8</t>
  </si>
  <si>
    <t>Beecreek to Austin Dam 138 K</t>
  </si>
  <si>
    <t>SZEPCMN8</t>
  </si>
  <si>
    <t>Zephyr Bepc to Brownwood Swi</t>
  </si>
  <si>
    <t>SW_BASH8</t>
  </si>
  <si>
    <t>West Batesville to Asherton</t>
  </si>
  <si>
    <t>SGRNCAD8</t>
  </si>
  <si>
    <t>Greenbelt Tnp to Caddo Sw St</t>
  </si>
  <si>
    <t>SFORFOR8</t>
  </si>
  <si>
    <t>Formosa to Forfpc 138 KV</t>
  </si>
  <si>
    <t>SKLCKLN8</t>
  </si>
  <si>
    <t>Killeen Fort Hood to Killeen</t>
  </si>
  <si>
    <t>SWHILI28</t>
  </si>
  <si>
    <t>White to Davis (9)138/138/13</t>
  </si>
  <si>
    <t>SKNYCBY8</t>
  </si>
  <si>
    <t>Kenny Us Steel to Cedar Bayo</t>
  </si>
  <si>
    <t>SCARBU28</t>
  </si>
  <si>
    <t>Cardinal Lane to Burleson Ae</t>
  </si>
  <si>
    <t>SALTMV_8</t>
  </si>
  <si>
    <t>Alton Sub to West Ednburg Su</t>
  </si>
  <si>
    <t>SFARBNB8</t>
  </si>
  <si>
    <t>Faron Street to Mistletoe He</t>
  </si>
  <si>
    <t>SSKYCAL8</t>
  </si>
  <si>
    <t>Skyline to Calaveras 138 KV</t>
  </si>
  <si>
    <t>SQ2G08</t>
  </si>
  <si>
    <t>Highland to Grandvew 138 KV</t>
  </si>
  <si>
    <t>SIMWAP8</t>
  </si>
  <si>
    <t>Imperial to Wa Parish 138 KV</t>
  </si>
  <si>
    <t>SSTHSA28</t>
  </si>
  <si>
    <t>SGILFER8</t>
  </si>
  <si>
    <t>Gillespie Lcra to Ferguson 1</t>
  </si>
  <si>
    <t>SWARVIC8</t>
  </si>
  <si>
    <t>Warburton Road Switching Sta</t>
  </si>
  <si>
    <t>SGRIVEN8</t>
  </si>
  <si>
    <t>Griffith to Keene (Oncor) (4</t>
  </si>
  <si>
    <t>SSCALOM8</t>
  </si>
  <si>
    <t>South Carbide to Loma Alta S</t>
  </si>
  <si>
    <t>SCHEAMO8</t>
  </si>
  <si>
    <t>Cherokee Tnp to Amoco Tnp 13</t>
  </si>
  <si>
    <t>SHICTUR8</t>
  </si>
  <si>
    <t>Hicross Lcra to Turnersville</t>
  </si>
  <si>
    <t>SHICMAR8</t>
  </si>
  <si>
    <t>Hicross Lcra to Marshall For</t>
  </si>
  <si>
    <t>SKBBI8</t>
  </si>
  <si>
    <t>Garrott to Kirby (2)138/138</t>
  </si>
  <si>
    <t>SMNTDIB8</t>
  </si>
  <si>
    <t>Moment Monument to Diamond S</t>
  </si>
  <si>
    <t>SRIVGAB8</t>
  </si>
  <si>
    <t>Rivery to Gabriel 138 KV</t>
  </si>
  <si>
    <t>SPELPAP8</t>
  </si>
  <si>
    <t>Agave to Lon Hill 138 KV</t>
  </si>
  <si>
    <t>SPELWHI8</t>
  </si>
  <si>
    <t>Agave to Whitepoint 138 KV</t>
  </si>
  <si>
    <t>SPAPPEL8</t>
  </si>
  <si>
    <t>Papalote Creek to Agave 138</t>
  </si>
  <si>
    <t>STIPMCA8</t>
  </si>
  <si>
    <t>Tippett to North Mccamey 138</t>
  </si>
  <si>
    <t>SRDLHLS8</t>
  </si>
  <si>
    <t>Randol Mill to Randol Mill T</t>
  </si>
  <si>
    <t>SHEICAD8</t>
  </si>
  <si>
    <t>STYBTYG8</t>
  </si>
  <si>
    <t>Tyler Bullard Road to Tyler</t>
  </si>
  <si>
    <t>SLHMGBY8</t>
  </si>
  <si>
    <t>Lychem Arco Chemical to Uval</t>
  </si>
  <si>
    <t>STMPTM28</t>
  </si>
  <si>
    <t>Temple to Temple Elm Creek (</t>
  </si>
  <si>
    <t>SREDLOC8</t>
  </si>
  <si>
    <t>Red Rock to Lockhart 138 KV</t>
  </si>
  <si>
    <t>SCONWAD8</t>
  </si>
  <si>
    <t>Conoco to Wadsworth 138 KV</t>
  </si>
  <si>
    <t>SKINFAL8</t>
  </si>
  <si>
    <t>King Ranch Gas Plant to Falf</t>
  </si>
  <si>
    <t>SCICCOM8</t>
  </si>
  <si>
    <t>Cico to Comfort 138 KV</t>
  </si>
  <si>
    <t>SOKLPDS8</t>
  </si>
  <si>
    <t>Oakland (Oncor) to East Netw</t>
  </si>
  <si>
    <t>SQ2BRA8</t>
  </si>
  <si>
    <t>Highland to Braunig 138 KV</t>
  </si>
  <si>
    <t>SI_DI_48</t>
  </si>
  <si>
    <t>SPORWHI8</t>
  </si>
  <si>
    <t>Portland to Dupont Switch -</t>
  </si>
  <si>
    <t>SCRMMTF8</t>
  </si>
  <si>
    <t>Corsicana Mobil to Corsicana</t>
  </si>
  <si>
    <t>SCLBDCS8</t>
  </si>
  <si>
    <t>Cleburne North to Godley (4)</t>
  </si>
  <si>
    <t>SCRMSBY8</t>
  </si>
  <si>
    <t>Crmwd No 7 to Forsan (6)138/</t>
  </si>
  <si>
    <t>SWARSEA8</t>
  </si>
  <si>
    <t>Warren to Northland (2)138/1</t>
  </si>
  <si>
    <t>SS_MRAI8</t>
  </si>
  <si>
    <t>South Mission to Frontera (2</t>
  </si>
  <si>
    <t>SVICCO28</t>
  </si>
  <si>
    <t>Victoria to Coleto Creek 138</t>
  </si>
  <si>
    <t>SBONCRD8</t>
  </si>
  <si>
    <t>Bono to Spunky (2)138/138 KV</t>
  </si>
  <si>
    <t>SWRNCBY8</t>
  </si>
  <si>
    <t>Warvue to Cedar Bayou (2)138</t>
  </si>
  <si>
    <t>SHIDRIV8</t>
  </si>
  <si>
    <t>Hidden Valley to Riverplace</t>
  </si>
  <si>
    <t>SBGLTWI8</t>
  </si>
  <si>
    <t>Big Lake to Twin Buttes 138</t>
  </si>
  <si>
    <t>SE3S18</t>
  </si>
  <si>
    <t>Somerset to Howard 138 KV</t>
  </si>
  <si>
    <t>SSMIMCQ8</t>
  </si>
  <si>
    <t>Structural Metals Inc to Mcq</t>
  </si>
  <si>
    <t>SGLNDES8</t>
  </si>
  <si>
    <t>Glen Heights to Sterrett (2)</t>
  </si>
  <si>
    <t>SKENKEN8</t>
  </si>
  <si>
    <t>Kendall Ctec to Mountain Top</t>
  </si>
  <si>
    <t>SPHIMIL8</t>
  </si>
  <si>
    <t>Phillips Johnson City to Pal</t>
  </si>
  <si>
    <t>SDKREXN8</t>
  </si>
  <si>
    <t>Decker to Exxon 138 KV</t>
  </si>
  <si>
    <t>SSLSC8</t>
  </si>
  <si>
    <t>Shell to South Channel 138 K</t>
  </si>
  <si>
    <t>S_AKAK8</t>
  </si>
  <si>
    <t>Amoco Choc Cgn to Amoco-Choc</t>
  </si>
  <si>
    <t>SELVWL28</t>
  </si>
  <si>
    <t>SAMOGR38</t>
  </si>
  <si>
    <t>STHRSIG8</t>
  </si>
  <si>
    <t>Three Rivers to Sigmor 138 K</t>
  </si>
  <si>
    <t>SMESMES8</t>
  </si>
  <si>
    <t>Mesa View to West Yates (2)1</t>
  </si>
  <si>
    <t>SV_DVI28</t>
  </si>
  <si>
    <t>Victoria Dupont Switch to Vi</t>
  </si>
  <si>
    <t>SU1HIL8</t>
  </si>
  <si>
    <t>Lasierra to Hill Country 138</t>
  </si>
  <si>
    <t>SDCDDCS8</t>
  </si>
  <si>
    <t>Decordova Dam to Hood (2)138</t>
  </si>
  <si>
    <t>SWESIND8</t>
  </si>
  <si>
    <t>West Yates to Mccamey (2)138</t>
  </si>
  <si>
    <t>SWFPCER8</t>
  </si>
  <si>
    <t>Wichita Falls Ppg to Ceramic</t>
  </si>
  <si>
    <t>SJ2J48</t>
  </si>
  <si>
    <t>Castle to Harmony 138 KV</t>
  </si>
  <si>
    <t>SSCHPAR8</t>
  </si>
  <si>
    <t>Schertz to Parkway Lcra 138</t>
  </si>
  <si>
    <t>SOLIELM8</t>
  </si>
  <si>
    <t>Olinger to Elmgrove 138 KV</t>
  </si>
  <si>
    <t>SW_BUVA8</t>
  </si>
  <si>
    <t>West Batesville to Uvalde Ae</t>
  </si>
  <si>
    <t>SPALFRO8</t>
  </si>
  <si>
    <t>Palmhurst to Palmhurst Tap (</t>
  </si>
  <si>
    <t>SFRAPAR8</t>
  </si>
  <si>
    <t>Fratt to Parkway Lcra 138 KV</t>
  </si>
  <si>
    <t>SKOCLON8</t>
  </si>
  <si>
    <t>Koch Hearns Ferry to Lon Hil</t>
  </si>
  <si>
    <t>SBOTNLA8</t>
  </si>
  <si>
    <t>Botines Sub to North Laredo</t>
  </si>
  <si>
    <t>SWOORI38</t>
  </si>
  <si>
    <t>Woodward 1 to Fort Stockton</t>
  </si>
  <si>
    <t>SDOWSWI8</t>
  </si>
  <si>
    <t>Btu_Dowling to Btu_Switch 13</t>
  </si>
  <si>
    <t>SDOWTAM8</t>
  </si>
  <si>
    <t>Btu_Dowling to Btu_Texas_Am</t>
  </si>
  <si>
    <t>SELRWOL8</t>
  </si>
  <si>
    <t>Elroy to Wolf Lane 138 KV</t>
  </si>
  <si>
    <t>SWMMLCS8</t>
  </si>
  <si>
    <t>Waco Mm Mars 2 to Robinson (</t>
  </si>
  <si>
    <t>SRSNEMS8</t>
  </si>
  <si>
    <t>Rosen Heights to Eagle Mount</t>
  </si>
  <si>
    <t>SNLSVLY8</t>
  </si>
  <si>
    <t>North Lake Switch to Hackber</t>
  </si>
  <si>
    <t>SGOFTUR8</t>
  </si>
  <si>
    <t>Goforth to Turnersville 138</t>
  </si>
  <si>
    <t>SBRTGRM8</t>
  </si>
  <si>
    <t>Barton Switch to Graham Swit</t>
  </si>
  <si>
    <t>SWTEC8</t>
  </si>
  <si>
    <t>SNUELON8</t>
  </si>
  <si>
    <t>Nueces Bay to Lon Hill 138 K</t>
  </si>
  <si>
    <t>SF2KEN8</t>
  </si>
  <si>
    <t>Fallscty to Kenedy Switch 13</t>
  </si>
  <si>
    <t>SHALS_M8</t>
  </si>
  <si>
    <t>Hall Acres to Polk Avenue (2</t>
  </si>
  <si>
    <t>SSJSMR28</t>
  </si>
  <si>
    <t>San Jacinto Steam to Morgans</t>
  </si>
  <si>
    <t>SWHIWBJ8</t>
  </si>
  <si>
    <t>Whitesboro Southwest to Hawk</t>
  </si>
  <si>
    <t>SCCECI28</t>
  </si>
  <si>
    <t>Corpus Christi Energy Center</t>
  </si>
  <si>
    <t>SCSTCN28</t>
  </si>
  <si>
    <t>Mcdermott to Custer (5)138/1</t>
  </si>
  <si>
    <t>SLAKMA28</t>
  </si>
  <si>
    <t>Lakeway Lcra to Marble Falls</t>
  </si>
  <si>
    <t>SRDCSCU8</t>
  </si>
  <si>
    <t>Red Canyon to Scurry Switch</t>
  </si>
  <si>
    <t>SF3PEA8</t>
  </si>
  <si>
    <t>Hondo to Pearson Switching S</t>
  </si>
  <si>
    <t>SWATLOM8</t>
  </si>
  <si>
    <t>Waterport Substation to Loma</t>
  </si>
  <si>
    <t>SHORFRE8</t>
  </si>
  <si>
    <t>Hortontown to Freiheit 138 K</t>
  </si>
  <si>
    <t>SLAUP_I8</t>
  </si>
  <si>
    <t>Laureles to Port Isabel 138</t>
  </si>
  <si>
    <t>STXCCAD8</t>
  </si>
  <si>
    <t>SBSPSTA8</t>
  </si>
  <si>
    <t>Big Spring West to Stanton E</t>
  </si>
  <si>
    <t>SPHRBYU8</t>
  </si>
  <si>
    <t>Ph Robinson to Bayou Cogen 1</t>
  </si>
  <si>
    <t>SBIGVIS8</t>
  </si>
  <si>
    <t>Big Three to Black Bayou (2)</t>
  </si>
  <si>
    <t>SHIWNUE8</t>
  </si>
  <si>
    <t>Gila to Hiway 9 (2)138/138 K</t>
  </si>
  <si>
    <t>SPHAB_D8</t>
  </si>
  <si>
    <t>Pharr to Barney Davis 138 KV</t>
  </si>
  <si>
    <t>SFISHIG8</t>
  </si>
  <si>
    <t>Fischer to Highway 32 138 KV</t>
  </si>
  <si>
    <t>SLWSARG8</t>
  </si>
  <si>
    <t>Argyle to Highlands Tnp 138</t>
  </si>
  <si>
    <t>SLKWWHT8</t>
  </si>
  <si>
    <t>Lake Whitney Tnp to Whitney</t>
  </si>
  <si>
    <t>SRANZAP8</t>
  </si>
  <si>
    <t>Randado Aep to Zapata 138 KV</t>
  </si>
  <si>
    <t>SSTVSTN8</t>
  </si>
  <si>
    <t>Stephenville Tap to Stephenv</t>
  </si>
  <si>
    <t>SJETRIV8</t>
  </si>
  <si>
    <t>Jett to Riverplace 138 KV</t>
  </si>
  <si>
    <t>SCMTBN28</t>
  </si>
  <si>
    <t>Calmont Switch to Benbrook S</t>
  </si>
  <si>
    <t>SRUTBUD8</t>
  </si>
  <si>
    <t>Rutherford to Buda 138 KV</t>
  </si>
  <si>
    <t>STENCRD8</t>
  </si>
  <si>
    <t>SEAGESC8</t>
  </si>
  <si>
    <t>SSCWG2L8</t>
  </si>
  <si>
    <t>Seawall to Galveston 26th St</t>
  </si>
  <si>
    <t>SRRNHUT8</t>
  </si>
  <si>
    <t>Round Rock Northeast to Roun</t>
  </si>
  <si>
    <t>SMCCZOR8</t>
  </si>
  <si>
    <t>Beback to Mccarty Lane (2)13</t>
  </si>
  <si>
    <t>SMDWRE28</t>
  </si>
  <si>
    <t>Meadow Creek to Knoll Trail</t>
  </si>
  <si>
    <t>SEMMEMS8</t>
  </si>
  <si>
    <t>Eagle Mountain 2 Compressor</t>
  </si>
  <si>
    <t>SROSWYN8</t>
  </si>
  <si>
    <t>Rosehill to Wynnjoyce 138 KV</t>
  </si>
  <si>
    <t>SBUEHAM8</t>
  </si>
  <si>
    <t>Buena Vista to Del Rio City</t>
  </si>
  <si>
    <t>SKOCKOC8</t>
  </si>
  <si>
    <t>Koch Hearns Ferry to Koch Up</t>
  </si>
  <si>
    <t>SB3O28</t>
  </si>
  <si>
    <t>Broadvew to Bandera 138 KV</t>
  </si>
  <si>
    <t>SZ4CAL8</t>
  </si>
  <si>
    <t>Ball Park to Calaveras 138 K</t>
  </si>
  <si>
    <t>STREESK8</t>
  </si>
  <si>
    <t>Trent Wind Farm to Eskota Sw</t>
  </si>
  <si>
    <t>SCIBMAR8</t>
  </si>
  <si>
    <t>Cibolo to Marion 138 KV</t>
  </si>
  <si>
    <t>SEASCSS8</t>
  </si>
  <si>
    <t>Btu_East to Csswcs 138 KV</t>
  </si>
  <si>
    <t>SRICAE8</t>
  </si>
  <si>
    <t>Richwood to Angleton 138 KV</t>
  </si>
  <si>
    <t>SG2M38</t>
  </si>
  <si>
    <t>Hamwolf to Med_Ctr 138 KV</t>
  </si>
  <si>
    <t>SSALHIC8</t>
  </si>
  <si>
    <t>SLOLVIC8</t>
  </si>
  <si>
    <t>Lolita to Victoria 138 KV</t>
  </si>
  <si>
    <t>SBSFVL8</t>
  </si>
  <si>
    <t>Basf to Brazosport (2)138/13</t>
  </si>
  <si>
    <t>SABMAB28</t>
  </si>
  <si>
    <t>Abilene Maple Street to Abil</t>
  </si>
  <si>
    <t>SFDLGBY8</t>
  </si>
  <si>
    <t>Fidelity to Davson (3)138/13</t>
  </si>
  <si>
    <t>SSOLSRB8</t>
  </si>
  <si>
    <t>Solmer to Sr Bertron 138 KV</t>
  </si>
  <si>
    <t>SWOORI28</t>
  </si>
  <si>
    <t>Woodward 2 to 16th Street Tn</t>
  </si>
  <si>
    <t>SORNSAR8</t>
  </si>
  <si>
    <t>Orient to Nicole (2)138/138</t>
  </si>
  <si>
    <t>SSOUPHR8</t>
  </si>
  <si>
    <t>Southshore Tnp to Ph Robinso</t>
  </si>
  <si>
    <t>SUNMP8</t>
  </si>
  <si>
    <t>University to Magnolia Park</t>
  </si>
  <si>
    <t>SLARLA28</t>
  </si>
  <si>
    <t>Laredo Vft to Laredo Vft Sou</t>
  </si>
  <si>
    <t>SANTBER8</t>
  </si>
  <si>
    <t>Antler to Bergheim 138 KV</t>
  </si>
  <si>
    <t>STTWNIC8</t>
  </si>
  <si>
    <t>Turkey Track Wind Energy Cen</t>
  </si>
  <si>
    <t>SADMMOS8</t>
  </si>
  <si>
    <t>Adobe Meadow to Grandview Od</t>
  </si>
  <si>
    <t>SGAFGRN8</t>
  </si>
  <si>
    <t>Gaf Tnp to Greenbelt Tnp 138</t>
  </si>
  <si>
    <t>SELMBND8</t>
  </si>
  <si>
    <t>Elmgrove to Ben Davis 138 KV</t>
  </si>
  <si>
    <t>SA4LEO8</t>
  </si>
  <si>
    <t>Pearsal to Leon Creek 138 KV</t>
  </si>
  <si>
    <t>SW_BBAT8</t>
  </si>
  <si>
    <t>West Batesville to Batesvill</t>
  </si>
  <si>
    <t>SR1X18</t>
  </si>
  <si>
    <t>Quintana to Medinabs 138 KV</t>
  </si>
  <si>
    <t>SALAN_S8</t>
  </si>
  <si>
    <t>Alazan to Barney Davis (2)13</t>
  </si>
  <si>
    <t>SGEOSIG8</t>
  </si>
  <si>
    <t>George West Switching Statio</t>
  </si>
  <si>
    <t>SEAGMB8</t>
  </si>
  <si>
    <t>Eagle to Mont Belvieu 138 KV</t>
  </si>
  <si>
    <t>SGANEL_8</t>
  </si>
  <si>
    <t>Ganado to El Campo 138 KV</t>
  </si>
  <si>
    <t>SPLUPIN8</t>
  </si>
  <si>
    <t>Plum to Piney Creek 138 KV</t>
  </si>
  <si>
    <t>SFANGN8</t>
  </si>
  <si>
    <t>Fannin to Grant 138 KV</t>
  </si>
  <si>
    <t>SCRLREN8</t>
  </si>
  <si>
    <t>Carrollton Tarpley Road to N</t>
  </si>
  <si>
    <t>SGILWH28</t>
  </si>
  <si>
    <t>Gila to Whitepoint 138 KV</t>
  </si>
  <si>
    <t>SMSHNHN8</t>
  </si>
  <si>
    <t>SDAVWLV8</t>
  </si>
  <si>
    <t>Davis Street to La Farge (7)</t>
  </si>
  <si>
    <t>SMDTVEN8</t>
  </si>
  <si>
    <t>Midlothian North to Midlothi</t>
  </si>
  <si>
    <t>SRSPPWE8</t>
  </si>
  <si>
    <t>Richardson Spring Creek to R</t>
  </si>
  <si>
    <t>SMEMPAY8</t>
  </si>
  <si>
    <t>Memc Southwest to Sherman So</t>
  </si>
  <si>
    <t>SDALEL28</t>
  </si>
  <si>
    <t>Dallas West to Dallas West T</t>
  </si>
  <si>
    <t>SRUTFRI8</t>
  </si>
  <si>
    <t>Rutherford to Friendship Lcr</t>
  </si>
  <si>
    <t>SOLFGNT8</t>
  </si>
  <si>
    <t>Olefin Switch to General Tir</t>
  </si>
  <si>
    <t>STURVER8</t>
  </si>
  <si>
    <t>Turtle Creek Lcra to Verde C</t>
  </si>
  <si>
    <t>SMV_MV38</t>
  </si>
  <si>
    <t>Burns Sub to Heidelburg Sub</t>
  </si>
  <si>
    <t>SCGRMGS8</t>
  </si>
  <si>
    <t>SBRESAL8</t>
  </si>
  <si>
    <t>Brenham to Salem Lcra 138 KV</t>
  </si>
  <si>
    <t>SSPIMCN8</t>
  </si>
  <si>
    <t>Spicewood to Mcneil Lcra 138</t>
  </si>
  <si>
    <t>SL4TUT8</t>
  </si>
  <si>
    <t>Capitol to Wb Tuttle 138 KV</t>
  </si>
  <si>
    <t>SMINNLA8</t>
  </si>
  <si>
    <t>Mines Road to North Laredo S</t>
  </si>
  <si>
    <t>SPIPCIC8</t>
  </si>
  <si>
    <t>Pipe Creek to Cico 138 KV</t>
  </si>
  <si>
    <t>SPOCDEN8</t>
  </si>
  <si>
    <t>Pockrus Substation to Teasle</t>
  </si>
  <si>
    <t>SKINLON8</t>
  </si>
  <si>
    <t>Kingsville to Lon Hill 138 K</t>
  </si>
  <si>
    <t>SP5CAG8</t>
  </si>
  <si>
    <t>Hunt_Ln to Cagnon 138 KV</t>
  </si>
  <si>
    <t>SCHECUE8</t>
  </si>
  <si>
    <t>Cheapside to Cuero Lcra 138</t>
  </si>
  <si>
    <t>SGTHO3C8</t>
  </si>
  <si>
    <t>SALCEVR8</t>
  </si>
  <si>
    <t>SOAKEVR8</t>
  </si>
  <si>
    <t>Oakhill (Oncor) to Tate Spri</t>
  </si>
  <si>
    <t>SLKMDE28</t>
  </si>
  <si>
    <t>Lakemont to Lakemont Tap 1 (</t>
  </si>
  <si>
    <t>SDANBLE8</t>
  </si>
  <si>
    <t>Danevang Switching Station t</t>
  </si>
  <si>
    <t>SPAYVLS8</t>
  </si>
  <si>
    <t>Payne Switch to Valley Ses 1</t>
  </si>
  <si>
    <t>SWLALCS8</t>
  </si>
  <si>
    <t>Waco Lasalle to Waco East (2</t>
  </si>
  <si>
    <t>SMANSHA8</t>
  </si>
  <si>
    <t>Manor to Shadow Glen 138 KV</t>
  </si>
  <si>
    <t>SADVBUR8</t>
  </si>
  <si>
    <t>Advanced Micro Devices Aen t</t>
  </si>
  <si>
    <t>SPEDBUR8</t>
  </si>
  <si>
    <t>Pedernales to Burleson Aen 1</t>
  </si>
  <si>
    <t>SP_ISCA8</t>
  </si>
  <si>
    <t>Port Isabel to South Carbide</t>
  </si>
  <si>
    <t>SSNYCGR8</t>
  </si>
  <si>
    <t>Snyder to China Grove Switch</t>
  </si>
  <si>
    <t>SPKRDES8</t>
  </si>
  <si>
    <t>SBASBLU8</t>
  </si>
  <si>
    <t>Bastrop West to Bluebonnet 1</t>
  </si>
  <si>
    <t>SMV_NED8</t>
  </si>
  <si>
    <t>Palmhurst Sub to North Edinb</t>
  </si>
  <si>
    <t>SRIOZAP8</t>
  </si>
  <si>
    <t>Rio Bravo to San Ygancio (2)</t>
  </si>
  <si>
    <t>SSOUAI28</t>
  </si>
  <si>
    <t>South Plant Substation to Ai</t>
  </si>
  <si>
    <t>SBIGDIL8</t>
  </si>
  <si>
    <t>Big Wells to Dilley Switch A</t>
  </si>
  <si>
    <t>SCBAD2K8</t>
  </si>
  <si>
    <t>SPSGJFS8</t>
  </si>
  <si>
    <t>SPRCLHS8</t>
  </si>
  <si>
    <t>Prairie Creek Switch to Lake</t>
  </si>
  <si>
    <t>SLARLAR8</t>
  </si>
  <si>
    <t>SHALFLA8</t>
  </si>
  <si>
    <t>Hallettsville to Flatonia 13</t>
  </si>
  <si>
    <t>SDECAU28</t>
  </si>
  <si>
    <t>Decker Power Plant to Austro</t>
  </si>
  <si>
    <t>SBREHIG8</t>
  </si>
  <si>
    <t>Brenham North to Highway 36</t>
  </si>
  <si>
    <t>SFALFAL8</t>
  </si>
  <si>
    <t>SHWRHWR8</t>
  </si>
  <si>
    <t>Howard Lane Tap to Howard La</t>
  </si>
  <si>
    <t>SHARMCN8</t>
  </si>
  <si>
    <t>Harris Branch to Mcneil Lcra</t>
  </si>
  <si>
    <t>STMETM28</t>
  </si>
  <si>
    <t>SPRILOM8</t>
  </si>
  <si>
    <t>Price Road Substation to Lom</t>
  </si>
  <si>
    <t>SVICCOL8</t>
  </si>
  <si>
    <t>SJ3SKY8</t>
  </si>
  <si>
    <t>Dresden to Skyline 138 KV</t>
  </si>
  <si>
    <t>SBRUCRE8</t>
  </si>
  <si>
    <t>Bruni to Crestonio 138 KV</t>
  </si>
  <si>
    <t>SYORZOR8</t>
  </si>
  <si>
    <t>York Creek to Seguin (2)138/</t>
  </si>
  <si>
    <t>SAUSSEA8</t>
  </si>
  <si>
    <t>Austin Dam to Seaholm 138 KV</t>
  </si>
  <si>
    <t>SARLSHR8</t>
  </si>
  <si>
    <t>Arlington to Lakewood (Oncor</t>
  </si>
  <si>
    <t>SMEMELP8</t>
  </si>
  <si>
    <t>Memc Southwest to Van Alstyn</t>
  </si>
  <si>
    <t>SLAQLOB8</t>
  </si>
  <si>
    <t>Laquinta to Lobo 138 KV</t>
  </si>
  <si>
    <t>STRASCS8</t>
  </si>
  <si>
    <t>Trawick to Cushing (Oncor) (</t>
  </si>
  <si>
    <t>SGWATYG8</t>
  </si>
  <si>
    <t>Gwartney to Overton (4)138/1</t>
  </si>
  <si>
    <t>STUTC48</t>
  </si>
  <si>
    <t>Wb Tuttle to Kirby 138 KV</t>
  </si>
  <si>
    <t>SWSTEM28</t>
  </si>
  <si>
    <t>SSCYPDS8</t>
  </si>
  <si>
    <t>Scyene Road to Prairie Creek</t>
  </si>
  <si>
    <t>SHSKPDS8</t>
  </si>
  <si>
    <t>Haskell Avenue to Haskell Av</t>
  </si>
  <si>
    <t>SNAMLAG8</t>
  </si>
  <si>
    <t>Nameless to Lago Vista 138 K</t>
  </si>
  <si>
    <t>SMV_RI28</t>
  </si>
  <si>
    <t>East Rio Hondo Sub to Rio Ho</t>
  </si>
  <si>
    <t>SBFPVL8</t>
  </si>
  <si>
    <t>Biport to Velasco 138 KV</t>
  </si>
  <si>
    <t>SCLACIT8</t>
  </si>
  <si>
    <t>Clarkwood to Citgo West 138</t>
  </si>
  <si>
    <t>SBEELAK8</t>
  </si>
  <si>
    <t>Beecreek to Lakeshore 138 KV</t>
  </si>
  <si>
    <t>SFALROM8</t>
  </si>
  <si>
    <t>Falcon Switch Station to Rom</t>
  </si>
  <si>
    <t>SOLIBND8</t>
  </si>
  <si>
    <t>Olinger to Ben Davis 138 KV</t>
  </si>
  <si>
    <t>SPLHREN8</t>
  </si>
  <si>
    <t>Plano Highway 190 to Plano W</t>
  </si>
  <si>
    <t>SLOMGAV8</t>
  </si>
  <si>
    <t>Lomo Alto to Greenville Ave</t>
  </si>
  <si>
    <t>SCSSCSS8</t>
  </si>
  <si>
    <t>Cssc to Csswcs 138 KV</t>
  </si>
  <si>
    <t>SPAUMUN8</t>
  </si>
  <si>
    <t>Lake Pauline to Munday East</t>
  </si>
  <si>
    <t>SHENZOR8</t>
  </si>
  <si>
    <t>Henne to Zorn 138 KV</t>
  </si>
  <si>
    <t>SGPIMAR8</t>
  </si>
  <si>
    <t>Gpi Switch to Marion 138 KV</t>
  </si>
  <si>
    <t>SHLDBRN8</t>
  </si>
  <si>
    <t>Holder to Brownwood Switch 1</t>
  </si>
  <si>
    <t>SPAIABN8</t>
  </si>
  <si>
    <t>Paint Creek to Abilene North</t>
  </si>
  <si>
    <t>SQNMCBY8</t>
  </si>
  <si>
    <t>Quanam Deerpark to Cedar Bay</t>
  </si>
  <si>
    <t>SHUBHAN8</t>
  </si>
  <si>
    <t>Hubbard to Chatt (5)138/138/</t>
  </si>
  <si>
    <t>SLWSLW28</t>
  </si>
  <si>
    <t>West Tnp to Highlands Tnp 13</t>
  </si>
  <si>
    <t>SWEIGLI8</t>
  </si>
  <si>
    <t>Weimar to Schulenburg (2)138</t>
  </si>
  <si>
    <t>SRIVPLU8</t>
  </si>
  <si>
    <t>La Grange to Riverside (2)13</t>
  </si>
  <si>
    <t>SCEO2B8</t>
  </si>
  <si>
    <t>Clodine to Obrien 138 KV</t>
  </si>
  <si>
    <t>SST_G08</t>
  </si>
  <si>
    <t>St_Hedwg to Grandvew 138 KV</t>
  </si>
  <si>
    <t>SMCDMGS8</t>
  </si>
  <si>
    <t>Mcdonald Road to Morgan Cree</t>
  </si>
  <si>
    <t>SCOMPRP8</t>
  </si>
  <si>
    <t>Houston Pipeline_Rc Sub to E</t>
  </si>
  <si>
    <t>SV0HI2L8</t>
  </si>
  <si>
    <t>SSANTMP8</t>
  </si>
  <si>
    <t>Scott And White Poi to Templ</t>
  </si>
  <si>
    <t>SBRYPD28</t>
  </si>
  <si>
    <t>Bryan Street to North Networ</t>
  </si>
  <si>
    <t>SBNTWTR8</t>
  </si>
  <si>
    <t>Buntin Drive to Simpson Stua</t>
  </si>
  <si>
    <t>SDALRY28</t>
  </si>
  <si>
    <t>Dalrock Road to Rockwall Alu</t>
  </si>
  <si>
    <t>SATKDAN8</t>
  </si>
  <si>
    <t>Btu_Atkins to Btu_Dansby 138</t>
  </si>
  <si>
    <t>SGLDSUN8</t>
  </si>
  <si>
    <t>Golden Switch to Sun Switch</t>
  </si>
  <si>
    <t>SCHIRND8</t>
  </si>
  <si>
    <t>Chief Brady to Round Rock 13</t>
  </si>
  <si>
    <t>SAPDDPW8</t>
  </si>
  <si>
    <t>SLOLBLE8</t>
  </si>
  <si>
    <t>Lolita to Blessing 138 KV</t>
  </si>
  <si>
    <t>STCGN8</t>
  </si>
  <si>
    <t>Teco to Grant 138 KV</t>
  </si>
  <si>
    <t>SLEHKYL8</t>
  </si>
  <si>
    <t>Lehigh to Kyle 138 KV</t>
  </si>
  <si>
    <t>SLMSTW8</t>
  </si>
  <si>
    <t>La Marque to Stewart 138 KV</t>
  </si>
  <si>
    <t>SBERONI8</t>
  </si>
  <si>
    <t>Bergstrom to Onion Creek 138</t>
  </si>
  <si>
    <t>SH_HBLU8</t>
  </si>
  <si>
    <t>Horse Hollow 1 to Bluff Cree</t>
  </si>
  <si>
    <t>SN_MNED8</t>
  </si>
  <si>
    <t>North Mcallen to North Edinb</t>
  </si>
  <si>
    <t>SOLNRIC8</t>
  </si>
  <si>
    <t>Rice Switch to Olney 138 KV</t>
  </si>
  <si>
    <t>SSUNMGS8</t>
  </si>
  <si>
    <t>Sun Switch to Morgan Creek S</t>
  </si>
  <si>
    <t>SMAGSUM8</t>
  </si>
  <si>
    <t>Magnesium Plant to Summit 13</t>
  </si>
  <si>
    <t>SWALBEL8</t>
  </si>
  <si>
    <t>Waller Lcra to Bellville Sou</t>
  </si>
  <si>
    <t>SSTEMVH8</t>
  </si>
  <si>
    <t>Stewart Road to Hiline Sub 1</t>
  </si>
  <si>
    <t>SBCKCGR8</t>
  </si>
  <si>
    <t>Bluff Creek Switch to China</t>
  </si>
  <si>
    <t>SFAICOR8</t>
  </si>
  <si>
    <t>Fairland to Coronado 138 KV</t>
  </si>
  <si>
    <t>SLYDCHE8</t>
  </si>
  <si>
    <t>SNACGRD8</t>
  </si>
  <si>
    <t>Nacogdoches Power Llc to Gre</t>
  </si>
  <si>
    <t>ST3BR3A8</t>
  </si>
  <si>
    <t>Mauermann to Braunig 138 KV</t>
  </si>
  <si>
    <t>SA5T338</t>
  </si>
  <si>
    <t>Mauermann to Toyota 138 KV</t>
  </si>
  <si>
    <t>SCNTCN28</t>
  </si>
  <si>
    <t>Centerville Road to Lake Hub</t>
  </si>
  <si>
    <t>SFSTRYS8</t>
  </si>
  <si>
    <t>Forestview to Walnut Street</t>
  </si>
  <si>
    <t>SMABTRS8</t>
  </si>
  <si>
    <t>Mabank Tap to Malakof (3)138</t>
  </si>
  <si>
    <t>SCHECOM8</t>
  </si>
  <si>
    <t>Cherokee Tnp to Comanche Swi</t>
  </si>
  <si>
    <t>SBYRFT8</t>
  </si>
  <si>
    <t>Bypark to Himont (3)138/138/</t>
  </si>
  <si>
    <t>SGIBGRE8</t>
  </si>
  <si>
    <t>Gibbons Creek to Btu_Greens_</t>
  </si>
  <si>
    <t>SALII_D8</t>
  </si>
  <si>
    <t>Air Liquide Ingleside to Air</t>
  </si>
  <si>
    <t>STMPLCS8</t>
  </si>
  <si>
    <t>Temple Pecan Creek to Lake C</t>
  </si>
  <si>
    <t>SP0CAL8</t>
  </si>
  <si>
    <t>Harlanda to Calaveras 138 KV</t>
  </si>
  <si>
    <t>SPRCPDS8</t>
  </si>
  <si>
    <t>Prairie Creek to Prairie Cre</t>
  </si>
  <si>
    <t>SMAGLEA8</t>
  </si>
  <si>
    <t>Magnolia Tnp to Seminole Tnp</t>
  </si>
  <si>
    <t>SVEROKL8</t>
  </si>
  <si>
    <t>Southwest Vernon to Oklaunio</t>
  </si>
  <si>
    <t>SCSSGRN8</t>
  </si>
  <si>
    <t>Cssc to Grnprcs 138 KV</t>
  </si>
  <si>
    <t>SOXYING8</t>
  </si>
  <si>
    <t>SMARMCN8</t>
  </si>
  <si>
    <t>Marshall Ford to Mcneil Lcra</t>
  </si>
  <si>
    <t>SM1K38</t>
  </si>
  <si>
    <t>Five_Pts to Laredo1 138 KV</t>
  </si>
  <si>
    <t>SPRYLCS8</t>
  </si>
  <si>
    <t>Perry to Lake Creek Ses 138</t>
  </si>
  <si>
    <t>SRINI_28</t>
  </si>
  <si>
    <t>SADEDUK8</t>
  </si>
  <si>
    <t>Aderhold Sub to Duke / Hec 1</t>
  </si>
  <si>
    <t>SPRUGN_8</t>
  </si>
  <si>
    <t>Pruitt to Greenville Steam</t>
  </si>
  <si>
    <t>SMCQCIB8</t>
  </si>
  <si>
    <t>Mcqueeney to Cibolo 138 KV</t>
  </si>
  <si>
    <t>SLGEI_D8</t>
  </si>
  <si>
    <t>SDELTYG8</t>
  </si>
  <si>
    <t>Delek to Tyler East (5)138/1</t>
  </si>
  <si>
    <t>STSLTSV8</t>
  </si>
  <si>
    <t>Teaselville to Palestine (6)</t>
  </si>
  <si>
    <t>SRIVHEN8</t>
  </si>
  <si>
    <t>River Oaks to Henne 138 KV</t>
  </si>
  <si>
    <t>SVANRAY8</t>
  </si>
  <si>
    <t>Vanderbilt Switching Station</t>
  </si>
  <si>
    <t>SFRWHEI8</t>
  </si>
  <si>
    <t>Freeway Park Tnp to Heights</t>
  </si>
  <si>
    <t>SBCVPSA8</t>
  </si>
  <si>
    <t>Bigvue to Power Systems-Arco</t>
  </si>
  <si>
    <t>SS3F08</t>
  </si>
  <si>
    <t>Cibolocr to Green_Mt 138 KV</t>
  </si>
  <si>
    <t>SHUNTUR8</t>
  </si>
  <si>
    <t>Hunt to Turtle Creek Lcra 13</t>
  </si>
  <si>
    <t>SALVFRW8</t>
  </si>
  <si>
    <t>Alvin Tnp to Freeway Park Tn</t>
  </si>
  <si>
    <t>SOLMNEW8</t>
  </si>
  <si>
    <t>Olmos Switching Station to N</t>
  </si>
  <si>
    <t>SWTHORA8</t>
  </si>
  <si>
    <t>Weatherford Switch to Oran S</t>
  </si>
  <si>
    <t>SGRDCDH8</t>
  </si>
  <si>
    <t>Grand Prairie to Ltv Sub (5)</t>
  </si>
  <si>
    <t>SREDGID8</t>
  </si>
  <si>
    <t>Red Rock to Hilbig (3)138/13</t>
  </si>
  <si>
    <t>SSPUMW28</t>
  </si>
  <si>
    <t>Mcadoo Energy Center to Spur</t>
  </si>
  <si>
    <t>SBSPSGV8</t>
  </si>
  <si>
    <t>Balch Springs to Eastside Fi</t>
  </si>
  <si>
    <t>SANDAND8</t>
  </si>
  <si>
    <t>Andrews to Dollarhide Unocal</t>
  </si>
  <si>
    <t>SKRMARG8</t>
  </si>
  <si>
    <t>Krum Tap Switch to Argyle 13</t>
  </si>
  <si>
    <t>SPAWSAN8</t>
  </si>
  <si>
    <t>Pawnee Switching Station to</t>
  </si>
  <si>
    <t>SBARCE8</t>
  </si>
  <si>
    <t>Barker to Clodine 138 KV</t>
  </si>
  <si>
    <t>SBUEPIC8</t>
  </si>
  <si>
    <t>Buena Vista to Picacho 138 K</t>
  </si>
  <si>
    <t>SRHPIR8</t>
  </si>
  <si>
    <t>Rhomas to Pair 138 KV</t>
  </si>
  <si>
    <t>SWINFAY8</t>
  </si>
  <si>
    <t>Winchester to Fayetteville 1</t>
  </si>
  <si>
    <t>SDEACDC8</t>
  </si>
  <si>
    <t>Dealey Street to Cedar Crest</t>
  </si>
  <si>
    <t>SLWSLWV8</t>
  </si>
  <si>
    <t>West Tnp to Ti Tnp 138 KV</t>
  </si>
  <si>
    <t>SOWFDRM8</t>
  </si>
  <si>
    <t>Ocotillo Windfarm to Drumwri</t>
  </si>
  <si>
    <t>SWHIBUT8</t>
  </si>
  <si>
    <t>Whitestone to Buttercup 138</t>
  </si>
  <si>
    <t>SMCNMCN8</t>
  </si>
  <si>
    <t>Mcneil Lcra to Mcneil Aen 13</t>
  </si>
  <si>
    <t>SAUSAUS8</t>
  </si>
  <si>
    <t>Austin Plant to Austin Dam 1</t>
  </si>
  <si>
    <t>SW2WEI8</t>
  </si>
  <si>
    <t>Randolph to Weiderstein 138</t>
  </si>
  <si>
    <t>SNUEWHI8</t>
  </si>
  <si>
    <t>Nueces Bay to Whitepoint 138</t>
  </si>
  <si>
    <t>SGAFPHR8</t>
  </si>
  <si>
    <t>Gaf Tnp to Ph Robinson 138 K</t>
  </si>
  <si>
    <t>SA4X18</t>
  </si>
  <si>
    <t>Pearsal to Medinabs 138 KV</t>
  </si>
  <si>
    <t>SK2SKY8</t>
  </si>
  <si>
    <t>Nacdches to Skyline 138 KV</t>
  </si>
  <si>
    <t>SGANWES8</t>
  </si>
  <si>
    <t>Gandy Sub to Weslaco Switch</t>
  </si>
  <si>
    <t>SDAFDES8</t>
  </si>
  <si>
    <t>Daffin Gin to Dessau 138 KV</t>
  </si>
  <si>
    <t>SLBGBY8</t>
  </si>
  <si>
    <t>Liberty to White Oak (2)138/</t>
  </si>
  <si>
    <t>SRXAGNT8</t>
  </si>
  <si>
    <t>Rexall to General Tire Switc</t>
  </si>
  <si>
    <t>SNCAJOS8</t>
  </si>
  <si>
    <t>North Carbide to Joslin 138</t>
  </si>
  <si>
    <t>SO3CAL8</t>
  </si>
  <si>
    <t>Walzem to Calaveras 138 KV</t>
  </si>
  <si>
    <t>SPADCHL8</t>
  </si>
  <si>
    <t>Paducah Clare Street to Chil</t>
  </si>
  <si>
    <t>SCITHW8</t>
  </si>
  <si>
    <t>Camron to Th Wharton 138 KV</t>
  </si>
  <si>
    <t>SWHTWOL8</t>
  </si>
  <si>
    <t>White Tail to Wolf Ridge 138</t>
  </si>
  <si>
    <t>SCAMWHE8</t>
  </si>
  <si>
    <t>Cameron Aen to Wheless Lane</t>
  </si>
  <si>
    <t>SJOLHWR8</t>
  </si>
  <si>
    <t>Jollyville to Howard Lane Ae</t>
  </si>
  <si>
    <t>SLHSCN28</t>
  </si>
  <si>
    <t>Lake Hubbard Ses to Centervi</t>
  </si>
  <si>
    <t>SWTWO8</t>
  </si>
  <si>
    <t>SSOUAIR8</t>
  </si>
  <si>
    <t>Southmost Sub to Airport Sub</t>
  </si>
  <si>
    <t>SBAYLAN8</t>
  </si>
  <si>
    <t>Bay City to Lane City 138 KV</t>
  </si>
  <si>
    <t>SB4V28</t>
  </si>
  <si>
    <t>Chavanea to Brooks 138 KV</t>
  </si>
  <si>
    <t>SDEAWLV8</t>
  </si>
  <si>
    <t>Dealey Street to West Levee</t>
  </si>
  <si>
    <t>SLYSKEN8</t>
  </si>
  <si>
    <t>Lyssy to Pleasanton (2)138/1</t>
  </si>
  <si>
    <t>SROGSND8</t>
  </si>
  <si>
    <t>Rogers to Temple Switch (2)1</t>
  </si>
  <si>
    <t>SIRVLI48</t>
  </si>
  <si>
    <t>Irving Valley View to Dfw So</t>
  </si>
  <si>
    <t>SEMPNOR8</t>
  </si>
  <si>
    <t>Empire Central to Empire Cen</t>
  </si>
  <si>
    <t>SBKWKR28</t>
  </si>
  <si>
    <t>SHEILAR8</t>
  </si>
  <si>
    <t>Heights Aep to Zacate Creek</t>
  </si>
  <si>
    <t>SHIGSAL8</t>
  </si>
  <si>
    <t>Highway 36 to Salem Lcra 138</t>
  </si>
  <si>
    <t>SARMFT8</t>
  </si>
  <si>
    <t>Armand to Fairmont 138 KV</t>
  </si>
  <si>
    <t>SGPIGPI8</t>
  </si>
  <si>
    <t>SBIGV_D8</t>
  </si>
  <si>
    <t>Big Three to Victoria Dupont</t>
  </si>
  <si>
    <t>SZ2HIL8</t>
  </si>
  <si>
    <t>Hollywd to Hill Country 138</t>
  </si>
  <si>
    <t>SCOSBSP8</t>
  </si>
  <si>
    <t>Cosden to Big Spring Switch</t>
  </si>
  <si>
    <t>SD0G08</t>
  </si>
  <si>
    <t>Tenth_St to Grandvew 138 KV</t>
  </si>
  <si>
    <t>SX4D48</t>
  </si>
  <si>
    <t>Swri to Pinn_Rd 138 KV</t>
  </si>
  <si>
    <t>SWLH2K8</t>
  </si>
  <si>
    <t>Waller to Hockley 138 KV</t>
  </si>
  <si>
    <t>SSPUASP8</t>
  </si>
  <si>
    <t>Aspermont Aep to Spur 138 KV</t>
  </si>
  <si>
    <t>SWINWIN8</t>
  </si>
  <si>
    <t>Wink Tnp to Wink Sub 138 KV</t>
  </si>
  <si>
    <t>SWNDMDL8</t>
  </si>
  <si>
    <t>Windwood to Midland West (3)</t>
  </si>
  <si>
    <t>SCOLFAI8</t>
  </si>
  <si>
    <t>College to Fairdale 138 KV</t>
  </si>
  <si>
    <t>SBRASUN8</t>
  </si>
  <si>
    <t>Green Mountain Energy Wind F</t>
  </si>
  <si>
    <t>SCNCTL8</t>
  </si>
  <si>
    <t>Celanese Chemical to Capitol</t>
  </si>
  <si>
    <t>SMIDGT8</t>
  </si>
  <si>
    <t>Midtown to Garrott (2)138/13</t>
  </si>
  <si>
    <t>SPUTAB28</t>
  </si>
  <si>
    <t>Putnam 138kv to Abilene East</t>
  </si>
  <si>
    <t>SLKAWFS8</t>
  </si>
  <si>
    <t>Lake Arrowhead to Newport Be</t>
  </si>
  <si>
    <t>SL_MSTE8</t>
  </si>
  <si>
    <t>Las Milpas to Stewart Road 1</t>
  </si>
  <si>
    <t>SBAYCON8</t>
  </si>
  <si>
    <t>Bay City to Conoco 138 KV</t>
  </si>
  <si>
    <t>SD1X28</t>
  </si>
  <si>
    <t>Castrvll to Lytle 138 KV</t>
  </si>
  <si>
    <t>SA0H18</t>
  </si>
  <si>
    <t>Chulie to Olmos 138 KV</t>
  </si>
  <si>
    <t>SMV_WE38</t>
  </si>
  <si>
    <t>Weslaco Sub to Weslaco Switc</t>
  </si>
  <si>
    <t>SC3G38</t>
  </si>
  <si>
    <t>Floresvi to Eagleck 138 KV</t>
  </si>
  <si>
    <t>SAPOREA8</t>
  </si>
  <si>
    <t>Apollo to Richardson East 13</t>
  </si>
  <si>
    <t>SW4HIL8</t>
  </si>
  <si>
    <t>Dezavala to Hill Country 138</t>
  </si>
  <si>
    <t>SCCECIT8</t>
  </si>
  <si>
    <t>SBANVER8</t>
  </si>
  <si>
    <t>Bandera Lcra to Verde Creek</t>
  </si>
  <si>
    <t>SELGGIL8</t>
  </si>
  <si>
    <t>Elgin Switch to Gilleland 13</t>
  </si>
  <si>
    <t>SENCNLA8</t>
  </si>
  <si>
    <t>Encinal to North Laredo Swit</t>
  </si>
  <si>
    <t>SKINMC28</t>
  </si>
  <si>
    <t>King Mountain Ne to King Mou</t>
  </si>
  <si>
    <t>SHUNING8</t>
  </si>
  <si>
    <t>Hunt to Ingram 138 KV</t>
  </si>
  <si>
    <t>SBENS_M8</t>
  </si>
  <si>
    <t>Bentsen to South Mcallen 138</t>
  </si>
  <si>
    <t>SDEAGAY8</t>
  </si>
  <si>
    <t>Deanville to Lyons Lcra (2)1</t>
  </si>
  <si>
    <t>SLVOSON8</t>
  </si>
  <si>
    <t>Live Oak Aep to Sonora 138 K</t>
  </si>
  <si>
    <t>SGARONI8</t>
  </si>
  <si>
    <t>Garfield Aen to Onion Creek</t>
  </si>
  <si>
    <t>SSANON28</t>
  </si>
  <si>
    <t>Sand Hill Energy Ctr to Onio</t>
  </si>
  <si>
    <t>SGROKIN8</t>
  </si>
  <si>
    <t>Grove to Kingsbery 138 KV</t>
  </si>
  <si>
    <t>SCRMSAR8</t>
  </si>
  <si>
    <t>Colrdo Rvr Municipl Wtr 2 to</t>
  </si>
  <si>
    <t>SMORHIW8</t>
  </si>
  <si>
    <t>Morris Street to Hiway 9 138</t>
  </si>
  <si>
    <t>SNWFNOT8</t>
  </si>
  <si>
    <t>Notrees Windfarm to No Trees</t>
  </si>
  <si>
    <t>SO2H238</t>
  </si>
  <si>
    <t>SC0HIL8</t>
  </si>
  <si>
    <t>Encino to Hill Country 138 K</t>
  </si>
  <si>
    <t>SSANPIT8</t>
  </si>
  <si>
    <t>Sandy Creek Switchyard to Pi</t>
  </si>
  <si>
    <t>SELGSND8</t>
  </si>
  <si>
    <t>Elgin Switch to Sandow Switc</t>
  </si>
  <si>
    <t>SLHCV8</t>
  </si>
  <si>
    <t>Lynchberg to Channelview 138</t>
  </si>
  <si>
    <t>SDESMC28</t>
  </si>
  <si>
    <t>SINDDEN8</t>
  </si>
  <si>
    <t>SHRNDA18</t>
  </si>
  <si>
    <t>Btu_Thompson_Creek to Btu_Da</t>
  </si>
  <si>
    <t>SEMPNO28</t>
  </si>
  <si>
    <t>SGNSVAL8</t>
  </si>
  <si>
    <t>Gainesville North to Gainesv</t>
  </si>
  <si>
    <t>SCGRUN8</t>
  </si>
  <si>
    <t>Cougar to University 138 KV</t>
  </si>
  <si>
    <t>SSCWGL8</t>
  </si>
  <si>
    <t>SORNLON8</t>
  </si>
  <si>
    <t>Orange Grove Switching Stati</t>
  </si>
  <si>
    <t>SDESWTR8</t>
  </si>
  <si>
    <t>Desoto Hampton Road to Desot</t>
  </si>
  <si>
    <t>SETCENW8</t>
  </si>
  <si>
    <t>Ennis Tractebel to Ennis Wes</t>
  </si>
  <si>
    <t>SKELR28</t>
  </si>
  <si>
    <t>Kelly to Merida 138 KV</t>
  </si>
  <si>
    <t>SLHSCNR8</t>
  </si>
  <si>
    <t>SBOMGRS8</t>
  </si>
  <si>
    <t>Bowman Switch to Graham Ses</t>
  </si>
  <si>
    <t>SPHAPHA8</t>
  </si>
  <si>
    <t>North Pharr to Pharr Magic V</t>
  </si>
  <si>
    <t>SFHLEVR8</t>
  </si>
  <si>
    <t>SHRSREN8</t>
  </si>
  <si>
    <t>Hebron Rosemeade to Carrollt</t>
  </si>
  <si>
    <t>SX3CAL8</t>
  </si>
  <si>
    <t>Streich to Calaveras 138 KV</t>
  </si>
  <si>
    <t>SSEATMP8</t>
  </si>
  <si>
    <t>Seaton to Temple Switch 138</t>
  </si>
  <si>
    <t>SECRBRA8</t>
  </si>
  <si>
    <t>Ennis Creek Switch to Knapp</t>
  </si>
  <si>
    <t>SWYNBND8</t>
  </si>
  <si>
    <t>Wynnjoyce to Ben Davis 138 K</t>
  </si>
  <si>
    <t>SHIMCTL8</t>
  </si>
  <si>
    <t>Himont to Capitol Cogen 138</t>
  </si>
  <si>
    <t>SJMCN_D8</t>
  </si>
  <si>
    <t>Jim Christal Substation to N</t>
  </si>
  <si>
    <t>SCOMHID8</t>
  </si>
  <si>
    <t>Commons Ford to Hidden Valle</t>
  </si>
  <si>
    <t>SBALMAR8</t>
  </si>
  <si>
    <t>Balcones to Marshall Ford 13</t>
  </si>
  <si>
    <t>SGRAMAR8</t>
  </si>
  <si>
    <t>Granite Mountain to Marble F</t>
  </si>
  <si>
    <t>SAPAAMO8</t>
  </si>
  <si>
    <t>Apache Tnp to Amoco Tnp 138</t>
  </si>
  <si>
    <t>SRICBFP8</t>
  </si>
  <si>
    <t>Richwood to Cavern (2)138/13</t>
  </si>
  <si>
    <t>SKRMVAL8</t>
  </si>
  <si>
    <t>Krum Tap Switch to Valley Vi</t>
  </si>
  <si>
    <t>SROLEVR8</t>
  </si>
  <si>
    <t>Rolling Hills to Rolling Hil</t>
  </si>
  <si>
    <t>SWFSPLV8</t>
  </si>
  <si>
    <t>Wichita Falls State Hospital</t>
  </si>
  <si>
    <t>SBLARVS8</t>
  </si>
  <si>
    <t>Blanton to Blum (7)138/138/1</t>
  </si>
  <si>
    <t>SCNTCNR8</t>
  </si>
  <si>
    <t>SX3BRA8</t>
  </si>
  <si>
    <t>Streich to Braunig 138 KV</t>
  </si>
  <si>
    <t>SMDKSBY8</t>
  </si>
  <si>
    <t>Midkiff Switch to Spraberry</t>
  </si>
  <si>
    <t>SCEOB8</t>
  </si>
  <si>
    <t>SMV_RIO8</t>
  </si>
  <si>
    <t>Burns Sub to Rio Hondo 138 K</t>
  </si>
  <si>
    <t>SWISJAC8</t>
  </si>
  <si>
    <t>Wise County to Jack County 1</t>
  </si>
  <si>
    <t>SVISNCA8</t>
  </si>
  <si>
    <t>Bp Chem Vistron4 to North Ca</t>
  </si>
  <si>
    <t>SFREFAY8</t>
  </si>
  <si>
    <t>Frelsburg to Glidden Lcra (2</t>
  </si>
  <si>
    <t>SABRABN8</t>
  </si>
  <si>
    <t>Abilene Rainy Creek to Fort</t>
  </si>
  <si>
    <t>SHONF38</t>
  </si>
  <si>
    <t>SLOCMEN8</t>
  </si>
  <si>
    <t>Lockhart to Mendoza 138 KV</t>
  </si>
  <si>
    <t>SDKRCBY8</t>
  </si>
  <si>
    <t>Decker to Cedar Bayou Plant</t>
  </si>
  <si>
    <t>SLEHBUD8</t>
  </si>
  <si>
    <t>Lehigh to Buda 138 KV</t>
  </si>
  <si>
    <t>SHRNRBS8</t>
  </si>
  <si>
    <t>Hearne to Robertson 138 KV</t>
  </si>
  <si>
    <t>SKEOTNW8</t>
  </si>
  <si>
    <t>Sherbino I Wind Farm to Whit</t>
  </si>
  <si>
    <t>SCARSEA8</t>
  </si>
  <si>
    <t>Cardinal Lane to Seaholm 138</t>
  </si>
  <si>
    <t>SWEISKY8</t>
  </si>
  <si>
    <t>Weiderstein to Skyline 138 K</t>
  </si>
  <si>
    <t>SBBCMRN8</t>
  </si>
  <si>
    <t>Barbur to Morgans Point 138</t>
  </si>
  <si>
    <t>SPOOLUL8</t>
  </si>
  <si>
    <t>Pooley Road to Luling 138 KV</t>
  </si>
  <si>
    <t>SSFB3I8</t>
  </si>
  <si>
    <t>STRIHWR8</t>
  </si>
  <si>
    <t>Techridge to Howard Lane Aen</t>
  </si>
  <si>
    <t>SWELMCN8</t>
  </si>
  <si>
    <t>Wells Branch to Mcneil Lcra</t>
  </si>
  <si>
    <t>SY4T18</t>
  </si>
  <si>
    <t>Buckeye to Fred_Rd 138 KV</t>
  </si>
  <si>
    <t>SSEWAND8</t>
  </si>
  <si>
    <t>Seward Junction to Andice 13</t>
  </si>
  <si>
    <t>SLWSLWS8</t>
  </si>
  <si>
    <t>Highlands Tnp to Lewisville</t>
  </si>
  <si>
    <t>SIRLNLS8</t>
  </si>
  <si>
    <t>SRTWTB8</t>
  </si>
  <si>
    <t>Rothwood to Tomball 138 KV</t>
  </si>
  <si>
    <t>STWSPW18</t>
  </si>
  <si>
    <t>Twin Star to Plano West 138</t>
  </si>
  <si>
    <t>STWSPW28</t>
  </si>
  <si>
    <t>SHERCMT8</t>
  </si>
  <si>
    <t>Heritage to Currie (5)138/13</t>
  </si>
  <si>
    <t>SLKJSAR8</t>
  </si>
  <si>
    <t>Lake June Pump to Murdock (9</t>
  </si>
  <si>
    <t>SKEYWLV8</t>
  </si>
  <si>
    <t>Gail Sub to Key Sub (3)138/1</t>
  </si>
  <si>
    <t>SCOTSCH8</t>
  </si>
  <si>
    <t>Coit Road to Dallas Texas In</t>
  </si>
  <si>
    <t>SCOTKRK8</t>
  </si>
  <si>
    <t>Coit Road to Kirkland Park 1</t>
  </si>
  <si>
    <t>SRIOLCR8</t>
  </si>
  <si>
    <t>Rio Pecos to Crane Lcra 138</t>
  </si>
  <si>
    <t>SBLTREN8</t>
  </si>
  <si>
    <t>Beltline to Frankford Road (</t>
  </si>
  <si>
    <t>SSILMIL8</t>
  </si>
  <si>
    <t>Power Plant Substation to Mi</t>
  </si>
  <si>
    <t>SCOMAMO8</t>
  </si>
  <si>
    <t>Comanche Switch Tnp to Amoco</t>
  </si>
  <si>
    <t>SWCOWWE8</t>
  </si>
  <si>
    <t>Waco Colonial Ave to Waco So</t>
  </si>
  <si>
    <t>SRIOWOR8</t>
  </si>
  <si>
    <t>Rio Bravo to Wormser Road 13</t>
  </si>
  <si>
    <t>ST2C48</t>
  </si>
  <si>
    <t>Fort_Sam to Kirby 138 KV</t>
  </si>
  <si>
    <t>SBTHODE8</t>
  </si>
  <si>
    <t>Big Three Odessa to Nylon Sw</t>
  </si>
  <si>
    <t>SBGLMCA8</t>
  </si>
  <si>
    <t>Big Lake to North Mccamey 13</t>
  </si>
  <si>
    <t>SZ2SKY8</t>
  </si>
  <si>
    <t>Hollywd to Skyline 138 KV</t>
  </si>
  <si>
    <t>SJMCW_D8</t>
  </si>
  <si>
    <t>Jim Christal Substation to W</t>
  </si>
  <si>
    <t>SA0SKY8</t>
  </si>
  <si>
    <t>Chulie to Skyline 138 KV</t>
  </si>
  <si>
    <t>SCLCGRS8</t>
  </si>
  <si>
    <t>Caddo to Breckenridge (5)138</t>
  </si>
  <si>
    <t>SDFWLI18</t>
  </si>
  <si>
    <t>Dfw B-East to Dfw C-East (5)</t>
  </si>
  <si>
    <t>SSANONI8</t>
  </si>
  <si>
    <t>SPRAWAL8</t>
  </si>
  <si>
    <t>Waller Lcra to Prairie View</t>
  </si>
  <si>
    <t>SPICHAM8</t>
  </si>
  <si>
    <t>Picacho to Hamilton Road 138</t>
  </si>
  <si>
    <t>SRECELV8</t>
  </si>
  <si>
    <t>Record Crossing to Amelia St</t>
  </si>
  <si>
    <t>SVERKER8</t>
  </si>
  <si>
    <t>Verde Creek to Kerrville Sta</t>
  </si>
  <si>
    <t>SBNDKRK8</t>
  </si>
  <si>
    <t>SBRYPDS8</t>
  </si>
  <si>
    <t>Bryan Street to East Network</t>
  </si>
  <si>
    <t>SIRVNOR8</t>
  </si>
  <si>
    <t>Irving Hunter Ferrell to Irv</t>
  </si>
  <si>
    <t>SMOSPBS8</t>
  </si>
  <si>
    <t>Moss Switch to Permian Basin</t>
  </si>
  <si>
    <t>SHLKJEW8</t>
  </si>
  <si>
    <t>Hilltop Lakes to Robertson (</t>
  </si>
  <si>
    <t>SMANBUD8</t>
  </si>
  <si>
    <t>Manchaca to Buda 138 KV</t>
  </si>
  <si>
    <t>STAYELG8</t>
  </si>
  <si>
    <t>Taylor (Oncor) to Elgin Swit</t>
  </si>
  <si>
    <t>SWINGID8</t>
  </si>
  <si>
    <t>Winchester to Sim Gideon 138</t>
  </si>
  <si>
    <t>SCELN_S8</t>
  </si>
  <si>
    <t>Celanese Bishop to Nelson Sh</t>
  </si>
  <si>
    <t>SMASPI58</t>
  </si>
  <si>
    <t>Mason Creek to Pipe Creek 13</t>
  </si>
  <si>
    <t>SIRVLI28</t>
  </si>
  <si>
    <t>Irving Grant Street to Irvin</t>
  </si>
  <si>
    <t>ST2D08</t>
  </si>
  <si>
    <t>Fort_Sam to Tenth_St 138 KV</t>
  </si>
  <si>
    <t>SCOTENC8</t>
  </si>
  <si>
    <t>Cotulla to Encinal 138 KV</t>
  </si>
  <si>
    <t>SCNSCN38</t>
  </si>
  <si>
    <t>Collin Ses to Collin Switch</t>
  </si>
  <si>
    <t>SMCSCDH8</t>
  </si>
  <si>
    <t>Mountain Creek Ses to Cedar</t>
  </si>
  <si>
    <t>SHENCOM8</t>
  </si>
  <si>
    <t>SDOWMOO8</t>
  </si>
  <si>
    <t>SECTPBS8</t>
  </si>
  <si>
    <t>Ector Harper to Moss Switch</t>
  </si>
  <si>
    <t>SSTRLON8</t>
  </si>
  <si>
    <t>Stratton to Lon Hill 138 KV</t>
  </si>
  <si>
    <t>SW5B28</t>
  </si>
  <si>
    <t>Woh to Vlsi 138 KV</t>
  </si>
  <si>
    <t>SBIGMOO8</t>
  </si>
  <si>
    <t>Big Foot to Moore Switching</t>
  </si>
  <si>
    <t>SKINKLE8</t>
  </si>
  <si>
    <t>Kingsville to Kleberg Aep 13</t>
  </si>
  <si>
    <t>SCITNUE8</t>
  </si>
  <si>
    <t>Citgo N Oak Park to Nueces B</t>
  </si>
  <si>
    <t>SAVEKEN8</t>
  </si>
  <si>
    <t>Avery Ranch to Kent Street 1</t>
  </si>
  <si>
    <t>SSTRAE8</t>
  </si>
  <si>
    <t>Stratt to Angleton 138 KV</t>
  </si>
  <si>
    <t>SDELLAR8</t>
  </si>
  <si>
    <t>Del Mar to Laredo Plant 138</t>
  </si>
  <si>
    <t>SCVNCBY8</t>
  </si>
  <si>
    <t>Chevron Chemical to Cedar Ba</t>
  </si>
  <si>
    <t>SCALPL8</t>
  </si>
  <si>
    <t>Calpine Cogen to Phillips Ch</t>
  </si>
  <si>
    <t>SBALBUT8</t>
  </si>
  <si>
    <t>Balcones to Buttercup 138 KV</t>
  </si>
  <si>
    <t>SR0BOE8</t>
  </si>
  <si>
    <t>Boerne to Fairra 138 KV</t>
  </si>
  <si>
    <t>SGRNGRE8</t>
  </si>
  <si>
    <t>Grnprcs to Btu_Greens_Prairi</t>
  </si>
  <si>
    <t>SFOSVIC9</t>
  </si>
  <si>
    <t>Foster Field to Caterpiller</t>
  </si>
  <si>
    <t>SSAWSAC9</t>
  </si>
  <si>
    <t>San Angelo Walnut Street to</t>
  </si>
  <si>
    <t>SSANPIT9</t>
  </si>
  <si>
    <t>Sandstone Mountain to Ctec B</t>
  </si>
  <si>
    <t>SBOBRIO9</t>
  </si>
  <si>
    <t>Bob Cat Hill to South Cross</t>
  </si>
  <si>
    <t>SGILROC9</t>
  </si>
  <si>
    <t>Gillespie Rea to Bkem Munday</t>
  </si>
  <si>
    <t>SGOMRIO9</t>
  </si>
  <si>
    <t>Gomez Tnp to Masterson Field</t>
  </si>
  <si>
    <t>SINDNUE9</t>
  </si>
  <si>
    <t>Industrial Aep to Nueces Bay</t>
  </si>
  <si>
    <t>SSTCCHA9</t>
  </si>
  <si>
    <t>Sterling Cvec to Sterling Co</t>
  </si>
  <si>
    <t>SRINWHI9</t>
  </si>
  <si>
    <t>Rincon to Whitepoint 69 KV</t>
  </si>
  <si>
    <t>SBANCAL9</t>
  </si>
  <si>
    <t>Banquete to Stadium Aep (2)6</t>
  </si>
  <si>
    <t>SWESSMR9</t>
  </si>
  <si>
    <t>Elbert to Lake Kemp (6)69/69</t>
  </si>
  <si>
    <t>SCRAGR29</t>
  </si>
  <si>
    <t>Cranfills Gap to Meridian (6</t>
  </si>
  <si>
    <t>SCBRSAC9</t>
  </si>
  <si>
    <t>Carlsbad Rea Tap to Amoco Ae</t>
  </si>
  <si>
    <t>SLKTHW9</t>
  </si>
  <si>
    <t>Little York to White Oak (2)</t>
  </si>
  <si>
    <t>SCLAGEO9</t>
  </si>
  <si>
    <t>Clay West Sub to George West</t>
  </si>
  <si>
    <t>SCOCWIN9</t>
  </si>
  <si>
    <t>Cochise Tnp to Pecos Tnp (2)</t>
  </si>
  <si>
    <t>SHAMRAD9</t>
  </si>
  <si>
    <t>Hamlin Rea to Hamlin (2)69/6</t>
  </si>
  <si>
    <t>SNOCSNT9</t>
  </si>
  <si>
    <t>Nocona Tnp to Saint Jo Tnp (</t>
  </si>
  <si>
    <t>SWOOSPN9</t>
  </si>
  <si>
    <t>Woodrow Substation to Spence</t>
  </si>
  <si>
    <t>SMDCL9</t>
  </si>
  <si>
    <t>Mcdonough to Reed (4)69/69/6</t>
  </si>
  <si>
    <t>SATBCED9</t>
  </si>
  <si>
    <t>Bronte Atlantic to Bronte (7</t>
  </si>
  <si>
    <t>SNAVAIR9</t>
  </si>
  <si>
    <t>Naval Base to Airline Aep 69</t>
  </si>
  <si>
    <t>SGREVIC9</t>
  </si>
  <si>
    <t>Greenlake to Weaver Road (3)</t>
  </si>
  <si>
    <t>SINTLAM9</t>
  </si>
  <si>
    <t>Lamarque Tnp to Texas City W</t>
  </si>
  <si>
    <t>SKINWOO9</t>
  </si>
  <si>
    <t>Kings Row Substation to Wood</t>
  </si>
  <si>
    <t>SAROSAC9</t>
  </si>
  <si>
    <t>Arrott to Christoval (4)69/6</t>
  </si>
  <si>
    <t>SPHISCL9</t>
  </si>
  <si>
    <t>Phillips No 3 Sw Sta Tnp to</t>
  </si>
  <si>
    <t>SABPABE9</t>
  </si>
  <si>
    <t>Abilene Plant Tap to Abilene</t>
  </si>
  <si>
    <t>SW_HLA_9</t>
  </si>
  <si>
    <t>West Harlingen to San Benito</t>
  </si>
  <si>
    <t>SCOPPRP9</t>
  </si>
  <si>
    <t>Cooper (Oncor) to Paris (5)6</t>
  </si>
  <si>
    <t>SLAVNIX9</t>
  </si>
  <si>
    <t>Lavernia to Nixon Gvec (2)69</t>
  </si>
  <si>
    <t>SCOYFAS9</t>
  </si>
  <si>
    <t>Coy City Sub to Kenedy Sub (</t>
  </si>
  <si>
    <t>SGYGBY9</t>
  </si>
  <si>
    <t>Gypsum to Galena Park (2)69/</t>
  </si>
  <si>
    <t>SDENHLS9</t>
  </si>
  <si>
    <t>Denton Avenue to Handley Ses</t>
  </si>
  <si>
    <t>SFMCSON9</t>
  </si>
  <si>
    <t>Fort Mckavett to Shell Baily</t>
  </si>
  <si>
    <t>SGRAGRM9</t>
  </si>
  <si>
    <t>Graham to Graham Switch 69 K</t>
  </si>
  <si>
    <t>SNVATRS9</t>
  </si>
  <si>
    <t>Navarro to Trinidad Ses 69 K</t>
  </si>
  <si>
    <t>SFORFOR9</t>
  </si>
  <si>
    <t>Frdtrn to Inez Sub (4)69/69/</t>
  </si>
  <si>
    <t>SKIRQUA9</t>
  </si>
  <si>
    <t>Kirkland to Acme Bestwall (3</t>
  </si>
  <si>
    <t>SHAPABS9</t>
  </si>
  <si>
    <t>Happy Valley to Steamboat (6</t>
  </si>
  <si>
    <t>SFRESAN9</t>
  </si>
  <si>
    <t>Freer to San Diego 69 KV</t>
  </si>
  <si>
    <t>SANSABN9</t>
  </si>
  <si>
    <t>Whiteakr to Anson Rea (7)69/</t>
  </si>
  <si>
    <t>SESPSPU9</t>
  </si>
  <si>
    <t>Espuela to Afton (5)69/69/69</t>
  </si>
  <si>
    <t>SJUHOC9</t>
  </si>
  <si>
    <t>Briscoe Irrigation to Juliff</t>
  </si>
  <si>
    <t>SLONCLI9</t>
  </si>
  <si>
    <t>Longneck Tnp to Climax Tnp 6</t>
  </si>
  <si>
    <t>SSANGOL9</t>
  </si>
  <si>
    <t>San Saba to San Saba Switch</t>
  </si>
  <si>
    <t>SARAROC9</t>
  </si>
  <si>
    <t>Aransas Pass to Rockport 69</t>
  </si>
  <si>
    <t>SHALHAL9</t>
  </si>
  <si>
    <t>Hallettsville Gvec to Shiner</t>
  </si>
  <si>
    <t>SSAESAC9</t>
  </si>
  <si>
    <t>San Angelo Emerson Street to</t>
  </si>
  <si>
    <t>SRULASP9</t>
  </si>
  <si>
    <t>Rule to Aspermont Aep 69 KV</t>
  </si>
  <si>
    <t>SWASLA29</t>
  </si>
  <si>
    <t>Washington St to Laredo Plan</t>
  </si>
  <si>
    <t>SSNDORN9</t>
  </si>
  <si>
    <t>San Diego Sub to Orange Grov</t>
  </si>
  <si>
    <t>SIRAFTL9</t>
  </si>
  <si>
    <t>Iraan to Sheffield (4)69/69/</t>
  </si>
  <si>
    <t>SALMCRS9</t>
  </si>
  <si>
    <t>Alma to Palmer (5)69/69/69/6</t>
  </si>
  <si>
    <t>SACHBSP9</t>
  </si>
  <si>
    <t>Chevron Ackerly to Big Sprin</t>
  </si>
  <si>
    <t>SBKWNVK9</t>
  </si>
  <si>
    <t>Blackwell Wichita Falls to A</t>
  </si>
  <si>
    <t>SKMAHOL9</t>
  </si>
  <si>
    <t>Kma Sub to Electra (3)69/69/</t>
  </si>
  <si>
    <t>SCOLNVA9</t>
  </si>
  <si>
    <t>Coolidge to West Texas Gulf</t>
  </si>
  <si>
    <t>SELTVAN9</t>
  </si>
  <si>
    <t>El Toro Switching Station to</t>
  </si>
  <si>
    <t>SBETWHT9</t>
  </si>
  <si>
    <t>Forreston Bepc to Itasca Bep</t>
  </si>
  <si>
    <t>SBERAND9</t>
  </si>
  <si>
    <t>Bertram to Andice 69 KV</t>
  </si>
  <si>
    <t>SANAOLN9</t>
  </si>
  <si>
    <t>Graham to Cottonwood Road Sw</t>
  </si>
  <si>
    <t>SABVABN9</t>
  </si>
  <si>
    <t>Abilene Vogel to Abilene Wal</t>
  </si>
  <si>
    <t>SCHOHEI9</t>
  </si>
  <si>
    <t>Choctaw Tnp to Choctaw Tap T</t>
  </si>
  <si>
    <t>SAISRB9</t>
  </si>
  <si>
    <t>Alexander Island to Sr Bertr</t>
  </si>
  <si>
    <t>SCASNEW9</t>
  </si>
  <si>
    <t>Castle to Newman 69 KV</t>
  </si>
  <si>
    <t>SJOHWIR9</t>
  </si>
  <si>
    <t>Johnson City to Wirtz 69 KV</t>
  </si>
  <si>
    <t>SKOENOR9</t>
  </si>
  <si>
    <t>Koenig Lane to Northland 69</t>
  </si>
  <si>
    <t>SLAWCOL9</t>
  </si>
  <si>
    <t>Lawler to Jupiter (3)69/69/6</t>
  </si>
  <si>
    <t>SBELFTS9</t>
  </si>
  <si>
    <t>Belding Tnp to Conoco Comp S</t>
  </si>
  <si>
    <t>SCONASP9</t>
  </si>
  <si>
    <t>Hamlin Texas Company to Aspe</t>
  </si>
  <si>
    <t>SS_LTXC9</t>
  </si>
  <si>
    <t>S_Lcogen to Texas City Main</t>
  </si>
  <si>
    <t>SRSFB9</t>
  </si>
  <si>
    <t>Rosenberg to Fort Bend 69 KV</t>
  </si>
  <si>
    <t>SMVKR9</t>
  </si>
  <si>
    <t>Manvel to Karsten 69 KV</t>
  </si>
  <si>
    <t>SSYCOLS9</t>
  </si>
  <si>
    <t>Sycamore Tnp to Coryell Coun</t>
  </si>
  <si>
    <t>SFASPLE9</t>
  </si>
  <si>
    <t>Coy City to Fashing (6)69/69</t>
  </si>
  <si>
    <t>SRICLOY9</t>
  </si>
  <si>
    <t>Ricardo Sub to Riviera Sub (</t>
  </si>
  <si>
    <t>SBCWC9</t>
  </si>
  <si>
    <t>Big Creek to Needville (5)69</t>
  </si>
  <si>
    <t>SELYABN9</t>
  </si>
  <si>
    <t>Ely to Scott (7)69/69/69/69/</t>
  </si>
  <si>
    <t>SSILCED9</t>
  </si>
  <si>
    <t>Rollans to Silver (12)69/69/</t>
  </si>
  <si>
    <t>SCUECUE9</t>
  </si>
  <si>
    <t>Cuero Hydro to Cuero Lcra 69</t>
  </si>
  <si>
    <t>SSTMBAL9</t>
  </si>
  <si>
    <t>Steamboat to Winters (3)69/6</t>
  </si>
  <si>
    <t>SCLCCGR9</t>
  </si>
  <si>
    <t>Colorado City to China Grove</t>
  </si>
  <si>
    <t>SVNDVAN9</t>
  </si>
  <si>
    <t>Vanderbilt 69 Sub to Placedo</t>
  </si>
  <si>
    <t>SEDEYEL9</t>
  </si>
  <si>
    <t>Eden to Yellow Jacket 69 KV</t>
  </si>
  <si>
    <t>SE_HOLE9</t>
  </si>
  <si>
    <t>East Harrison to Oleander 69</t>
  </si>
  <si>
    <t>SHELKEN9</t>
  </si>
  <si>
    <t>Magnolia to Helena (4)69/69/</t>
  </si>
  <si>
    <t>SECTHLT9</t>
  </si>
  <si>
    <t>Ector Shell to Chevron Golds</t>
  </si>
  <si>
    <t>SVALVAL9</t>
  </si>
  <si>
    <t>Valero to Valero East 69 KV</t>
  </si>
  <si>
    <t>SN_EFAL9</t>
  </si>
  <si>
    <t>North Ella to Premont (3)69/</t>
  </si>
  <si>
    <t>SPETWFA9</t>
  </si>
  <si>
    <t>Wichita Falls Basin to Petro</t>
  </si>
  <si>
    <t>SEAGALT9</t>
  </si>
  <si>
    <t>Parker to Prairie Pump (7)69</t>
  </si>
  <si>
    <t>SCOLBAL9</t>
  </si>
  <si>
    <t>Gouldbusk to Novice (10)69/6</t>
  </si>
  <si>
    <t>SDENTER9</t>
  </si>
  <si>
    <t>Dent to Terrel 69 KV</t>
  </si>
  <si>
    <t>SHOLPED9</t>
  </si>
  <si>
    <t>Holly Power Plant to Pederna</t>
  </si>
  <si>
    <t>SDUVHLS9</t>
  </si>
  <si>
    <t>Duval to Handley Ses 69 KV</t>
  </si>
  <si>
    <t>SCOLELC9</t>
  </si>
  <si>
    <t>Colorado to Nada Sub (2)69/6</t>
  </si>
  <si>
    <t>SMOCDPW9</t>
  </si>
  <si>
    <t>Mochem to Deepwater 69 KV</t>
  </si>
  <si>
    <t>SFASSAN9</t>
  </si>
  <si>
    <t>Fashing Sub to San Miguel 69</t>
  </si>
  <si>
    <t>SFREJEW9</t>
  </si>
  <si>
    <t>Freestone to Brown Magnolia</t>
  </si>
  <si>
    <t>SGONGON9</t>
  </si>
  <si>
    <t>Gonzales Gvec to Gonzales 69</t>
  </si>
  <si>
    <t>SLAKGON9</t>
  </si>
  <si>
    <t>Lakewood Lcra to Smiley (6)6</t>
  </si>
  <si>
    <t>SALOWAR9</t>
  </si>
  <si>
    <t>Aloe Sub to Warburton Road S</t>
  </si>
  <si>
    <t>SMAGVIC9</t>
  </si>
  <si>
    <t>Magruder to Victoria 69 KV</t>
  </si>
  <si>
    <t>SCNTSND9</t>
  </si>
  <si>
    <t>Benbolt Sub to Central Sub (</t>
  </si>
  <si>
    <t>SCAPSJO9</t>
  </si>
  <si>
    <t>Capps Corner to Nocona Bepc</t>
  </si>
  <si>
    <t>SBARGAB9</t>
  </si>
  <si>
    <t>Bartlett to Schwertner (4)69</t>
  </si>
  <si>
    <t>SBUSDAN9</t>
  </si>
  <si>
    <t>Btu_Business_Park to Btu_Dan</t>
  </si>
  <si>
    <t>SDNHOC9</t>
  </si>
  <si>
    <t>Dunlavy to H O Clarke 69 KV</t>
  </si>
  <si>
    <t>SCMERYS9</t>
  </si>
  <si>
    <t>Caddo Mills Explorer to Cadd</t>
  </si>
  <si>
    <t>SSOTOLN9</t>
  </si>
  <si>
    <t>South Bend to Morris Sheppar</t>
  </si>
  <si>
    <t>SNRTTNW9</t>
  </si>
  <si>
    <t>Northern Natural Gas to Whit</t>
  </si>
  <si>
    <t>SPHIOLD9</t>
  </si>
  <si>
    <t>Phillips No 5 Sw Sta Tnp to</t>
  </si>
  <si>
    <t>SMIDBLE9</t>
  </si>
  <si>
    <t>Midfield West Sub to Clemvil</t>
  </si>
  <si>
    <t>SRISPUT9</t>
  </si>
  <si>
    <t>Rising Star Aep to Putnam 69</t>
  </si>
  <si>
    <t>SDOWHA29</t>
  </si>
  <si>
    <t>Downing to Hasse 69 KV</t>
  </si>
  <si>
    <t>SDERPEA9</t>
  </si>
  <si>
    <t>Derby Sub to Dilley Sub (3)6</t>
  </si>
  <si>
    <t>SCOACAN9</t>
  </si>
  <si>
    <t>Coastal States W to Cantwell</t>
  </si>
  <si>
    <t>SABOABS9</t>
  </si>
  <si>
    <t>Abilene Oil Mill to Abilene</t>
  </si>
  <si>
    <t>SSRFQNT9</t>
  </si>
  <si>
    <t>Surfsi to Quintana 69 KV</t>
  </si>
  <si>
    <t>SNORHE19</t>
  </si>
  <si>
    <t>Northside Tnp to Northside T</t>
  </si>
  <si>
    <t>SHICWAL9</t>
  </si>
  <si>
    <t>Hico Tnp to Hico Tap Tnp (3)</t>
  </si>
  <si>
    <t>SLEGKER9</t>
  </si>
  <si>
    <t>Legion to Travis Lcra (2)69/</t>
  </si>
  <si>
    <t>SMDGSBY9</t>
  </si>
  <si>
    <t>Midland Gulf to Martin Capac</t>
  </si>
  <si>
    <t>SRBNPLV9</t>
  </si>
  <si>
    <t>Robintech to Wichita Falls N</t>
  </si>
  <si>
    <t>SAMOCGR9</t>
  </si>
  <si>
    <t>Amoco (Oncor) to Amoco Tap (</t>
  </si>
  <si>
    <t>SSUTTAB9</t>
  </si>
  <si>
    <t>Hearne Southwest to Sutton (</t>
  </si>
  <si>
    <t>SFOSFL9</t>
  </si>
  <si>
    <t>Foster to Rosenberg (2)69/69</t>
  </si>
  <si>
    <t>SOTTSEG9</t>
  </si>
  <si>
    <t>Ottine to Nash Creek (3)69/6</t>
  </si>
  <si>
    <t>SCHARAY9</t>
  </si>
  <si>
    <t>Charco Sub to Kenedy Sub (3)</t>
  </si>
  <si>
    <t>STWNTWN9</t>
  </si>
  <si>
    <t>Twin Pines Sub to Highlands</t>
  </si>
  <si>
    <t>SWAGVER9</t>
  </si>
  <si>
    <t>Waggoner to Grayback (4)69/6</t>
  </si>
  <si>
    <t>SROBCAL9</t>
  </si>
  <si>
    <t>Robstown Sub to Calallen Sub</t>
  </si>
  <si>
    <t>SELTELT9</t>
  </si>
  <si>
    <t>El Toro Sub to Edna Sub (3)6</t>
  </si>
  <si>
    <t>SCHICHL9</t>
  </si>
  <si>
    <t>Childress Aep to Childress 2</t>
  </si>
  <si>
    <t>STHOGLI9</t>
  </si>
  <si>
    <t>Thorstenburg Tap 2 to Colora</t>
  </si>
  <si>
    <t>SPRAOAK9</t>
  </si>
  <si>
    <t>Praxair to Raytheon (4)69/69</t>
  </si>
  <si>
    <t>SQUAPAU9</t>
  </si>
  <si>
    <t>Quanah to Lake Pauline 69 KV</t>
  </si>
  <si>
    <t>SPLSROB9</t>
  </si>
  <si>
    <t>Plasterco to Round Top Aep (</t>
  </si>
  <si>
    <t>SROTROB9</t>
  </si>
  <si>
    <t>Rotan to Roby 69 KV</t>
  </si>
  <si>
    <t>SSKISIN9</t>
  </si>
  <si>
    <t>Skidmore to Chase Field (4)6</t>
  </si>
  <si>
    <t>SDTGS9</t>
  </si>
  <si>
    <t>Downtown to Gable Street 69</t>
  </si>
  <si>
    <t>STNPTNP9</t>
  </si>
  <si>
    <t>Praxair Tnp to Grant Avenue</t>
  </si>
  <si>
    <t>SDENSAG9</t>
  </si>
  <si>
    <t>Denton Avenue to Saginaw Swi</t>
  </si>
  <si>
    <t>SCORDRS9</t>
  </si>
  <si>
    <t>Corpus Christi Sub to Robsto</t>
  </si>
  <si>
    <t>SBIGTUR9</t>
  </si>
  <si>
    <t>Big Wells Sub to Brundage Su</t>
  </si>
  <si>
    <t>SN_LN_D9</t>
  </si>
  <si>
    <t>North Lakes Substation to No</t>
  </si>
  <si>
    <t>SMOUSTV9</t>
  </si>
  <si>
    <t>Mountary to Carlton (4)69/69</t>
  </si>
  <si>
    <t>SHEWO9</t>
  </si>
  <si>
    <t>Heights to White Oak 69 KV</t>
  </si>
  <si>
    <t>SRMORMO9</t>
  </si>
  <si>
    <t>Round Mott Sub to Hillje Sub</t>
  </si>
  <si>
    <t>SEXWWEB9</t>
  </si>
  <si>
    <t>Exxon Pipeline Webster to Ex</t>
  </si>
  <si>
    <t>SFTSBAR9</t>
  </si>
  <si>
    <t>Fort Stockton Switch to Barr</t>
  </si>
  <si>
    <t>SCHLDPW9</t>
  </si>
  <si>
    <t>Chanel to Deepwater 69 KV</t>
  </si>
  <si>
    <t>SAISR2B9</t>
  </si>
  <si>
    <t>Alexander Island to South Ch</t>
  </si>
  <si>
    <t>SHOCLUL9</t>
  </si>
  <si>
    <t>Hochheim to Hochheim (3)69/6</t>
  </si>
  <si>
    <t>SOLDSCL9</t>
  </si>
  <si>
    <t>Old Ocean Tnp to Sweeny Coge</t>
  </si>
  <si>
    <t>SSMOMUN9</t>
  </si>
  <si>
    <t>Seymour (Oncor) to Bomarton</t>
  </si>
  <si>
    <t>SWALCDC9</t>
  </si>
  <si>
    <t>Wall Street to Compton Stree</t>
  </si>
  <si>
    <t>SADVORN9</t>
  </si>
  <si>
    <t>Advance to Whitt (4)69/69/69</t>
  </si>
  <si>
    <t>SWSICAL9</t>
  </si>
  <si>
    <t>West Sinton Sub to Sodville</t>
  </si>
  <si>
    <t>SHASPAI9</t>
  </si>
  <si>
    <t>Haskell Rea to Stamford Pump</t>
  </si>
  <si>
    <t>SDIEGN_9</t>
  </si>
  <si>
    <t>Diesel to Greenville Steam</t>
  </si>
  <si>
    <t>SREDSRY9</t>
  </si>
  <si>
    <t>Red River Tnp to Clarksville</t>
  </si>
  <si>
    <t>SGREVI29</t>
  </si>
  <si>
    <t>Greta to Oconnor (3)69/69/69</t>
  </si>
  <si>
    <t>SFREBRU9</t>
  </si>
  <si>
    <t>Freer Sub to Holland Sub (3)</t>
  </si>
  <si>
    <t>SBENMUN9</t>
  </si>
  <si>
    <t>Benjamin Aep to Exxon Trusco</t>
  </si>
  <si>
    <t>SPOTPEA9</t>
  </si>
  <si>
    <t>Poteet Sub to Pearsall Switc</t>
  </si>
  <si>
    <t>SFCRMCS9</t>
  </si>
  <si>
    <t>Fish Creek Switch to Mountai</t>
  </si>
  <si>
    <t>SBLUCLI9</t>
  </si>
  <si>
    <t>Blue Ridge Tnp to Leonard Tn</t>
  </si>
  <si>
    <t>SABDABS9</t>
  </si>
  <si>
    <t>Abilene Dyess Afb 1 to Abile</t>
  </si>
  <si>
    <t>SMAGLOC9</t>
  </si>
  <si>
    <t>Luling Magnolia to Magnolia</t>
  </si>
  <si>
    <t>SKENKEN9</t>
  </si>
  <si>
    <t>Kenedy Sub to Normanna (4)69</t>
  </si>
  <si>
    <t>SORNORA9</t>
  </si>
  <si>
    <t>Oran Bepc to Oran Sub 69 KV</t>
  </si>
  <si>
    <t>SHARSAC9</t>
  </si>
  <si>
    <t>Veribest to Harriett (4)69/6</t>
  </si>
  <si>
    <t>SFRMCLI9</t>
  </si>
  <si>
    <t>Farmersville Tnp to Climax T</t>
  </si>
  <si>
    <t>SALORAY9</t>
  </si>
  <si>
    <t>Aloe Sub to Sam Rayburn Swit</t>
  </si>
  <si>
    <t>SLTVFCR9</t>
  </si>
  <si>
    <t>Ltv Sub to Fish Creek Switch</t>
  </si>
  <si>
    <t>SANANVK9</t>
  </si>
  <si>
    <t>Anarene to Navy Kickapoo Swi</t>
  </si>
  <si>
    <t>SHEHOC9</t>
  </si>
  <si>
    <t>Heights to H O Clarke 69 KV</t>
  </si>
  <si>
    <t>SBERBUR9</t>
  </si>
  <si>
    <t>Bertram to Burnet 69 KV</t>
  </si>
  <si>
    <t>SCORPCA9</t>
  </si>
  <si>
    <t>Coryell County Tnp to Pancak</t>
  </si>
  <si>
    <t>SPHIP669</t>
  </si>
  <si>
    <t>SKINCTE9</t>
  </si>
  <si>
    <t>Kingsland 1 to Kingsland 2 (</t>
  </si>
  <si>
    <t>SCARASH9</t>
  </si>
  <si>
    <t>Carrizo  Springs to Crystal</t>
  </si>
  <si>
    <t>SSACSAC9</t>
  </si>
  <si>
    <t>San Angelo College Hills to</t>
  </si>
  <si>
    <t>SOZNFRI9</t>
  </si>
  <si>
    <t>Ozona to Friend Ranch 69 KV</t>
  </si>
  <si>
    <t>SNALTAB9</t>
  </si>
  <si>
    <t>Btu_Sam_Rayburn to Btu_Nall_</t>
  </si>
  <si>
    <t>SSRATAB9</t>
  </si>
  <si>
    <t>Btu_Sam_Rayburn to Btu_Tabor</t>
  </si>
  <si>
    <t>SCHABSP9</t>
  </si>
  <si>
    <t>Chalk to Big Spring Gulf (3)</t>
  </si>
  <si>
    <t>STMPBEL9</t>
  </si>
  <si>
    <t>Temple Taylor Valley to Poag</t>
  </si>
  <si>
    <t>SPYOWIC9</t>
  </si>
  <si>
    <t>Collie Field Tnp to Pyote Tn</t>
  </si>
  <si>
    <t>SALPBAR9</t>
  </si>
  <si>
    <t>Alpine Rea to Alpine (2)69/6</t>
  </si>
  <si>
    <t>SOZNILL9</t>
  </si>
  <si>
    <t>Ozona Rea to Ozona (2)69/69</t>
  </si>
  <si>
    <t>SHUBPUT9</t>
  </si>
  <si>
    <t>Albany Foundry to Moran Aep</t>
  </si>
  <si>
    <t>SGANGAN9</t>
  </si>
  <si>
    <t>Ganado Sub to Edna Sub (3)69</t>
  </si>
  <si>
    <t>SCRLMAR9</t>
  </si>
  <si>
    <t>Carroll Springs to Willow Sp</t>
  </si>
  <si>
    <t>SSMBSMR9</t>
  </si>
  <si>
    <t>Seymour Basin to Seymour (On</t>
  </si>
  <si>
    <t>SSARFRA9</t>
  </si>
  <si>
    <t>Sargent Sub to Franklins Cam</t>
  </si>
  <si>
    <t>SNORTAB9</t>
  </si>
  <si>
    <t>Btu_North to Btu_Tabor 69 KV</t>
  </si>
  <si>
    <t>SAIRHIW9</t>
  </si>
  <si>
    <t>Air Liquid Aep to Valero Eas</t>
  </si>
  <si>
    <t>SSTAPAI9</t>
  </si>
  <si>
    <t>Stamford to Haskell Rea (4)6</t>
  </si>
  <si>
    <t>SROWBAL9</t>
  </si>
  <si>
    <t>Rowena to Miles (2)69/69 KV</t>
  </si>
  <si>
    <t>SSAMSAC9</t>
  </si>
  <si>
    <t>San Angelo Mathis Field to S</t>
  </si>
  <si>
    <t>SBRTCL9</t>
  </si>
  <si>
    <t>Brown to Bringhurst (4)69/69</t>
  </si>
  <si>
    <t>SBERVIC9</t>
  </si>
  <si>
    <t>Berclair to Fannin Sub (6)69</t>
  </si>
  <si>
    <t>SRSPSAR9</t>
  </si>
  <si>
    <t>Reagor Springs to Sardis 69</t>
  </si>
  <si>
    <t>SBRAHOL9</t>
  </si>
  <si>
    <t>Brackenridge to Holly Power</t>
  </si>
  <si>
    <t>SSANALI9</t>
  </si>
  <si>
    <t>San Diego to Alice 69 KV</t>
  </si>
  <si>
    <t>SLAGAIR9</t>
  </si>
  <si>
    <t>Laguna to Naval Base (2)69/6</t>
  </si>
  <si>
    <t>SABMABS9</t>
  </si>
  <si>
    <t>Abilene Mcmurry to Abilene O</t>
  </si>
  <si>
    <t>SVALKOC9</t>
  </si>
  <si>
    <t>Valero to Koch Up River 69 K</t>
  </si>
  <si>
    <t>SNORHE29</t>
  </si>
  <si>
    <t>Northside Tnp to Heights Tnp</t>
  </si>
  <si>
    <t>SNURRAY9</t>
  </si>
  <si>
    <t>Nursery Sub to Sam Rayburn S</t>
  </si>
  <si>
    <t>SJNEOLS9</t>
  </si>
  <si>
    <t>Jonesboro Tnp to Olsen Tnp 6</t>
  </si>
  <si>
    <t>SONEDIE9</t>
  </si>
  <si>
    <t>Oneal to Diesel 69 KV</t>
  </si>
  <si>
    <t>SBROBRO9</t>
  </si>
  <si>
    <t>Brownsville to La Palma (2)6</t>
  </si>
  <si>
    <t>SWTHHI19</t>
  </si>
  <si>
    <t>Weatherford East to Weatherf</t>
  </si>
  <si>
    <t>SLKTCGR9</t>
  </si>
  <si>
    <t>Lake Thomas to Scury Santa F</t>
  </si>
  <si>
    <t>SMDFHLT9</t>
  </si>
  <si>
    <t>Midland Farms to San Andres</t>
  </si>
  <si>
    <t>SWKAELM9</t>
  </si>
  <si>
    <t>Waco Katy to Waco General Ti</t>
  </si>
  <si>
    <t>SBRNFHL9</t>
  </si>
  <si>
    <t>Bryan Avenue to Duval (3)69/</t>
  </si>
  <si>
    <t>SWNKWIN9</t>
  </si>
  <si>
    <t>Winkler County 6 Tnp to Cali</t>
  </si>
  <si>
    <t>SDUVNMS9</t>
  </si>
  <si>
    <t>Duval to Denton Avenue (3)69</t>
  </si>
  <si>
    <t>SINDMCC9</t>
  </si>
  <si>
    <t>Southside Poi to Rockett (6)</t>
  </si>
  <si>
    <t>SFRELOB9</t>
  </si>
  <si>
    <t>Freer to Lobo 69 KV</t>
  </si>
  <si>
    <t>SP_LNCA9</t>
  </si>
  <si>
    <t>Port Lavaca to Port Lavaca T</t>
  </si>
  <si>
    <t>SGPGBY9</t>
  </si>
  <si>
    <t>Galena Park to Greens Bayou</t>
  </si>
  <si>
    <t>SDUTMAS9</t>
  </si>
  <si>
    <t>Dutton to Brady North (5)69/</t>
  </si>
  <si>
    <t>SSTELO39</t>
  </si>
  <si>
    <t>Stevens to Calallen Waterwor</t>
  </si>
  <si>
    <t>SABSABE9</t>
  </si>
  <si>
    <t>Abilene Shelton to Abilene E</t>
  </si>
  <si>
    <t>SN_LHIC9</t>
  </si>
  <si>
    <t>North Lakes Substation to Hi</t>
  </si>
  <si>
    <t>SWHILKW9</t>
  </si>
  <si>
    <t>Whitney Tnp to Lake Whitney</t>
  </si>
  <si>
    <t>SNAAAP29</t>
  </si>
  <si>
    <t>Naaman to Apollo 69 KV</t>
  </si>
  <si>
    <t>SGATCO29</t>
  </si>
  <si>
    <t>Gatesville 1 Tnp to Coryell</t>
  </si>
  <si>
    <t>SMATMAT9</t>
  </si>
  <si>
    <t>Mathis Sub to Mathis 69 KV</t>
  </si>
  <si>
    <t>SWTHHI29</t>
  </si>
  <si>
    <t>North Texas to Hilltop 69 KV</t>
  </si>
  <si>
    <t>SGRDCHA9</t>
  </si>
  <si>
    <t>Garden City to Chalk 69 KV</t>
  </si>
  <si>
    <t>SPCAJNE9</t>
  </si>
  <si>
    <t>Jonesboro Tnp to Pancake Tnp</t>
  </si>
  <si>
    <t>STHOLUL9</t>
  </si>
  <si>
    <t>Thompsonville to Waelder (3)</t>
  </si>
  <si>
    <t>SCRACRA9</t>
  </si>
  <si>
    <t>Crane (Oncor) to Crane Aep 6</t>
  </si>
  <si>
    <t>SHSKRUL9</t>
  </si>
  <si>
    <t>Haskell to Rule 69 KV</t>
  </si>
  <si>
    <t>SFIEHOL9</t>
  </si>
  <si>
    <t>Fiesta to Holly Power Plant</t>
  </si>
  <si>
    <t>SBEESCH9</t>
  </si>
  <si>
    <t>Beeville Sub to Goliad Switc</t>
  </si>
  <si>
    <t>SQNLRYS9</t>
  </si>
  <si>
    <t>Quinlan to Quinlan Tap (3)69</t>
  </si>
  <si>
    <t>SMIDWIN9</t>
  </si>
  <si>
    <t>Midway (Oncor) to Sandridge</t>
  </si>
  <si>
    <t>SSTAALI9</t>
  </si>
  <si>
    <t>Stadium Aep to Alice 69 KV</t>
  </si>
  <si>
    <t>SBRAHAR9</t>
  </si>
  <si>
    <t>Brackenridge to Harris 69 KV</t>
  </si>
  <si>
    <t>SOLMMAT9</t>
  </si>
  <si>
    <t>Olmos Sub to Mathis Sub 69 K</t>
  </si>
  <si>
    <t>SCLCMGS9</t>
  </si>
  <si>
    <t>Colorado City to Morgan Cree</t>
  </si>
  <si>
    <t>SSNDSAN9</t>
  </si>
  <si>
    <t>San Diego Sub to San Diego 6</t>
  </si>
  <si>
    <t>SCRDOL29</t>
  </si>
  <si>
    <t>Cottonwood Road Switch to Ol</t>
  </si>
  <si>
    <t>SBAIPUT9</t>
  </si>
  <si>
    <t>Baird to Clyde (2)69/69 KV</t>
  </si>
  <si>
    <t>SCAMSAN9</t>
  </si>
  <si>
    <t>Camp Gary to Reedville Tap (</t>
  </si>
  <si>
    <t>SATLWWE9</t>
  </si>
  <si>
    <t>Lehigh Cement to Mcgregor (O</t>
  </si>
  <si>
    <t>SBLAMO29</t>
  </si>
  <si>
    <t>Johnson City to Blanco Tap (</t>
  </si>
  <si>
    <t>SDARLUL9</t>
  </si>
  <si>
    <t>Darst_Cr to Malone (3)69/69/</t>
  </si>
  <si>
    <t>SBUSNOR9</t>
  </si>
  <si>
    <t>Btu_Business_Park to Btu_Nor</t>
  </si>
  <si>
    <t>SRAYMAR9</t>
  </si>
  <si>
    <t>Raytheon to Marquis 69 KV</t>
  </si>
  <si>
    <t>SNVRBA29</t>
  </si>
  <si>
    <t>Navarro Mills Tu to Emmett (</t>
  </si>
  <si>
    <t>SAVAL9</t>
  </si>
  <si>
    <t>Alvin to Hastings Switchrack</t>
  </si>
  <si>
    <t>SBOWDCA9</t>
  </si>
  <si>
    <t>Bowie (Oncor) to Decatur (On</t>
  </si>
  <si>
    <t>SFTSFTS9</t>
  </si>
  <si>
    <t>Fort Stockton Switch to Fort</t>
  </si>
  <si>
    <t>SONESHE9</t>
  </si>
  <si>
    <t>Oneal to Shelby 69 KV</t>
  </si>
  <si>
    <t>SHAMJNE9</t>
  </si>
  <si>
    <t>Hamilton County Tnp to Jones</t>
  </si>
  <si>
    <t>SSHAEAS9</t>
  </si>
  <si>
    <t>Btu_Shady_Lane to Btu_East 6</t>
  </si>
  <si>
    <t>SMARALM9</t>
  </si>
  <si>
    <t>Marfa to Riata (4)69/69/69/6</t>
  </si>
  <si>
    <t>SLKHCNR8</t>
  </si>
  <si>
    <t>Lake Highlands to Judd Court</t>
  </si>
  <si>
    <t>SMGIENW8</t>
  </si>
  <si>
    <t>Mg Industries to Waxahachie</t>
  </si>
  <si>
    <t>SHENMCC8</t>
  </si>
  <si>
    <t>Henne to Mccarty Lane 138 KV</t>
  </si>
  <si>
    <t>SMDFHLT8</t>
  </si>
  <si>
    <t>Amoco Midland Farms to Unoca</t>
  </si>
  <si>
    <t>STRLHUT8</t>
  </si>
  <si>
    <t>Taylor West to Taylor (Oncor</t>
  </si>
  <si>
    <t>SBTPBNT8</t>
  </si>
  <si>
    <t>Bridgeport (Oncor) to Bridge</t>
  </si>
  <si>
    <t>SFTLMES8</t>
  </si>
  <si>
    <t>Mesa View Switch to Fort Lan</t>
  </si>
  <si>
    <t>SBTCBY8</t>
  </si>
  <si>
    <t>Baytown to Cedar Bayou Plant</t>
  </si>
  <si>
    <t>SB2CAG8</t>
  </si>
  <si>
    <t>Vlsi to Cagnon 138 KV</t>
  </si>
  <si>
    <t>SMV_SCA8</t>
  </si>
  <si>
    <t>Hwy 511 Sub to South Carbide</t>
  </si>
  <si>
    <t>SFSCEMS8</t>
  </si>
  <si>
    <t>Fossil Creek to Wagley Rober</t>
  </si>
  <si>
    <t>SMV_MV_8</t>
  </si>
  <si>
    <t>East Rio Hondo Sub to Centra</t>
  </si>
  <si>
    <t>SARCHIW8</t>
  </si>
  <si>
    <t>Arcadia to Hiway 9 138 KV</t>
  </si>
  <si>
    <t>SMOUMIL8</t>
  </si>
  <si>
    <t>Mountain Top to Miller Creek</t>
  </si>
  <si>
    <t>SSARSTE8</t>
  </si>
  <si>
    <t>Sardis to Sterrett 138 KV</t>
  </si>
  <si>
    <t>SSTAWIR8</t>
  </si>
  <si>
    <t>Starcke to Wirtz 138 KV</t>
  </si>
  <si>
    <t>SARMLOM8</t>
  </si>
  <si>
    <t>Armand to Lomax 138 KV</t>
  </si>
  <si>
    <t>SSREC8</t>
  </si>
  <si>
    <t>SFORPAW8</t>
  </si>
  <si>
    <t>Four Corners Sub to Pawnee S</t>
  </si>
  <si>
    <t>SATKRIN8</t>
  </si>
  <si>
    <t>Aritek to Chorin La Porte 13</t>
  </si>
  <si>
    <t>SY2B28</t>
  </si>
  <si>
    <t>Grissom to Vlsi 138 KV</t>
  </si>
  <si>
    <t>SDOLMRN8</t>
  </si>
  <si>
    <t>Dowlap to Morgans Point 138</t>
  </si>
  <si>
    <t>SSCHMCQ8</t>
  </si>
  <si>
    <t>Schumansville to Mcqueeney 1</t>
  </si>
  <si>
    <t>SSWESTA8</t>
  </si>
  <si>
    <t>Stanton Wind Energy Center t</t>
  </si>
  <si>
    <t>SCOPSCL8</t>
  </si>
  <si>
    <t>SMV_MV28</t>
  </si>
  <si>
    <t>Heidelburg Sub to Weslaco Su</t>
  </si>
  <si>
    <t>SSCUSUN8</t>
  </si>
  <si>
    <t>Scurry Switch to Sun Switch</t>
  </si>
  <si>
    <t>SKYLSAN8</t>
  </si>
  <si>
    <t>Kyle to San Marcos 138 KV</t>
  </si>
  <si>
    <t>SL_MS_M8</t>
  </si>
  <si>
    <t>Las Milpas to South Mcallen</t>
  </si>
  <si>
    <t>SFIRBRN8</t>
  </si>
  <si>
    <t>Firerock Ett to Brownwood 13</t>
  </si>
  <si>
    <t>SDEVBER8</t>
  </si>
  <si>
    <t>Devils Hill to Bergheim 138</t>
  </si>
  <si>
    <t>SWMRCDH8</t>
  </si>
  <si>
    <t>Westmoreland to Mountain Cre</t>
  </si>
  <si>
    <t>SNAWEB8</t>
  </si>
  <si>
    <t>Nasa to Webster 138 KV</t>
  </si>
  <si>
    <t>SSUNGRS8</t>
  </si>
  <si>
    <t>Sun Ecu to Breckenridge Nort</t>
  </si>
  <si>
    <t>SMNTCRL8</t>
  </si>
  <si>
    <t>SLAKMA38</t>
  </si>
  <si>
    <t>Lakeway Lcra to Marshall For</t>
  </si>
  <si>
    <t>SRSPREN8</t>
  </si>
  <si>
    <t>Richardson Spring Valley to</t>
  </si>
  <si>
    <t>SCOTDIL8</t>
  </si>
  <si>
    <t>Cotulla to Dilley Switch Aep</t>
  </si>
  <si>
    <t>SCVNEAG8</t>
  </si>
  <si>
    <t>Chevron Chemical to Eagle 13</t>
  </si>
  <si>
    <t>SADVGRO8</t>
  </si>
  <si>
    <t>SEDNVIC8</t>
  </si>
  <si>
    <t>Edna to Victoria 138 KV</t>
  </si>
  <si>
    <t>SWESWES8</t>
  </si>
  <si>
    <t>Weslaco Unit to Wesmer 138 K</t>
  </si>
  <si>
    <t>STIDTKR8</t>
  </si>
  <si>
    <t>Tidal Road Cogen to Tucker 1</t>
  </si>
  <si>
    <t>SSJSMRN8</t>
  </si>
  <si>
    <t>SESCFRI8</t>
  </si>
  <si>
    <t>Escarpment to Friendship Lcr</t>
  </si>
  <si>
    <t>SVEGPAT8</t>
  </si>
  <si>
    <t>Vega to Patton Lane 138 KV</t>
  </si>
  <si>
    <t>SDCSCPS8</t>
  </si>
  <si>
    <t>Decordova Ses to Comanche Pe</t>
  </si>
  <si>
    <t>SCMTBNB8</t>
  </si>
  <si>
    <t>SRIVHAM8</t>
  </si>
  <si>
    <t>Riverplace to Hamilton Aen 1</t>
  </si>
  <si>
    <t>SMAGNOR8</t>
  </si>
  <si>
    <t>Magnesium Plant to Northland</t>
  </si>
  <si>
    <t>SREDMCC8</t>
  </si>
  <si>
    <t>Redwood to Mccarty Lane 138</t>
  </si>
  <si>
    <t>SNEWMCQ8</t>
  </si>
  <si>
    <t>New Berlin to Mcqueeney 138</t>
  </si>
  <si>
    <t>SFLKEMS8</t>
  </si>
  <si>
    <t>Flat Rock Tap to Azle Sub (O</t>
  </si>
  <si>
    <t>SGANEDN8</t>
  </si>
  <si>
    <t>Edna to Ganado 138 KV</t>
  </si>
  <si>
    <t>SHRNDA28</t>
  </si>
  <si>
    <t>Hearne to Btu_Dansby 138 KV</t>
  </si>
  <si>
    <t>SFILPRI8</t>
  </si>
  <si>
    <t>Filter Plant Substation to P</t>
  </si>
  <si>
    <t>STNSPRS8</t>
  </si>
  <si>
    <t>Tenaska (Oncor) to Paris Swi</t>
  </si>
  <si>
    <t>SHILSTR8</t>
  </si>
  <si>
    <t>Hilltop Lcra to Strahan 138</t>
  </si>
  <si>
    <t>SSANDEC8</t>
  </si>
  <si>
    <t>Sand Hill Energy Ctr to Deck</t>
  </si>
  <si>
    <t>SHNSIRV8</t>
  </si>
  <si>
    <t>Hensley Steel to Hensley Ste</t>
  </si>
  <si>
    <t>SGRDSCS8</t>
  </si>
  <si>
    <t>Gresham Road Switch to Stryk</t>
  </si>
  <si>
    <t>SNCDNCD8</t>
  </si>
  <si>
    <t>Nacogdoches Southwest to Nac</t>
  </si>
  <si>
    <t>SARMGA28</t>
  </si>
  <si>
    <t>SIRVLIG8</t>
  </si>
  <si>
    <t>SJUDKRK8</t>
  </si>
  <si>
    <t>Judd Court to Walnut Street</t>
  </si>
  <si>
    <t>SBBPBYU8</t>
  </si>
  <si>
    <t>Bigbay to Bayou Cogen 138 KV</t>
  </si>
  <si>
    <t>SSCJFS8</t>
  </si>
  <si>
    <t>South Channel to Jefferson 1</t>
  </si>
  <si>
    <t>SBILHAT8</t>
  </si>
  <si>
    <t>Barhil to Hacher 138 KV</t>
  </si>
  <si>
    <t>SSHEGN_8</t>
  </si>
  <si>
    <t>Greenville Steam  to Shelby</t>
  </si>
  <si>
    <t>SDNCCDH8</t>
  </si>
  <si>
    <t>Duncanville to South Hampton</t>
  </si>
  <si>
    <t>SNORWIL8</t>
  </si>
  <si>
    <t>Northwest to Williamson 138</t>
  </si>
  <si>
    <t>SHOLWES8</t>
  </si>
  <si>
    <t>Holly to Westside Aep 138 KV</t>
  </si>
  <si>
    <t>SBNBBNB8</t>
  </si>
  <si>
    <t>SX4E18</t>
  </si>
  <si>
    <t>Swri to Wstside 138 KV</t>
  </si>
  <si>
    <t>SFRWPHR8</t>
  </si>
  <si>
    <t>Freeway Park Tnp to Ph Robin</t>
  </si>
  <si>
    <t>SHNBSF8</t>
  </si>
  <si>
    <t>Hoffman to Basf 138 KV</t>
  </si>
  <si>
    <t>SBURHIC8</t>
  </si>
  <si>
    <t>Burleson Aen to Hicross Aen</t>
  </si>
  <si>
    <t>SSOUSWI8</t>
  </si>
  <si>
    <t>Souwdcs to Btu_Switch 138 KV</t>
  </si>
  <si>
    <t>SQABSRB8</t>
  </si>
  <si>
    <t>Quanab Ab Chem to Sr Bertron</t>
  </si>
  <si>
    <t>SSORCDH8</t>
  </si>
  <si>
    <t>Sorcey Road to Eagle Ford (2</t>
  </si>
  <si>
    <t>SPOOZOR8</t>
  </si>
  <si>
    <t>Pooley Road to Zorn 138 KV</t>
  </si>
  <si>
    <t>SCAPSEG8</t>
  </si>
  <si>
    <t>Capote to Seguin 138 KV</t>
  </si>
  <si>
    <t>SMESPRC8</t>
  </si>
  <si>
    <t>Mesquite North to Thornton E</t>
  </si>
  <si>
    <t>SLEOS18</t>
  </si>
  <si>
    <t>Leon Creek to Howard 138 KV</t>
  </si>
  <si>
    <t>SS3V08</t>
  </si>
  <si>
    <t>Cibolocr to Stonegat 138 KV</t>
  </si>
  <si>
    <t>STAYS_M8</t>
  </si>
  <si>
    <t>Taylor to South Mcallen 138</t>
  </si>
  <si>
    <t>SRINRNG8</t>
  </si>
  <si>
    <t>Chorin La Porte to Strang 13</t>
  </si>
  <si>
    <t>SV_DVIC8</t>
  </si>
  <si>
    <t>SCNBW8</t>
  </si>
  <si>
    <t>Celanese Chemical to Bayway</t>
  </si>
  <si>
    <t>SDFWLI28</t>
  </si>
  <si>
    <t>Dfw Southwest to Dfw E-East</t>
  </si>
  <si>
    <t>SSNDPBS8</t>
  </si>
  <si>
    <t>Sandhills to Edwards (10)138</t>
  </si>
  <si>
    <t>SCRASAT8</t>
  </si>
  <si>
    <t>Cranes Mill to Sattler 138 K</t>
  </si>
  <si>
    <t>Temple Pecan Creek to Temple</t>
  </si>
  <si>
    <t>STAMATK8</t>
  </si>
  <si>
    <t>Btu_Texas_Am to Btu_Atkins 1</t>
  </si>
  <si>
    <t>SSHERYS8</t>
  </si>
  <si>
    <t>Shelby to Royse Switch 138 K</t>
  </si>
  <si>
    <t>SG3D38</t>
  </si>
  <si>
    <t>Eagleck to Elmendrf 138 KV</t>
  </si>
  <si>
    <t>SRNGBWS9</t>
  </si>
  <si>
    <t>Ringgold Magnolia to Bowie S</t>
  </si>
  <si>
    <t>SPMBMDK9</t>
  </si>
  <si>
    <t>Pembrook to Reagan Shell (5)</t>
  </si>
  <si>
    <t>SGTVTUG9</t>
  </si>
  <si>
    <t>Gatesville Army to Fort Gate</t>
  </si>
  <si>
    <t>SCPLELG9</t>
  </si>
  <si>
    <t>Coupland to Elgin (3)69/69/6</t>
  </si>
  <si>
    <t>SCALPRY9</t>
  </si>
  <si>
    <t>Calvert to Midway (5)69/69/6</t>
  </si>
  <si>
    <t>SCLFABR9</t>
  </si>
  <si>
    <t>Nugent to Hubbard Bstr 1 (13</t>
  </si>
  <si>
    <t>SKINSAN9</t>
  </si>
  <si>
    <t>Kingsland 1 to Sunrise Beach</t>
  </si>
  <si>
    <t>SCENFIE9</t>
  </si>
  <si>
    <t>Central Austin to Fiesta 69</t>
  </si>
  <si>
    <t>SBCPBLE9</t>
  </si>
  <si>
    <t>Bay City Pump 1 to Bay City</t>
  </si>
  <si>
    <t>SVRCVER9</t>
  </si>
  <si>
    <t>Vernon City Plant to Sand Ro</t>
  </si>
  <si>
    <t>SCASGBY9</t>
  </si>
  <si>
    <t>Casten to Wallisville (4)69/</t>
  </si>
  <si>
    <t>SKOSHRN9</t>
  </si>
  <si>
    <t>Kosse to Kosse Switch (8)69/</t>
  </si>
  <si>
    <t>SRANLA_9</t>
  </si>
  <si>
    <t>Rangerville to Rio Rico (3)6</t>
  </si>
  <si>
    <t>SBAYTXC9</t>
  </si>
  <si>
    <t>Bayview Valero Tnp to Texas</t>
  </si>
  <si>
    <t>SNIMDOW9</t>
  </si>
  <si>
    <t>Nimrod to Rising Star (3)69/</t>
  </si>
  <si>
    <t>SWECMAT9</t>
  </si>
  <si>
    <t>Whirlwind Energy Center to M</t>
  </si>
  <si>
    <t>STSGBY9</t>
  </si>
  <si>
    <t>Texwal to Texwal Switchrack</t>
  </si>
  <si>
    <t>SCRACR39</t>
  </si>
  <si>
    <t>Crane County Air to Dune Fie</t>
  </si>
  <si>
    <t>SJAYSPU9</t>
  </si>
  <si>
    <t>Jayton Bepc to Girard (5)69/</t>
  </si>
  <si>
    <t>SPHBBGL9</t>
  </si>
  <si>
    <t>Phillip Barnhart to Barnhart</t>
  </si>
  <si>
    <t>SCARBLE9</t>
  </si>
  <si>
    <t>Carancahua to Brookhollow Ae</t>
  </si>
  <si>
    <t>STILSAN9</t>
  </si>
  <si>
    <t>Tilden Sub to Choke Canyon P</t>
  </si>
  <si>
    <t>SMCFWAR9</t>
  </si>
  <si>
    <t>Mcfaddin Sub to Refugio Sub</t>
  </si>
  <si>
    <t>SDANDAN9</t>
  </si>
  <si>
    <t>Danevang 69 Sub to Clemville</t>
  </si>
  <si>
    <t>SFREGIL9</t>
  </si>
  <si>
    <t>Frederick Phillips to Philli</t>
  </si>
  <si>
    <t>SROBLON9</t>
  </si>
  <si>
    <t>Robstown Aep to City Of Robs</t>
  </si>
  <si>
    <t>SCRSBAT9</t>
  </si>
  <si>
    <t>Crystal City Sub to Crystal</t>
  </si>
  <si>
    <t>SCARBAY9</t>
  </si>
  <si>
    <t>Carancahua Sub to Palacios S</t>
  </si>
  <si>
    <t>SMECSNY9</t>
  </si>
  <si>
    <t>Wkn_Bkr to Mecplnvw (5)69/69</t>
  </si>
  <si>
    <t>SPADPAD9</t>
  </si>
  <si>
    <t>Paducah to Paducah Rea Tap (</t>
  </si>
  <si>
    <t>SGROBHR9</t>
  </si>
  <si>
    <t>Groesbeck Bepc to Ben Hur 69</t>
  </si>
  <si>
    <t>SCLYABP9</t>
  </si>
  <si>
    <t>Dentn to Clyde Magnolia (6)6</t>
  </si>
  <si>
    <t>SNATPEA9</t>
  </si>
  <si>
    <t>Natalia Switch Sub to Devine</t>
  </si>
  <si>
    <t>SE_HLA_9</t>
  </si>
  <si>
    <t>East Harrison to La Palma 69</t>
  </si>
  <si>
    <t>SGOEFRE9</t>
  </si>
  <si>
    <t>Goehmann Lane to Goehmann Ta</t>
  </si>
  <si>
    <t>SSEGKMJ9</t>
  </si>
  <si>
    <t>Segovia to Junction (7)69/69</t>
  </si>
  <si>
    <t>STHRMUN9</t>
  </si>
  <si>
    <t>Throckmorton to Woodson Oil</t>
  </si>
  <si>
    <t>SKAMPRT9</t>
  </si>
  <si>
    <t>Kamey Sub to Placedo Sub (2)</t>
  </si>
  <si>
    <t>STNCTNW8</t>
  </si>
  <si>
    <t>Oxy Century Tnp to White Bak</t>
  </si>
  <si>
    <t>SHASTNN8</t>
  </si>
  <si>
    <t>Hastings Tnp to North Alvin</t>
  </si>
  <si>
    <t>SE_HHAR9</t>
  </si>
  <si>
    <t>Harlingen #1 to Oleander 69</t>
  </si>
  <si>
    <t>SMYPHLS9</t>
  </si>
  <si>
    <t>Maypearl (Oncor) to Files Si</t>
  </si>
  <si>
    <t>SJOHBO29</t>
  </si>
  <si>
    <t>Johnson to Joy (9)69/69/69/6</t>
  </si>
  <si>
    <t>SATSFRI9</t>
  </si>
  <si>
    <t>Atlantic Sonora to Crockett</t>
  </si>
  <si>
    <t>SCLAJAT9</t>
  </si>
  <si>
    <t>Clairmont Bepc to Clairmont</t>
  </si>
  <si>
    <t>SPLSPOT9</t>
  </si>
  <si>
    <t>Pleasanton Sub to Poteet Sub</t>
  </si>
  <si>
    <t>SBONRIN9</t>
  </si>
  <si>
    <t>Heard to Bonnieview (5)69/69</t>
  </si>
  <si>
    <t>SFERWIL9</t>
  </si>
  <si>
    <t>Ferris to Wilmer 69 KV</t>
  </si>
  <si>
    <t>SMASFOR9</t>
  </si>
  <si>
    <t>Mason Aep to Fort Mason 69 K</t>
  </si>
  <si>
    <t>STXCHEI9</t>
  </si>
  <si>
    <t>Texas City Water Treat Tnp t</t>
  </si>
  <si>
    <t>SMSPORN9</t>
  </si>
  <si>
    <t>Morris Sheppard to Oran Bepc</t>
  </si>
  <si>
    <t>SOLIVAN9</t>
  </si>
  <si>
    <t>Olivia Sub to Carancahua Sub</t>
  </si>
  <si>
    <t>SBUCHRN9</t>
  </si>
  <si>
    <t>Buckholts to Branchville (5)</t>
  </si>
  <si>
    <t>SSAASAP9</t>
  </si>
  <si>
    <t>San Angelo Ave N to San Ange</t>
  </si>
  <si>
    <t>STNF16T9</t>
  </si>
  <si>
    <t>Ft Stockton Tnp to 16th Stre</t>
  </si>
  <si>
    <t>SRIOGAR9</t>
  </si>
  <si>
    <t>Rio Grande City to Garza 69</t>
  </si>
  <si>
    <t>SCASORN9</t>
  </si>
  <si>
    <t>Casa Blanca to Sandia Sub (4</t>
  </si>
  <si>
    <t>SROCSO39</t>
  </si>
  <si>
    <t>Friess Ranch to Rocksprings</t>
  </si>
  <si>
    <t>SLONESK9</t>
  </si>
  <si>
    <t>Longworth to Roby (2)69/69 K</t>
  </si>
  <si>
    <t>SWFALKW9</t>
  </si>
  <si>
    <t>Wichita Falls to Lake Wichit</t>
  </si>
  <si>
    <t>SMINDPW9</t>
  </si>
  <si>
    <t>Mining to Mining Switchrack</t>
  </si>
  <si>
    <t>SABEABN9</t>
  </si>
  <si>
    <t>SLEGRAY9</t>
  </si>
  <si>
    <t>Legion to Raymond Barker 69</t>
  </si>
  <si>
    <t>SSRFVL9</t>
  </si>
  <si>
    <t>Surfsi to Velasco 69 KV</t>
  </si>
  <si>
    <t>SLONWIN9</t>
  </si>
  <si>
    <t>Lonestar Tnp to Aa Pipeline</t>
  </si>
  <si>
    <t>SSTEGN_9</t>
  </si>
  <si>
    <t>Steam to Greenville Steam  6</t>
  </si>
  <si>
    <t>SSHDPW9</t>
  </si>
  <si>
    <t>South Houston to Webster (2)</t>
  </si>
  <si>
    <t>SGRBBNK9</t>
  </si>
  <si>
    <t>Granbury to Bunker 69 KV</t>
  </si>
  <si>
    <t>SEAGEL_9</t>
  </si>
  <si>
    <t>Lone Star to Matthews (6)69/</t>
  </si>
  <si>
    <t>SHPDT9</t>
  </si>
  <si>
    <t>Hyde Park to Dunlavy (2)69/6</t>
  </si>
  <si>
    <t>SBHRPRY9</t>
  </si>
  <si>
    <t>Ben Hur to Perry 69 KV</t>
  </si>
  <si>
    <t>SLEABAN9</t>
  </si>
  <si>
    <t>Leakey to Utopia (3)69/69/69</t>
  </si>
  <si>
    <t>SDRSFIR9</t>
  </si>
  <si>
    <t>Dressy to Bangs (6)69/69/69/</t>
  </si>
  <si>
    <t>SPEABIG9</t>
  </si>
  <si>
    <t>Pearsall to Dilley2 (2)69/69</t>
  </si>
  <si>
    <t>SINDHAS9</t>
  </si>
  <si>
    <t>Indian Gap to Energy (6)69/6</t>
  </si>
  <si>
    <t>SMDSWES9</t>
  </si>
  <si>
    <t>Discovery Canyon to Air Prod</t>
  </si>
  <si>
    <t>SSCHMCL9</t>
  </si>
  <si>
    <t>Schaffer to Brady City (5)69</t>
  </si>
  <si>
    <t>SBYNVL9</t>
  </si>
  <si>
    <t>Bryan to Quintana (3)69/69/6</t>
  </si>
  <si>
    <t>SPADPA29</t>
  </si>
  <si>
    <t>Paducah City to Mcadams (3)6</t>
  </si>
  <si>
    <t>SWASLAR9</t>
  </si>
  <si>
    <t>SBUGBY9</t>
  </si>
  <si>
    <t>Busch to Oates (3)69/69/69 K</t>
  </si>
  <si>
    <t>SBIGPEA9</t>
  </si>
  <si>
    <t>Big Foot Sub to Charlotte Su</t>
  </si>
  <si>
    <t>SALTEL_9</t>
  </si>
  <si>
    <t>Altair to El Campo 69 KV</t>
  </si>
  <si>
    <t>SHARHOL9</t>
  </si>
  <si>
    <t>Harris to Holly Power Plant</t>
  </si>
  <si>
    <t>SINDDAN9</t>
  </si>
  <si>
    <t>Industrial Park Sub to Plain</t>
  </si>
  <si>
    <t>SABEABR9</t>
  </si>
  <si>
    <t>Abilene Rainy Creek to Abile</t>
  </si>
  <si>
    <t>SBLADEV9</t>
  </si>
  <si>
    <t>Blanco to Devils Hill 69 KV</t>
  </si>
  <si>
    <t>SSHAATK9</t>
  </si>
  <si>
    <t>Btu_Shady_Lane to Btu_Atkins</t>
  </si>
  <si>
    <t>SFRSHLS9</t>
  </si>
  <si>
    <t>Forreston (Oncor) to Waxahac</t>
  </si>
  <si>
    <t>SLANWFA9</t>
  </si>
  <si>
    <t>Lanham to Henrietta West (4)</t>
  </si>
  <si>
    <t>STXHMUN9</t>
  </si>
  <si>
    <t>Haskel Texas to Weinert (5)6</t>
  </si>
  <si>
    <t>SAVMV9</t>
  </si>
  <si>
    <t>Alvin to Manvel 69 KV</t>
  </si>
  <si>
    <t>SCHAPLE9</t>
  </si>
  <si>
    <t>Charlotte to Jourdanton (3)6</t>
  </si>
  <si>
    <t>SMATBEE9</t>
  </si>
  <si>
    <t>Mathis to Beeville 69 KV</t>
  </si>
  <si>
    <t>SMIDWHI9</t>
  </si>
  <si>
    <t>Midway Pump to Taft (4)69/69</t>
  </si>
  <si>
    <t>SPHBBG29</t>
  </si>
  <si>
    <t>Big Lake Phillip to Powell F</t>
  </si>
  <si>
    <t>SDENLTV9</t>
  </si>
  <si>
    <t>Dent to Ltv 69 KV</t>
  </si>
  <si>
    <t>SSWTESK9</t>
  </si>
  <si>
    <t>Sweetwater No 2 to Eskota Sw</t>
  </si>
  <si>
    <t>SMOUFLA9</t>
  </si>
  <si>
    <t>Moulton to Shiner (5)69/69/6</t>
  </si>
  <si>
    <t>SETSC9</t>
  </si>
  <si>
    <t>Ethyl to South Channel 69 KV</t>
  </si>
  <si>
    <t>SCLEBRA9</t>
  </si>
  <si>
    <t>Clemons Tnp to Sweeny Tnp (3</t>
  </si>
  <si>
    <t>SSTELO29</t>
  </si>
  <si>
    <t>Stevens to Edroy (4)69/69/69</t>
  </si>
  <si>
    <t>SBAKAND9</t>
  </si>
  <si>
    <t>Bakke to Bakke Tap (3)69/69/</t>
  </si>
  <si>
    <t>SNCWHLT9</t>
  </si>
  <si>
    <t>North Cowden to Odessa North</t>
  </si>
  <si>
    <t>SWFNPLV9</t>
  </si>
  <si>
    <t>Wichita Falls North Tap to W</t>
  </si>
  <si>
    <t>SHLJST25</t>
  </si>
  <si>
    <t>Hillje to South Texas Projec</t>
  </si>
  <si>
    <t>Comanche Switch (Oncor) to S</t>
  </si>
  <si>
    <t>SPTEALN5</t>
  </si>
  <si>
    <t>Plano Tennyson to Allen Swit</t>
  </si>
  <si>
    <t>STRSSCS5</t>
  </si>
  <si>
    <t>Stryker Creek Ses to Trinida</t>
  </si>
  <si>
    <t>SKNEEVR5</t>
  </si>
  <si>
    <t>Kennedale to Everman Switch</t>
  </si>
  <si>
    <t>SLPCPR25</t>
  </si>
  <si>
    <t>Lamar Power Partners to Pari</t>
  </si>
  <si>
    <t>Gibbons Creek to Singleton 3</t>
  </si>
  <si>
    <t>STWIDIV5</t>
  </si>
  <si>
    <t>Twin Buttes to Divide Switch</t>
  </si>
  <si>
    <t>SCNTWEB5</t>
  </si>
  <si>
    <t>Century to Webb Sub 345 KV</t>
  </si>
  <si>
    <t>STGWZOR5</t>
  </si>
  <si>
    <t>Pattern Gulf Wind to Zorillo</t>
  </si>
  <si>
    <t>SBLESTP5</t>
  </si>
  <si>
    <t>Blessing to South Texas Proj</t>
  </si>
  <si>
    <t>SOGSTOK5</t>
  </si>
  <si>
    <t>Oak Grove Ses to Twin Oak Sw</t>
  </si>
  <si>
    <t>SFRERCH5</t>
  </si>
  <si>
    <t>Freestone Energy Center to R</t>
  </si>
  <si>
    <t>SLWSCRL5</t>
  </si>
  <si>
    <t>Lewisville Switch to Carroll</t>
  </si>
  <si>
    <t>SWCSWT25</t>
  </si>
  <si>
    <t>Willow Creek Switch to Wise</t>
  </si>
  <si>
    <t>SBBSJE25</t>
  </si>
  <si>
    <t>Big Brown Ses to Jewett 345</t>
  </si>
  <si>
    <t>SVLYANA5</t>
  </si>
  <si>
    <t>Valley South to Anna Switch</t>
  </si>
  <si>
    <t>SWCPWTC5</t>
  </si>
  <si>
    <t>Wise Cty Plant to Wise Tract</t>
  </si>
  <si>
    <t>SFLCMDL5</t>
  </si>
  <si>
    <t>Falcon Seaboard to Midland E</t>
  </si>
  <si>
    <t>SOASWAP5</t>
  </si>
  <si>
    <t>Oasis to Wa Parish 345 KV</t>
  </si>
  <si>
    <t>SQALODE5</t>
  </si>
  <si>
    <t>Quail Switch to Odessa Ehv S</t>
  </si>
  <si>
    <t>SLOSAUS5</t>
  </si>
  <si>
    <t>Lost Pines Aen to Austrop 34</t>
  </si>
  <si>
    <t>SBBSJEW5</t>
  </si>
  <si>
    <t>SSARWLV5</t>
  </si>
  <si>
    <t>Sargent Road to West Levee S</t>
  </si>
  <si>
    <t>STNPTOK5</t>
  </si>
  <si>
    <t>Tnp One Plant to Twin Oak Sw</t>
  </si>
  <si>
    <t>SMDAVEN5</t>
  </si>
  <si>
    <t>Midlothian Anp (Amer Nat Pwr</t>
  </si>
  <si>
    <t>SSWEBTR5</t>
  </si>
  <si>
    <t>Sweetwater Wind 4 to Bitter</t>
  </si>
  <si>
    <t>SKGGBY5</t>
  </si>
  <si>
    <t>King to Greens Bayou 345 KV</t>
  </si>
  <si>
    <t>SCRDJON5</t>
  </si>
  <si>
    <t>Concord to Johnson Switch (O</t>
  </si>
  <si>
    <t>SLWSRNK5</t>
  </si>
  <si>
    <t>Roanoke Switch to Lewisville</t>
  </si>
  <si>
    <t>SKNECNT5</t>
  </si>
  <si>
    <t>Kennedale to Century 345 KV</t>
  </si>
  <si>
    <t>Comanche Switch (Oncor) to C</t>
  </si>
  <si>
    <t>SELKMLS5</t>
  </si>
  <si>
    <t>Elkton to Martin Lake Ses 34</t>
  </si>
  <si>
    <t>SSYCEVR5</t>
  </si>
  <si>
    <t>Sycamore Creek to Everman Sw</t>
  </si>
  <si>
    <t>SWEBVEN5</t>
  </si>
  <si>
    <t>Webb Sub to Venus Switch 345</t>
  </si>
  <si>
    <t>STOPNOR5</t>
  </si>
  <si>
    <t>Topeka Termination to West L</t>
  </si>
  <si>
    <t>SLYTZOR5</t>
  </si>
  <si>
    <t>Lytton Springs to Zorn 345 K</t>
  </si>
  <si>
    <t>SFMRANA5</t>
  </si>
  <si>
    <t>Farmersville Switch to Anna</t>
  </si>
  <si>
    <t>SLA_RIO5</t>
  </si>
  <si>
    <t>La Palma to Rio Hondo 345 KV</t>
  </si>
  <si>
    <t>SRILBOM5</t>
  </si>
  <si>
    <t>Fisher Road Switch to Riley</t>
  </si>
  <si>
    <t>SDCSEVR5</t>
  </si>
  <si>
    <t>Decordova Ses to Everman Swi</t>
  </si>
  <si>
    <t>SRRDJEW5</t>
  </si>
  <si>
    <t>Rattlesnake Rd Switch to Jew</t>
  </si>
  <si>
    <t>SPTECRL5</t>
  </si>
  <si>
    <t>Plano Tennyson to Carrollton</t>
  </si>
  <si>
    <t>SKWAVLS5</t>
  </si>
  <si>
    <t>Kiowa Switch to Valley Ses 3</t>
  </si>
  <si>
    <t>Singleton to Roans Prairie 3</t>
  </si>
  <si>
    <t>SFORRYS5</t>
  </si>
  <si>
    <t>Forney Switch to Royse Switc</t>
  </si>
  <si>
    <t>SOBWAP5</t>
  </si>
  <si>
    <t>Obrien to Wa Parish 345 KV</t>
  </si>
  <si>
    <t>SBOSWHT5</t>
  </si>
  <si>
    <t>Bosque Switch to Whitney 345</t>
  </si>
  <si>
    <t>SSTPWAP5</t>
  </si>
  <si>
    <t>South Texas Project to Wa Pa</t>
  </si>
  <si>
    <t>SCHBKG5</t>
  </si>
  <si>
    <t>Chambers to King 345 KV</t>
  </si>
  <si>
    <t>SCBYNB5</t>
  </si>
  <si>
    <t>Cedar Bayou Plant to Northbe</t>
  </si>
  <si>
    <t>SWEBCDH5</t>
  </si>
  <si>
    <t>Webb Sub to Cedar Hill Switc</t>
  </si>
  <si>
    <t>SBRTWEB5</t>
  </si>
  <si>
    <t>Britton Road to Webb Sub 345</t>
  </si>
  <si>
    <t>SBRTVEN5</t>
  </si>
  <si>
    <t>Britton Road to Venus Switch</t>
  </si>
  <si>
    <t>XTMP58</t>
  </si>
  <si>
    <t>Temple Switch Axfmr1l (3)345</t>
  </si>
  <si>
    <t>XJEW89</t>
  </si>
  <si>
    <t>Jewett Axfmr2 138/69 KV</t>
  </si>
  <si>
    <t>UB_DB_D1</t>
  </si>
  <si>
    <t>Barney Davis Unit B_Davig1</t>
  </si>
  <si>
    <t>UB_2B_D1</t>
  </si>
  <si>
    <t>Barney Davis Unit B_Davig2</t>
  </si>
  <si>
    <t>XEXN99</t>
  </si>
  <si>
    <t>Exxon Tp390 69 KV</t>
  </si>
  <si>
    <t>XFO2R89</t>
  </si>
  <si>
    <t>Formosa Xf_Tr_21_L 138/69 KV</t>
  </si>
  <si>
    <t>XFO3R89</t>
  </si>
  <si>
    <t>Formosa Xf_Tr_22_L 138/69 KV</t>
  </si>
  <si>
    <t>SOBTHW5</t>
  </si>
  <si>
    <t>Zenith to Obrien 345 KV</t>
  </si>
  <si>
    <t>SZENTHW5</t>
  </si>
  <si>
    <t>Zenith to Th Wharton 345 KV</t>
  </si>
  <si>
    <t>SZENSN25</t>
  </si>
  <si>
    <t>Zenith to Singleton 345 KV</t>
  </si>
  <si>
    <t>SZENTH35</t>
  </si>
  <si>
    <t>SDMTSC15</t>
  </si>
  <si>
    <t>Dermott Switch to Scurry Cou</t>
  </si>
  <si>
    <t>SDMTSC25</t>
  </si>
  <si>
    <t>SCHLVER9</t>
  </si>
  <si>
    <t>Chillicothe to Chillicothe V</t>
  </si>
  <si>
    <t>SKINN_D9</t>
  </si>
  <si>
    <t>Kings Row Substation to Nort</t>
  </si>
  <si>
    <t>SNIXNIX9</t>
  </si>
  <si>
    <t>Nixoso to Nixon1 69 KV</t>
  </si>
  <si>
    <t>SBONTAF9</t>
  </si>
  <si>
    <t>Bonnieview Sub to Refugio Su</t>
  </si>
  <si>
    <t>SIVABRK9</t>
  </si>
  <si>
    <t>Ivan Sub to South Bend (Onco</t>
  </si>
  <si>
    <t>SANPAND9</t>
  </si>
  <si>
    <t>Andrews Phillips to Exxon Fu</t>
  </si>
  <si>
    <t>SDIESTE9</t>
  </si>
  <si>
    <t>Diesel to Steam 69 KV</t>
  </si>
  <si>
    <t>SBAYTER9</t>
  </si>
  <si>
    <t>Bayview Valero Tnp to Termin</t>
  </si>
  <si>
    <t>SLOCSPN9</t>
  </si>
  <si>
    <t>Locust Substation to Spencer</t>
  </si>
  <si>
    <t>STERSHE9</t>
  </si>
  <si>
    <t>Terrel to Shelby 69 KV</t>
  </si>
  <si>
    <t>SNALEAS9</t>
  </si>
  <si>
    <t>Btu_Nall_Lane to Btu_East 69</t>
  </si>
  <si>
    <t>SBRTTAY9</t>
  </si>
  <si>
    <t>Bartlett (Oncor) to Granger</t>
  </si>
  <si>
    <t>SBGGV9</t>
  </si>
  <si>
    <t>Blodgett to Gable Street (2)</t>
  </si>
  <si>
    <t>SWXOWXH9</t>
  </si>
  <si>
    <t>Waxahachie Ocf to Waxahachie</t>
  </si>
  <si>
    <t>SCOTDIL9</t>
  </si>
  <si>
    <t>Cotulla Sub to Dilley Switch</t>
  </si>
  <si>
    <t>SCENKOE9</t>
  </si>
  <si>
    <t>Central Austin to Koenig Lan</t>
  </si>
  <si>
    <t>SBRINAL9</t>
  </si>
  <si>
    <t>Btu_Briarcrest to Btu_Nall_L</t>
  </si>
  <si>
    <t>SSEAPO19</t>
  </si>
  <si>
    <t>North Padre to Naval Base (3</t>
  </si>
  <si>
    <t>SHEXYEL9</t>
  </si>
  <si>
    <t>Hext Lcra to Mason Switching</t>
  </si>
  <si>
    <t>SOLSLKW9</t>
  </si>
  <si>
    <t>Olsen Tnp to Lake Whitney Tn</t>
  </si>
  <si>
    <t>SODBODN9</t>
  </si>
  <si>
    <t>Odessa Basin Switch to Odess</t>
  </si>
  <si>
    <t>SABOAB29</t>
  </si>
  <si>
    <t>Abilene Over Street to Abile</t>
  </si>
  <si>
    <t>SINDSHE9</t>
  </si>
  <si>
    <t>Industrial Park Gr to Shelby</t>
  </si>
  <si>
    <t>SRTVL9</t>
  </si>
  <si>
    <t>Retrieve to West Columbia (2</t>
  </si>
  <si>
    <t>SSTAGLI9</t>
  </si>
  <si>
    <t>Stafford to Columbus (3)69/6</t>
  </si>
  <si>
    <t>SETS2C9</t>
  </si>
  <si>
    <t>SHEDN9</t>
  </si>
  <si>
    <t>Heights to Dunlavy 69 KV</t>
  </si>
  <si>
    <t>SLIBPAU9</t>
  </si>
  <si>
    <t>Liberty Rea to Crowell (2)69</t>
  </si>
  <si>
    <t>STERAMO9</t>
  </si>
  <si>
    <t>Terminal Tnp to Amoco Tnp 69</t>
  </si>
  <si>
    <t>SEDDWWE9</t>
  </si>
  <si>
    <t>Eddy Substation to Troy Sub</t>
  </si>
  <si>
    <t>SBURBUC9</t>
  </si>
  <si>
    <t>Burnet to Buchanan 69 KV</t>
  </si>
  <si>
    <t>SNWAPBS9</t>
  </si>
  <si>
    <t>Northward to Wickett (3)69/6</t>
  </si>
  <si>
    <t>SMCGMCG9</t>
  </si>
  <si>
    <t>Mcgregor Hercules to Mcgrego</t>
  </si>
  <si>
    <t>SBEEOLM9</t>
  </si>
  <si>
    <t>Beeville Sub to Bee Prison S</t>
  </si>
  <si>
    <t>SHIGRAY9</t>
  </si>
  <si>
    <t>Highlands Sub to Sam Rayburn</t>
  </si>
  <si>
    <t>SPHMMAS9</t>
  </si>
  <si>
    <t>Mason Phillips to Mason Swit</t>
  </si>
  <si>
    <t>SESTLEN9</t>
  </si>
  <si>
    <t>Eastland to Eastland Tap (4)</t>
  </si>
  <si>
    <t>SPRHG9</t>
  </si>
  <si>
    <t>Texas Petrochemical to Moche</t>
  </si>
  <si>
    <t>SLOTGRS9</t>
  </si>
  <si>
    <t>Lott 69kv to Marlin South (5</t>
  </si>
  <si>
    <t>SSRBDPW9</t>
  </si>
  <si>
    <t>Sr Bertron to Deepwater 69 K</t>
  </si>
  <si>
    <t>SBUCCOR9</t>
  </si>
  <si>
    <t>Buchanan to Coronado 69 KV</t>
  </si>
  <si>
    <t>SCHLHG9</t>
  </si>
  <si>
    <t>Chanel to Harrisburg 69 KV</t>
  </si>
  <si>
    <t>SINDGBY9</t>
  </si>
  <si>
    <t>Industrial to Galena Park (2</t>
  </si>
  <si>
    <t>SS_CCLE9</t>
  </si>
  <si>
    <t>South Clemville Sub to North</t>
  </si>
  <si>
    <t>SANSRAD9</t>
  </si>
  <si>
    <t>Anson to Radium 69 KV</t>
  </si>
  <si>
    <t>STYLTYL9</t>
  </si>
  <si>
    <t>Tyler to Tyler Northwest 69</t>
  </si>
  <si>
    <t>SLTVFC29</t>
  </si>
  <si>
    <t>SRAYHAR9</t>
  </si>
  <si>
    <t>Raymondville 1 to Raymondvil</t>
  </si>
  <si>
    <t>SHOWMGS9</t>
  </si>
  <si>
    <t>Howard to Iatan Magnolia (7)</t>
  </si>
  <si>
    <t>SPECIH29</t>
  </si>
  <si>
    <t>Pecos Tnp to Ih 20 Tnp 69 KV</t>
  </si>
  <si>
    <t>SPECSBY9</t>
  </si>
  <si>
    <t>Peck Sub to Tex Harvey (4)69</t>
  </si>
  <si>
    <t>SN_VVIC9</t>
  </si>
  <si>
    <t>North Victoria to Magruder (</t>
  </si>
  <si>
    <t>SWXOSTE9</t>
  </si>
  <si>
    <t>Waxahachie Ocf to Sterrett 6</t>
  </si>
  <si>
    <t>SDANTAB9</t>
  </si>
  <si>
    <t>Btu_Dansby to Btu_Tabor 69 K</t>
  </si>
  <si>
    <t>SUNGV9</t>
  </si>
  <si>
    <t>University to Garden Villas</t>
  </si>
  <si>
    <t>SINDATK9</t>
  </si>
  <si>
    <t>Btu_Industrial_Park to Btu_A</t>
  </si>
  <si>
    <t>SINDSTE9</t>
  </si>
  <si>
    <t>Industrial Park Gr to Steam</t>
  </si>
  <si>
    <t>SSEAARA9</t>
  </si>
  <si>
    <t>Seawall Aep to Aransas Pass</t>
  </si>
  <si>
    <t>SROCRO29</t>
  </si>
  <si>
    <t>Rocksprings Atl to Kimble Co</t>
  </si>
  <si>
    <t>SSWEOLD9</t>
  </si>
  <si>
    <t>Sweeny Tnp to Old Ocean Tnp</t>
  </si>
  <si>
    <t>SHOLLKW9</t>
  </si>
  <si>
    <t>Holliday to Lake Wichita Swi</t>
  </si>
  <si>
    <t>SLTVSTE9</t>
  </si>
  <si>
    <t>Ltv to Mamie (2)69/69 KV</t>
  </si>
  <si>
    <t>SPAIALM9</t>
  </si>
  <si>
    <t>Paisano to Alamito Creek (2)</t>
  </si>
  <si>
    <t>SHARHAR9</t>
  </si>
  <si>
    <t>Harlingen #1 to Harlingen Sw</t>
  </si>
  <si>
    <t>SS_LTX29</t>
  </si>
  <si>
    <t>SCASNAA9</t>
  </si>
  <si>
    <t>Castle to Naaman 69 KV</t>
  </si>
  <si>
    <t>SMCDFHL9</t>
  </si>
  <si>
    <t>Mcdonough (Oncor) to Bryan A</t>
  </si>
  <si>
    <t>SDENSA29</t>
  </si>
  <si>
    <t>SMNSSJO9</t>
  </si>
  <si>
    <t>Muenster (Oncor) to St Jo Tu</t>
  </si>
  <si>
    <t>SABOABP9</t>
  </si>
  <si>
    <t>SWINWIN9</t>
  </si>
  <si>
    <t>Wink Tnp to Wink Sub 69 KV</t>
  </si>
  <si>
    <t>SLOCHIC9</t>
  </si>
  <si>
    <t>Locust Substation to Hickory</t>
  </si>
  <si>
    <t>SWALWNT9</t>
  </si>
  <si>
    <t>Walnut Springs Tnp to Walnut</t>
  </si>
  <si>
    <t>SINKBUC9</t>
  </si>
  <si>
    <t>Inks Dam to Buchanan 69 KV</t>
  </si>
  <si>
    <t>SLA_UVA9</t>
  </si>
  <si>
    <t>La Pryor to Turtle Creek Swi</t>
  </si>
  <si>
    <t>SSEAPGE9</t>
  </si>
  <si>
    <t>Poage to Seaton 69 KV</t>
  </si>
  <si>
    <t>SCRYTUR9</t>
  </si>
  <si>
    <t>Crystal City to Turtle Creek</t>
  </si>
  <si>
    <t>SSPNDEN9</t>
  </si>
  <si>
    <t>Spencer Switch to Denton Ste</t>
  </si>
  <si>
    <t>SABPAB29</t>
  </si>
  <si>
    <t>Abilene Plant to Abilene Eas</t>
  </si>
  <si>
    <t>SSCHRAY9</t>
  </si>
  <si>
    <t>Schroeder Sub to Sam Rayburn</t>
  </si>
  <si>
    <t>SSARBAY9</t>
  </si>
  <si>
    <t>Sargent Sub to Bay City Sub</t>
  </si>
  <si>
    <t>SMUNMUN9</t>
  </si>
  <si>
    <t>Munday Aep to Munday East 69</t>
  </si>
  <si>
    <t>SINDNOR9</t>
  </si>
  <si>
    <t>Btu_Industrial_Park to Btu_N</t>
  </si>
  <si>
    <t>SOXCSNY9</t>
  </si>
  <si>
    <t>Oxy Cogdell to Cogdell (5)69</t>
  </si>
  <si>
    <t>SCALLON9</t>
  </si>
  <si>
    <t>Calallen Sub to Lon Hill 69</t>
  </si>
  <si>
    <t>SJUSKOE9</t>
  </si>
  <si>
    <t>Justin Lane to Koenig Lane 6</t>
  </si>
  <si>
    <t>SLONPLC9</t>
  </si>
  <si>
    <t>Lone Tree Sub to Placedo Sub</t>
  </si>
  <si>
    <t>SJUPAPO9</t>
  </si>
  <si>
    <t>Jupiter to Apollo 69 KV</t>
  </si>
  <si>
    <t>SHOLKI29</t>
  </si>
  <si>
    <t>Holly Power Plant to Kingsbe</t>
  </si>
  <si>
    <t>SGREARA9</t>
  </si>
  <si>
    <t>Gregory to Aransas Pass 69 K</t>
  </si>
  <si>
    <t>SDILDIL9</t>
  </si>
  <si>
    <t>Dilley2 to Dilley Switch Aep</t>
  </si>
  <si>
    <t>SINDHIW9</t>
  </si>
  <si>
    <t>Industrial Aep to Hiway 9 69</t>
  </si>
  <si>
    <t>SMRSLCS9</t>
  </si>
  <si>
    <t>Marlin Ses to Lake Creek Ses</t>
  </si>
  <si>
    <t>SBAGLMR9</t>
  </si>
  <si>
    <t>Bagwell to Clarksville (2)69</t>
  </si>
  <si>
    <t>SHOLPE29</t>
  </si>
  <si>
    <t>SGRAAMO9</t>
  </si>
  <si>
    <t>Grant Avenue Tnp to Amoco Tn</t>
  </si>
  <si>
    <t>SOAKMCC9</t>
  </si>
  <si>
    <t>Oakland to Mccree 69 KV</t>
  </si>
  <si>
    <t>SLAVOLM9</t>
  </si>
  <si>
    <t>Lavernia to Wilson Goab (2)6</t>
  </si>
  <si>
    <t>SJUNYEL9</t>
  </si>
  <si>
    <t>Junction to Menard Phillips</t>
  </si>
  <si>
    <t>SPORNCA9</t>
  </si>
  <si>
    <t>Port Oconnor Sub to Seadrift</t>
  </si>
  <si>
    <t>SHICRDW9</t>
  </si>
  <si>
    <t>Hickory Substation to Rd Wel</t>
  </si>
  <si>
    <t>SSEAPO29</t>
  </si>
  <si>
    <t>Seawall Aep to Port Aransas</t>
  </si>
  <si>
    <t>SAVEHIW9</t>
  </si>
  <si>
    <t>Avery Point to Hiway 9 (2)69</t>
  </si>
  <si>
    <t>SCAMROC9</t>
  </si>
  <si>
    <t>Campwood to Rocksprings 69 K</t>
  </si>
  <si>
    <t>SCAMUVA9</t>
  </si>
  <si>
    <t>Montell to Campwood (2)69/69</t>
  </si>
  <si>
    <t>SHEALO29</t>
  </si>
  <si>
    <t>Hearn Road to Koch Up River</t>
  </si>
  <si>
    <t>SMILNI29</t>
  </si>
  <si>
    <t>Milton to Nixoso 69 KV</t>
  </si>
  <si>
    <t>SLKBBRN9</t>
  </si>
  <si>
    <t>Lake Brownwood to Bangs (3)6</t>
  </si>
  <si>
    <t>SFRNJKS9</t>
  </si>
  <si>
    <t>Frankston to Jacksonville 69</t>
  </si>
  <si>
    <t>SACRLME9</t>
  </si>
  <si>
    <t>Ackerly Vealmoor Switch to A</t>
  </si>
  <si>
    <t>SLORCLC9</t>
  </si>
  <si>
    <t>Loraine to Roscoe (3)69/69/6</t>
  </si>
  <si>
    <t>SECTPAY9</t>
  </si>
  <si>
    <t>Ector to Bells (3)69/69/69 K</t>
  </si>
  <si>
    <t>SCRMNVA9</t>
  </si>
  <si>
    <t>Corsicana Magnolia Tap to Co</t>
  </si>
  <si>
    <t>SATHTRS9</t>
  </si>
  <si>
    <t>Athens to Trinidad Ses 69 KV</t>
  </si>
  <si>
    <t>SLOMLAM9</t>
  </si>
  <si>
    <t>Lometa to San Saba (2)69/69</t>
  </si>
  <si>
    <t>SPLAVIC9</t>
  </si>
  <si>
    <t>Placedo to Port Lavaca (2)69</t>
  </si>
  <si>
    <t>SWICPBS9</t>
  </si>
  <si>
    <t>Wickett Tnp to Permian Basin</t>
  </si>
  <si>
    <t>SPHISC29</t>
  </si>
  <si>
    <t>SWAEFL29</t>
  </si>
  <si>
    <t>Waelder to Flatonia 69 KV</t>
  </si>
  <si>
    <t>SGFUN9</t>
  </si>
  <si>
    <t>Genral to University 69 KV</t>
  </si>
  <si>
    <t>SBUKALB9</t>
  </si>
  <si>
    <t>Bush Knob Aep to Throckmorto</t>
  </si>
  <si>
    <t>SKERTRS9</t>
  </si>
  <si>
    <t>Kerens to Powell (3)69/69/69</t>
  </si>
  <si>
    <t>SENAWKN9</t>
  </si>
  <si>
    <t>Ena Snyder Wind to Wkn_Bkr 6</t>
  </si>
  <si>
    <t>SLA_BRO9</t>
  </si>
  <si>
    <t>La Palma to Brownsville Swit</t>
  </si>
  <si>
    <t>SKIMRO29</t>
  </si>
  <si>
    <t>Kimble Coop to Rocksprings 6</t>
  </si>
  <si>
    <t>SFLNES29</t>
  </si>
  <si>
    <t>Flntkote to Us Gypsum (5)69/</t>
  </si>
  <si>
    <t>SELKPLS9</t>
  </si>
  <si>
    <t>Elkhart Gulf to Slocum Tap (</t>
  </si>
  <si>
    <t>SINDELC9</t>
  </si>
  <si>
    <t>Industrial Park Sub to El Ca</t>
  </si>
  <si>
    <t>SCHOTER9</t>
  </si>
  <si>
    <t>Choctaw Tnp to Marathon Tnp</t>
  </si>
  <si>
    <t>SJUSMCN9</t>
  </si>
  <si>
    <t>Justin Lane to Mcneil Aen 69</t>
  </si>
  <si>
    <t>SBEETHR9</t>
  </si>
  <si>
    <t>Beeville to Three Rivers 69</t>
  </si>
  <si>
    <t>STYLTYW9</t>
  </si>
  <si>
    <t>Tyler to Tyler West 69 KV</t>
  </si>
  <si>
    <t>SGRERIN9</t>
  </si>
  <si>
    <t>Gregory to Rincon 69 KV</t>
  </si>
  <si>
    <t>SBERBEL9</t>
  </si>
  <si>
    <t>Bernardo to Glidden Lcra (2)</t>
  </si>
  <si>
    <t>SLEACAM9</t>
  </si>
  <si>
    <t>Leakey to Campwood 69 KV</t>
  </si>
  <si>
    <t>SNVKNVK9</t>
  </si>
  <si>
    <t>Navy Kickapoo to Navy Kickap</t>
  </si>
  <si>
    <t>SFERWXO9</t>
  </si>
  <si>
    <t>Ferris to Waxahachie Ocf 69</t>
  </si>
  <si>
    <t>SREELOC9</t>
  </si>
  <si>
    <t>Reedville Tap to Lockhart 69</t>
  </si>
  <si>
    <t>SWNDWHT9</t>
  </si>
  <si>
    <t>Whittney Dam to Whitney 69 K</t>
  </si>
  <si>
    <t>SMLFHLS9</t>
  </si>
  <si>
    <t>Milford Exxon to Italy (4)69</t>
  </si>
  <si>
    <t>SBRIATK9</t>
  </si>
  <si>
    <t>Btu_Briarcrest to Btu_Atkins</t>
  </si>
  <si>
    <t>SLIVGIL9</t>
  </si>
  <si>
    <t>Live Oak Lcra to Gillespie L</t>
  </si>
  <si>
    <t>SPCAPAN9</t>
  </si>
  <si>
    <t>Pancake Tnp to Pancake 69 KV</t>
  </si>
  <si>
    <t>SCTEBUC9</t>
  </si>
  <si>
    <t>Ctec Buchanan to Buchanan 69</t>
  </si>
  <si>
    <t>SPORPRT9</t>
  </si>
  <si>
    <t>Port Oconnor Sub to Port Lav</t>
  </si>
  <si>
    <t>SGVHOC9</t>
  </si>
  <si>
    <t>Garden Villas to H O Clarke</t>
  </si>
  <si>
    <t>SMEDBAN9</t>
  </si>
  <si>
    <t>Medina City to Bandera Lcra</t>
  </si>
  <si>
    <t>SPLSFAS9</t>
  </si>
  <si>
    <t>Pleasanton Sub to Fashing Su</t>
  </si>
  <si>
    <t>SPOTOAK9</t>
  </si>
  <si>
    <t>Poteet Sub to Oaks Sub 69 KV</t>
  </si>
  <si>
    <t>SHLJSTP5</t>
  </si>
  <si>
    <t>SHLJWA25</t>
  </si>
  <si>
    <t>Hillje to Wa Parish 345 KV</t>
  </si>
  <si>
    <t>SHLJWAP5</t>
  </si>
  <si>
    <t>STWIDI25</t>
  </si>
  <si>
    <t>SMDOOAS5</t>
  </si>
  <si>
    <t>Meadow Sub to Oasis 345 KV</t>
  </si>
  <si>
    <t>SMDOPHR5</t>
  </si>
  <si>
    <t>Meadow Sub to Ph Robinson 34</t>
  </si>
  <si>
    <t>SJCKHN25</t>
  </si>
  <si>
    <t>Jack County 345 to Henderson</t>
  </si>
  <si>
    <t>SJCKHN15</t>
  </si>
  <si>
    <t>SPC_LNG5</t>
  </si>
  <si>
    <t>Pc2_Swyd to Panther Creek No</t>
  </si>
  <si>
    <t>SCHATKW5</t>
  </si>
  <si>
    <t>Kio_Swyd to Tonkawa Switch (</t>
  </si>
  <si>
    <t>SKRWCR25</t>
  </si>
  <si>
    <t>SSWCLNC5</t>
  </si>
  <si>
    <t>Long Creek to Sweetwater Eas</t>
  </si>
  <si>
    <t>SSWCCCR5</t>
  </si>
  <si>
    <t>Champion Creek Switch to Swe</t>
  </si>
  <si>
    <t>SSWETK15</t>
  </si>
  <si>
    <t>Sweetwater East Switch to To</t>
  </si>
  <si>
    <t>SSWETK25</t>
  </si>
  <si>
    <t>STKWSCO5</t>
  </si>
  <si>
    <t>Scurry County South Switch t</t>
  </si>
  <si>
    <t>SSCOTKW5</t>
  </si>
  <si>
    <t>STNPBC15</t>
  </si>
  <si>
    <t>Tnp One Plant to Bell County</t>
  </si>
  <si>
    <t>STNPBC25</t>
  </si>
  <si>
    <t>SBLUCBF5</t>
  </si>
  <si>
    <t>Bluff Creek to Central Bluff</t>
  </si>
  <si>
    <t>SCBFSW15</t>
  </si>
  <si>
    <t>Central Bluff Switch to Swee</t>
  </si>
  <si>
    <t>SCBFSW25</t>
  </si>
  <si>
    <t>SSGVTRC5</t>
  </si>
  <si>
    <t>Seagoville Switch to Tri Cor</t>
  </si>
  <si>
    <t>SMDLODE5</t>
  </si>
  <si>
    <t>Midland East to Moss Switch</t>
  </si>
  <si>
    <t>SSTPDO25</t>
  </si>
  <si>
    <t>South Texas Project to Dow C</t>
  </si>
  <si>
    <t>SCNRFOR5</t>
  </si>
  <si>
    <t>Centerville Road Switch to F</t>
  </si>
  <si>
    <t>SEVRVEN5</t>
  </si>
  <si>
    <t>Everman Switch to Venus Swit</t>
  </si>
  <si>
    <t>SGRSJCK5</t>
  </si>
  <si>
    <t>Graham Ses to Jacksboro Swit</t>
  </si>
  <si>
    <t>SWHCWO25</t>
  </si>
  <si>
    <t>Wolf Hollow Gen to Wolf Holl</t>
  </si>
  <si>
    <t>SSARBLU5</t>
  </si>
  <si>
    <t>San Angelo Red Creek to Bluf</t>
  </si>
  <si>
    <t>Kuykendahl to King (2)345/34</t>
  </si>
  <si>
    <t>SRENALN5</t>
  </si>
  <si>
    <t>Renner Switch to Allen Switc</t>
  </si>
  <si>
    <t>SBIJN5</t>
  </si>
  <si>
    <t>Bellaire to Jeanetta 345 KV</t>
  </si>
  <si>
    <t>SGARGA25</t>
  </si>
  <si>
    <t>Garfield Aen to Garfield Lcr</t>
  </si>
  <si>
    <t>SLEGTOK5</t>
  </si>
  <si>
    <t>Limestone Plant to Twin Oak</t>
  </si>
  <si>
    <t>SLEGJE25</t>
  </si>
  <si>
    <t>Limestone Plant to Jewett 34</t>
  </si>
  <si>
    <t>SOBWA2P5</t>
  </si>
  <si>
    <t>SABMLNC5</t>
  </si>
  <si>
    <t>Abilene Mulberry Creek to Lo</t>
  </si>
  <si>
    <t>SFRNFO25</t>
  </si>
  <si>
    <t>Forney to Forney Switch 345</t>
  </si>
  <si>
    <t>SGUAMA25</t>
  </si>
  <si>
    <t>Guadalupe Gen to Marion 345</t>
  </si>
  <si>
    <t>SKGGB2Y5</t>
  </si>
  <si>
    <t>SZORMAR5</t>
  </si>
  <si>
    <t>Marion to Zorn 345 KV</t>
  </si>
  <si>
    <t>SLIGVEN5</t>
  </si>
  <si>
    <t>Liggett Switch to Venus Swit</t>
  </si>
  <si>
    <t>SBRACAG5</t>
  </si>
  <si>
    <t>Braunig to Cagnon 345 KV</t>
  </si>
  <si>
    <t>STKWMGS5</t>
  </si>
  <si>
    <t>Morgan Creek Ses to Tonkawa</t>
  </si>
  <si>
    <t>SGARLYT5</t>
  </si>
  <si>
    <t>Garfield Lcra to Lytton Spri</t>
  </si>
  <si>
    <t>SFAYFPP5</t>
  </si>
  <si>
    <t>Fayetteville to Fayette Plan</t>
  </si>
  <si>
    <t>SELBLNG5</t>
  </si>
  <si>
    <t>Elbow Creek to Longshore Swi</t>
  </si>
  <si>
    <t>STNPTO25</t>
  </si>
  <si>
    <t>SJNWAP5</t>
  </si>
  <si>
    <t>Jeanetta to Wa Parish 345 KV</t>
  </si>
  <si>
    <t>SCFRGRS5</t>
  </si>
  <si>
    <t>Cook Field Road Switch to Gr</t>
  </si>
  <si>
    <t>SZORAUS5</t>
  </si>
  <si>
    <t>Austrop to Zorn 345 KV</t>
  </si>
  <si>
    <t>SGASMGS5</t>
  </si>
  <si>
    <t>Gasconades Creek to Morgan C</t>
  </si>
  <si>
    <t>SAJORIO5</t>
  </si>
  <si>
    <t>Ajo to Rio Hondo 345 KV</t>
  </si>
  <si>
    <t>SLNCLNC5</t>
  </si>
  <si>
    <t>Post Oak Wind to Long Creek</t>
  </si>
  <si>
    <t>SRENCRL5</t>
  </si>
  <si>
    <t>Renner Switch to Carrollton</t>
  </si>
  <si>
    <t>STHSVE35</t>
  </si>
  <si>
    <t>Tradinghouse Ses to Venus Sw</t>
  </si>
  <si>
    <t>SPENZOR5</t>
  </si>
  <si>
    <t>Penascal Ii Wind Project to</t>
  </si>
  <si>
    <t>Singleton to Jewett 345 KV</t>
  </si>
  <si>
    <t>SBBSRC25</t>
  </si>
  <si>
    <t>Richland Chambers to Big Bro</t>
  </si>
  <si>
    <t>Cook Field Road Switch to Lo</t>
  </si>
  <si>
    <t>SABMBLU5</t>
  </si>
  <si>
    <t>Abilene Mulberry Creek to Bl</t>
  </si>
  <si>
    <t>SSGVFOR5</t>
  </si>
  <si>
    <t>Seagoville Switch to Forney</t>
  </si>
  <si>
    <t>SGUAMAR5</t>
  </si>
  <si>
    <t>SWOFCPS5</t>
  </si>
  <si>
    <t>Wolf Hollow 345 Switch to Co</t>
  </si>
  <si>
    <t>SLOSLO25</t>
  </si>
  <si>
    <t>Lost Pines Lcra to Lost Pine</t>
  </si>
  <si>
    <t>SW_DJCK5</t>
  </si>
  <si>
    <t>West Denton to Jacksboro Swi</t>
  </si>
  <si>
    <t>SGBYDP25</t>
  </si>
  <si>
    <t>Greens Bayou to Deepwater 34</t>
  </si>
  <si>
    <t>SFPPLOS5</t>
  </si>
  <si>
    <t>Fayette Plant 1 to Lost Pine</t>
  </si>
  <si>
    <t>SSKYCAL5</t>
  </si>
  <si>
    <t>Skyline to Calaveras 345 KV</t>
  </si>
  <si>
    <t>SHILEL25</t>
  </si>
  <si>
    <t>Hill Country to Elmcreek 345</t>
  </si>
  <si>
    <t>SBNBPK25</t>
  </si>
  <si>
    <t>Benbrook Switch to Parker Sw</t>
  </si>
  <si>
    <t>SLOBSAN5</t>
  </si>
  <si>
    <t>Lobo to San Miguel 345_138 K</t>
  </si>
  <si>
    <t>SHUTSA25</t>
  </si>
  <si>
    <t>Salado Switch to Hutto Switc</t>
  </si>
  <si>
    <t>SHUTSAL5</t>
  </si>
  <si>
    <t>SKLNSA25</t>
  </si>
  <si>
    <t>Killeen Switch to Salado Swi</t>
  </si>
  <si>
    <t>SKLNSAL5</t>
  </si>
  <si>
    <t>SWCSPK25</t>
  </si>
  <si>
    <t>Willow Creek Switch to Parke</t>
  </si>
  <si>
    <t>Oklaunion to Riley 345 KV</t>
  </si>
  <si>
    <t>SBCETM15</t>
  </si>
  <si>
    <t>Bell County East Switch to T</t>
  </si>
  <si>
    <t>SBCETM25</t>
  </si>
  <si>
    <t>SBCESN15</t>
  </si>
  <si>
    <t>Bell County East Switch to S</t>
  </si>
  <si>
    <t>SBCESN25</t>
  </si>
  <si>
    <t>SOKLRIL5</t>
  </si>
  <si>
    <t>SBOMRI15</t>
  </si>
  <si>
    <t>Riley to Bowman Switch 345 K</t>
  </si>
  <si>
    <t>SBOMRI25</t>
  </si>
  <si>
    <t>SSSPRYS5</t>
  </si>
  <si>
    <t>Sulphur Springs Switch to Ro</t>
  </si>
  <si>
    <t>SALNRYS5</t>
  </si>
  <si>
    <t>Allen Switch to Royse Switch</t>
  </si>
  <si>
    <t>SSWCSWE5</t>
  </si>
  <si>
    <t>Sweetwater Cogen to Sweetwat</t>
  </si>
  <si>
    <t>SMARSKY5</t>
  </si>
  <si>
    <t>Marion to Skyline 345 KV</t>
  </si>
  <si>
    <t>SBIWAP5</t>
  </si>
  <si>
    <t>Bellaire to Wa Parish 345 KV</t>
  </si>
  <si>
    <t>SFLCMGS5</t>
  </si>
  <si>
    <t>Falcon Seaboard to Morgan Cr</t>
  </si>
  <si>
    <t>SDDPCT55</t>
  </si>
  <si>
    <t>Deer Park Energy to Center 3</t>
  </si>
  <si>
    <t>SPAWCAL5</t>
  </si>
  <si>
    <t>SAJOZOR5</t>
  </si>
  <si>
    <t>Ajo to Zorillo 345 KV</t>
  </si>
  <si>
    <t>SBTECH25</t>
  </si>
  <si>
    <t>Baytown Energy Ctr to Chambe</t>
  </si>
  <si>
    <t>SPRSVLS5</t>
  </si>
  <si>
    <t>Paris Switch to Valley Ses 3</t>
  </si>
  <si>
    <t>SCAGCAL5</t>
  </si>
  <si>
    <t>Cagnon to Calaveras 345 KV</t>
  </si>
  <si>
    <t>SLEGWT35</t>
  </si>
  <si>
    <t>Limestone Plant to Watermill</t>
  </si>
  <si>
    <t>SBISMI5</t>
  </si>
  <si>
    <t>Bellaire to Smithers 345 KV</t>
  </si>
  <si>
    <t>SSARWTR5</t>
  </si>
  <si>
    <t>Sargent Road to Watermill Sw</t>
  </si>
  <si>
    <t>SCDHWTR5</t>
  </si>
  <si>
    <t>Cedar Hill Switch to Watermi</t>
  </si>
  <si>
    <t>SSALFPP5</t>
  </si>
  <si>
    <t>Salem Lcra to Fayette Plant</t>
  </si>
  <si>
    <t>SADKTHW5</t>
  </si>
  <si>
    <t>Addicks to Th Wharton 345 KV</t>
  </si>
  <si>
    <t>SOG2TOK5</t>
  </si>
  <si>
    <t>SKMCKWA5</t>
  </si>
  <si>
    <t>Kiamichi Energy Facility to</t>
  </si>
  <si>
    <t>Tradinghouse Ses to Lake Cre</t>
  </si>
  <si>
    <t>SVLSANA5</t>
  </si>
  <si>
    <t>Valley Ses to Anna Switch 34</t>
  </si>
  <si>
    <t>SFRERC25</t>
  </si>
  <si>
    <t>Graham Ses to Tonkawa Switch</t>
  </si>
  <si>
    <t>SHILSKY5</t>
  </si>
  <si>
    <t>Hill Country to Skyline 345</t>
  </si>
  <si>
    <t>SFORRY25</t>
  </si>
  <si>
    <t>SGOAGAS5</t>
  </si>
  <si>
    <t>Goat Wind to Gasconades Cree</t>
  </si>
  <si>
    <t>SDESWTR5</t>
  </si>
  <si>
    <t>Desoto Switch to Watermill S</t>
  </si>
  <si>
    <t>SSWEBT25</t>
  </si>
  <si>
    <t>Sweetwater Wind 1 to Sweetwa</t>
  </si>
  <si>
    <t>SFTRRNS5</t>
  </si>
  <si>
    <t>Frontier to Roans Prairie 34</t>
  </si>
  <si>
    <t>SSKYCA25</t>
  </si>
  <si>
    <t>SJONVEN5</t>
  </si>
  <si>
    <t>Johnson Switch (Oncor) to Ve</t>
  </si>
  <si>
    <t>SDDPCT45</t>
  </si>
  <si>
    <t>SCAPDIV5</t>
  </si>
  <si>
    <t>Capricorn Ridge 4 to Divide</t>
  </si>
  <si>
    <t>SDCSBNB5</t>
  </si>
  <si>
    <t>Decordova Ses to Benbrook Sw</t>
  </si>
  <si>
    <t>SPAWSAN5</t>
  </si>
  <si>
    <t>SSHBRYS5</t>
  </si>
  <si>
    <t>Shamburger Switch to Royse S</t>
  </si>
  <si>
    <t>SBVESM35</t>
  </si>
  <si>
    <t>Brazos Valley Energy to Smit</t>
  </si>
  <si>
    <t>SOASDO25</t>
  </si>
  <si>
    <t>Oasis to Dow Chemical 345 KV</t>
  </si>
  <si>
    <t>SJK_GIB5</t>
  </si>
  <si>
    <t>Btu_Jack_Creek to Gibbons Cr</t>
  </si>
  <si>
    <t>SCPSPKR5</t>
  </si>
  <si>
    <t>Comanche Peak Ses to Parker</t>
  </si>
  <si>
    <t>SN_SLON5</t>
  </si>
  <si>
    <t>Nelson Sharpe to Lon Hill 34</t>
  </si>
  <si>
    <t>SCBYCBY5</t>
  </si>
  <si>
    <t>Cedar Bayou 4 to Cedar Bayou</t>
  </si>
  <si>
    <t>SRTWKDL5</t>
  </si>
  <si>
    <t>Rothwood to Tomball (2)345/3</t>
  </si>
  <si>
    <t>SKMCKW25</t>
  </si>
  <si>
    <t>SFMRRY25</t>
  </si>
  <si>
    <t>Farmersville Switch to Royse</t>
  </si>
  <si>
    <t>SHOLLYT5</t>
  </si>
  <si>
    <t>Holman Aen to Lytton Springs</t>
  </si>
  <si>
    <t>STGCENT5</t>
  </si>
  <si>
    <t>Tenaska Gateway to Mt Enterp</t>
  </si>
  <si>
    <t>SELMSTP5</t>
  </si>
  <si>
    <t>Elmcreek to South Texas Proj</t>
  </si>
  <si>
    <t>SFRNFOR5</t>
  </si>
  <si>
    <t>SGARAUS5</t>
  </si>
  <si>
    <t>Garfield Lcra to Austrop 345</t>
  </si>
  <si>
    <t>SSNDAU15</t>
  </si>
  <si>
    <t>Sandow Switch to Austrop 345</t>
  </si>
  <si>
    <t>SDDPCT35</t>
  </si>
  <si>
    <t>SMNSFMR5</t>
  </si>
  <si>
    <t>Monticello Ses to Farmersvil</t>
  </si>
  <si>
    <t>SBVESMI5</t>
  </si>
  <si>
    <t>STOKJEW5</t>
  </si>
  <si>
    <t>Jewett to Twin Oak Switch 34</t>
  </si>
  <si>
    <t>SRTWKG5</t>
  </si>
  <si>
    <t>Rothwood to King 345 KV</t>
  </si>
  <si>
    <t>SWCSHN25</t>
  </si>
  <si>
    <t>Henderson Ranch Switch to Wi</t>
  </si>
  <si>
    <t>SJCKHN35</t>
  </si>
  <si>
    <t>Jacksboro Switching to Hende</t>
  </si>
  <si>
    <t>SSALTMP5</t>
  </si>
  <si>
    <t>Salado Switch to Temple Swit</t>
  </si>
  <si>
    <t>SINDTKW5</t>
  </si>
  <si>
    <t>STKWTKW5</t>
  </si>
  <si>
    <t>Roscoe Wind Farm to Kio_Swyd</t>
  </si>
  <si>
    <t>SHUTZOR5</t>
  </si>
  <si>
    <t>Hutto Switch to Zorn 345 KV</t>
  </si>
  <si>
    <t>SGILHUT5</t>
  </si>
  <si>
    <t>Gilleland to Hutto Switch 34</t>
  </si>
  <si>
    <t>SPC_PC25</t>
  </si>
  <si>
    <t>Panther Creek 2 to Pc2_Swyd</t>
  </si>
  <si>
    <t>SZENOB5</t>
  </si>
  <si>
    <t>SZENSN15</t>
  </si>
  <si>
    <t>SABMBTR5</t>
  </si>
  <si>
    <t>Bitter Creek to Sweetwater E</t>
  </si>
  <si>
    <t>SLIGNOR5</t>
  </si>
  <si>
    <t>Liggett Switch to Norwood Sw</t>
  </si>
  <si>
    <t>SJK_TOK5</t>
  </si>
  <si>
    <t>Btu_Jack_Creek to Twin Oak S</t>
  </si>
  <si>
    <t>SMNSALN5</t>
  </si>
  <si>
    <t>Monticello Ses to Allen Swit</t>
  </si>
  <si>
    <t>SWOADK5</t>
  </si>
  <si>
    <t>White Oak to Addicks 345 KV</t>
  </si>
  <si>
    <t>SALLRNK5</t>
  </si>
  <si>
    <t>Alliance to Roanoke Switch 3</t>
  </si>
  <si>
    <t>SVLYFMR5</t>
  </si>
  <si>
    <t>Valley South to Farmersville</t>
  </si>
  <si>
    <t>SHWFCFR5</t>
  </si>
  <si>
    <t>Hackberry Wind Farm to Cook</t>
  </si>
  <si>
    <t>SRKCWOF5</t>
  </si>
  <si>
    <t>Rocky Creek to Wolf Hollow 3</t>
  </si>
  <si>
    <t>SLCSTM25</t>
  </si>
  <si>
    <t>Lake Creek Ses to Temple Swi</t>
  </si>
  <si>
    <t>SHOLHLJ5</t>
  </si>
  <si>
    <t>Holman Aen to Hillje 345 KV</t>
  </si>
  <si>
    <t>SVLYVLS5</t>
  </si>
  <si>
    <t>Valley South to Valley Ses 3</t>
  </si>
  <si>
    <t>SWCPWT35</t>
  </si>
  <si>
    <t>SHAYKEN5</t>
  </si>
  <si>
    <t>Hays Energy to Kendall 345 K</t>
  </si>
  <si>
    <t>SALLEMS5</t>
  </si>
  <si>
    <t>Alliance to Eagle Mountain S</t>
  </si>
  <si>
    <t>SBVESM25</t>
  </si>
  <si>
    <t>SWCSPKR5</t>
  </si>
  <si>
    <t>SNEDLON5</t>
  </si>
  <si>
    <t>North Edinburg to Lon Hill 3</t>
  </si>
  <si>
    <t>SCVCSD25</t>
  </si>
  <si>
    <t>Channelview Cogen to Sheldon</t>
  </si>
  <si>
    <t>SQALLNG5</t>
  </si>
  <si>
    <t>Quail Switch to Morgan Creek</t>
  </si>
  <si>
    <t>SCVCSD35</t>
  </si>
  <si>
    <t>SGRVBOM5</t>
  </si>
  <si>
    <t>Garvey Road Switch to Bowman</t>
  </si>
  <si>
    <t>SBBSRCH5</t>
  </si>
  <si>
    <t>SSANEL25</t>
  </si>
  <si>
    <t>San Miguel 345_138 Kv Switch</t>
  </si>
  <si>
    <t>SHAYZOR5</t>
  </si>
  <si>
    <t>Hays Energy to Zorn 345 KV</t>
  </si>
  <si>
    <t>SBOSELM5</t>
  </si>
  <si>
    <t>Bosque Switch to Elm Mott 34</t>
  </si>
  <si>
    <t>SBOMJC25</t>
  </si>
  <si>
    <t>Bowman Switch to Jacksboro S</t>
  </si>
  <si>
    <t>SODELNG5</t>
  </si>
  <si>
    <t>Odessa Ehv Switch to Longsho</t>
  </si>
  <si>
    <t>SEVRVE25</t>
  </si>
  <si>
    <t>SELMMA25</t>
  </si>
  <si>
    <t>Elmcreek to Marion 345 KV</t>
  </si>
  <si>
    <t>SBNDRYS5</t>
  </si>
  <si>
    <t>Ben Davis to Royse Switch 34</t>
  </si>
  <si>
    <t>SMGSLNG5</t>
  </si>
  <si>
    <t>Morgan Creek Ses to Longshor</t>
  </si>
  <si>
    <t>SCOLLON5</t>
  </si>
  <si>
    <t>Coleto Creek to Lon Hill 345</t>
  </si>
  <si>
    <t>SSSPMNS5</t>
  </si>
  <si>
    <t>Sulphur Springs Switch to Mo</t>
  </si>
  <si>
    <t>SWLVWTR5</t>
  </si>
  <si>
    <t>West Levee Switch to Watermi</t>
  </si>
  <si>
    <t>SOKLABM5</t>
  </si>
  <si>
    <t>Oklaunion to Abilene Mulberr</t>
  </si>
  <si>
    <t>SADKOB5</t>
  </si>
  <si>
    <t>Addicks to Obrien 345 KV</t>
  </si>
  <si>
    <t>SDESCDH5</t>
  </si>
  <si>
    <t>Desoto Switch to Cedar Hill</t>
  </si>
  <si>
    <t>SKENCAG5</t>
  </si>
  <si>
    <t>Kendall to Cagnon 345 KV</t>
  </si>
  <si>
    <t>SSHBMLS5</t>
  </si>
  <si>
    <t>Shamburger Switch to Martin</t>
  </si>
  <si>
    <t>SMCCBND5</t>
  </si>
  <si>
    <t>Mccree to Ben Davis 345 KV</t>
  </si>
  <si>
    <t>SGASDIV5</t>
  </si>
  <si>
    <t>Gasconades Creek to Divide S</t>
  </si>
  <si>
    <t>SELMMAR5</t>
  </si>
  <si>
    <t>Tomball to Singleton 345 KV</t>
  </si>
  <si>
    <t>SLFKSCS5</t>
  </si>
  <si>
    <t>Lufkin Switch to Stryker Cre</t>
  </si>
  <si>
    <t>SSARTWI5</t>
  </si>
  <si>
    <t>San Angelo Red Creek to Twin</t>
  </si>
  <si>
    <t>SMCCCNR5</t>
  </si>
  <si>
    <t>Mccree to Centerville Road S</t>
  </si>
  <si>
    <t>SJCKWCS5</t>
  </si>
  <si>
    <t>Jacksboro Switching to Willo</t>
  </si>
  <si>
    <t>SDDPCT25</t>
  </si>
  <si>
    <t>SW_DRNK5</t>
  </si>
  <si>
    <t>West Denton to Roanoke Switc</t>
  </si>
  <si>
    <t>SBASGAR5</t>
  </si>
  <si>
    <t>Bastrop Energy Center to Gar</t>
  </si>
  <si>
    <t>SN_SAJO5</t>
  </si>
  <si>
    <t>Nelson Sharpe to Ajo 345 KV</t>
  </si>
  <si>
    <t>SLEGTO25</t>
  </si>
  <si>
    <t>STYGMLS5</t>
  </si>
  <si>
    <t>Tyler Grande to Martin Lake</t>
  </si>
  <si>
    <t>SVLYPRS5</t>
  </si>
  <si>
    <t>Valley South to Paris Switch</t>
  </si>
  <si>
    <t>SMGSBTR5</t>
  </si>
  <si>
    <t>Morgan Creek Ses to Bitter C</t>
  </si>
  <si>
    <t>SCDHNOR5</t>
  </si>
  <si>
    <t>Cedar Hill Switch to Norwood</t>
  </si>
  <si>
    <t>SCLEZOR5</t>
  </si>
  <si>
    <t>Clear Springs to Zorn 345 KV</t>
  </si>
  <si>
    <t>STRSWTR5</t>
  </si>
  <si>
    <t>Trinidad Ses to Watermill Sw</t>
  </si>
  <si>
    <t>SSWEABM5</t>
  </si>
  <si>
    <t>Abilene Mulberry Creek to Sw</t>
  </si>
  <si>
    <t>SHHGOME5</t>
  </si>
  <si>
    <t>Horse Hollow Generation Tie</t>
  </si>
  <si>
    <t>SOMEKEN5</t>
  </si>
  <si>
    <t>Omega to Kendall 345 KV</t>
  </si>
  <si>
    <t>SLONCCR5</t>
  </si>
  <si>
    <t>Loraine Windpark Project Llc</t>
  </si>
  <si>
    <t>SCPSEVR5</t>
  </si>
  <si>
    <t>Comanche Peak Ses to Everman</t>
  </si>
  <si>
    <t>SGRVGRS5</t>
  </si>
  <si>
    <t>Garvey Road Switch to Graham</t>
  </si>
  <si>
    <t>STRIGRV5</t>
  </si>
  <si>
    <t>Trinity Hills Wind Farm Llc</t>
  </si>
  <si>
    <t>SRCHTRS5</t>
  </si>
  <si>
    <t>Richland Chambers to Trinida</t>
  </si>
  <si>
    <t>SCAGHIL5</t>
  </si>
  <si>
    <t>Cagnon to Hill Country 345 K</t>
  </si>
  <si>
    <t>SWHISTP5</t>
  </si>
  <si>
    <t>Whitepoint to South Texas Pr</t>
  </si>
  <si>
    <t>SMDAVE25</t>
  </si>
  <si>
    <t>SENTTRS5</t>
  </si>
  <si>
    <t>Mt Enterprise to Trinidad Se</t>
  </si>
  <si>
    <t>SFPPLYT5</t>
  </si>
  <si>
    <t>Fayette Plant 2 to Lytton Sp</t>
  </si>
  <si>
    <t>SFPPLO25</t>
  </si>
  <si>
    <t>SSHRCNT5</t>
  </si>
  <si>
    <t>Sherry Switch to Century 345</t>
  </si>
  <si>
    <t>SELMST25</t>
  </si>
  <si>
    <t>SGBYSD25</t>
  </si>
  <si>
    <t>Greens Bayou to Sheldon 345</t>
  </si>
  <si>
    <t>SRRDLCS5</t>
  </si>
  <si>
    <t>Rattlesnake Rd Switch to Lak</t>
  </si>
  <si>
    <t>SENTMLS5</t>
  </si>
  <si>
    <t>Mt Enterprise to Martin Lake</t>
  </si>
  <si>
    <t>SANACN35</t>
  </si>
  <si>
    <t>Anna Switch to Collin Switch</t>
  </si>
  <si>
    <t>SGARGAR5</t>
  </si>
  <si>
    <t>SWOJN5</t>
  </si>
  <si>
    <t>White Oak to Jeanetta 345 KV</t>
  </si>
  <si>
    <t>SCRTEVR5</t>
  </si>
  <si>
    <t>Courtland to Everman Switch</t>
  </si>
  <si>
    <t>SCLEMAR5</t>
  </si>
  <si>
    <t>Clear Springs to Marion 345</t>
  </si>
  <si>
    <t>SHOLFPP5</t>
  </si>
  <si>
    <t>Holman Aen to Fayette Plant</t>
  </si>
  <si>
    <t>SRIONED5</t>
  </si>
  <si>
    <t>Rio Hondo to North Edinburg</t>
  </si>
  <si>
    <t>SMLSSCS5</t>
  </si>
  <si>
    <t>Stryker Creek Ses to Martin</t>
  </si>
  <si>
    <t>SWAPSMI5</t>
  </si>
  <si>
    <t>Wa Parish to Smithers 345 KV</t>
  </si>
  <si>
    <t>SEMSPKR5</t>
  </si>
  <si>
    <t>Eagle Mountain Ses to Parker</t>
  </si>
  <si>
    <t>SCHBCBY5</t>
  </si>
  <si>
    <t>Chambers to Cedar Bayou Plan</t>
  </si>
  <si>
    <t>SWCPWT25</t>
  </si>
  <si>
    <t>SOASWA25</t>
  </si>
  <si>
    <t>SCRTCDH5</t>
  </si>
  <si>
    <t>Courtland to Cedar Hill Swit</t>
  </si>
  <si>
    <t>SLOSLOS5</t>
  </si>
  <si>
    <t>SJONCPS5</t>
  </si>
  <si>
    <t>Johnson Switch (Oncor) to Co</t>
  </si>
  <si>
    <t>SELKFOR5</t>
  </si>
  <si>
    <t>Elkton to Forney Switch 345</t>
  </si>
  <si>
    <t>STRCTRS5</t>
  </si>
  <si>
    <t>Tri Corner to Trinidad Ses 3</t>
  </si>
  <si>
    <t>SPAWLON5</t>
  </si>
  <si>
    <t>SMNSPRS5</t>
  </si>
  <si>
    <t>Monticello Ses to Paris Swit</t>
  </si>
  <si>
    <t>SJNWA2P5</t>
  </si>
  <si>
    <t>SFPPFPP5</t>
  </si>
  <si>
    <t>Fayette Plant 2 to Fayette P</t>
  </si>
  <si>
    <t>SCHEDPW5</t>
  </si>
  <si>
    <t>Channel Energy Ctr to Deepwa</t>
  </si>
  <si>
    <t>SFMRRYS5</t>
  </si>
  <si>
    <t>SRCHTR25</t>
  </si>
  <si>
    <t>SGIBTOK5</t>
  </si>
  <si>
    <t>Gibbons Creek to Twin Oak Sw</t>
  </si>
  <si>
    <t>SLEGJEW5</t>
  </si>
  <si>
    <t>SDCSCPS5</t>
  </si>
  <si>
    <t>SELMTHS5</t>
  </si>
  <si>
    <t>Elm Mott to Tradinghouse Ses</t>
  </si>
  <si>
    <t>STRCWTR5</t>
  </si>
  <si>
    <t>Tri Corner to Watermill Swit</t>
  </si>
  <si>
    <t>SRIOCLE5</t>
  </si>
  <si>
    <t>Rio Nogales Power Project to</t>
  </si>
  <si>
    <t>SELMSKY5</t>
  </si>
  <si>
    <t>Elmcreek to Skyline 345 KV</t>
  </si>
  <si>
    <t>SCRLCN35</t>
  </si>
  <si>
    <t>Carrollton Northwest to Coll</t>
  </si>
  <si>
    <t>SPHRCTR5</t>
  </si>
  <si>
    <t>Ph Robinson to Center 345 KV</t>
  </si>
  <si>
    <t>SGRSPKR5</t>
  </si>
  <si>
    <t>Graham Ses to Parker Switch</t>
  </si>
  <si>
    <t>SLPCPRS5</t>
  </si>
  <si>
    <t>SCVCSDN5</t>
  </si>
  <si>
    <t>SCBYCTR5</t>
  </si>
  <si>
    <t>Cedar Bayou Plant to Center</t>
  </si>
  <si>
    <t>SSTPDOW5</t>
  </si>
  <si>
    <t>SHILMAR5</t>
  </si>
  <si>
    <t>Hill Country to Marion 345 K</t>
  </si>
  <si>
    <t>SNBTHW5</t>
  </si>
  <si>
    <t>Northbelt to Th Wharton 345</t>
  </si>
  <si>
    <t>SBRACAL5</t>
  </si>
  <si>
    <t>Braunig to Calaveras 345 KV</t>
  </si>
  <si>
    <t>SINDKIO5</t>
  </si>
  <si>
    <t>Inadale to Kio_Swyd 345 KV</t>
  </si>
  <si>
    <t>SWLSMNS5</t>
  </si>
  <si>
    <t>Welsh to Monticello Ses 345</t>
  </si>
  <si>
    <t>SBBSVE35</t>
  </si>
  <si>
    <t>Big Brown Ses to Venus Switc</t>
  </si>
  <si>
    <t>SLIGVE25</t>
  </si>
  <si>
    <t>Temple Pecan Creek to Tradin</t>
  </si>
  <si>
    <t>SOASDOW5</t>
  </si>
  <si>
    <t>SSHRCN25</t>
  </si>
  <si>
    <t>SNCDENT5</t>
  </si>
  <si>
    <t>Nacogdoches Se to Mt Enterpr</t>
  </si>
  <si>
    <t>SSCERRD5</t>
  </si>
  <si>
    <t>Sandy Creek Energy Station t</t>
  </si>
  <si>
    <t>SGILCLE5</t>
  </si>
  <si>
    <t>Gilleland to Clear Springs 3</t>
  </si>
  <si>
    <t>SCHAKIO5</t>
  </si>
  <si>
    <t>Champion Wind Farm to Kio_Sw</t>
  </si>
  <si>
    <t>SPKREVR5</t>
  </si>
  <si>
    <t>SSYCBNB5</t>
  </si>
  <si>
    <t>Sycamore Creek to Benbrook S</t>
  </si>
  <si>
    <t>SRNKPKR5</t>
  </si>
  <si>
    <t>Roanoke Switch to Parker Swi</t>
  </si>
  <si>
    <t>SCOLPAW5</t>
  </si>
  <si>
    <t>Coleto Creek to Pawnee Switc</t>
  </si>
  <si>
    <t>SMNSFM25</t>
  </si>
  <si>
    <t>SRIOCL25</t>
  </si>
  <si>
    <t>SCCRMGS5</t>
  </si>
  <si>
    <t>Champion Creek Switch to Mor</t>
  </si>
  <si>
    <t>SGBYSDN5</t>
  </si>
  <si>
    <t>SBTECHB5</t>
  </si>
  <si>
    <t>SPYRTKW5</t>
  </si>
  <si>
    <t>Pyron Wind Farm to Kio_Swyd</t>
  </si>
  <si>
    <t>SWHCWOF5</t>
  </si>
  <si>
    <t>SDCTOKL5</t>
  </si>
  <si>
    <t>North Hvdc to Oklaunion 345</t>
  </si>
  <si>
    <t>SGBYDPW5</t>
  </si>
  <si>
    <t>SGRSPK25</t>
  </si>
  <si>
    <t>SGRSLNC5</t>
  </si>
  <si>
    <t>Graham Ses to Long Creek 345</t>
  </si>
  <si>
    <t>STHSVE45</t>
  </si>
  <si>
    <t>SBBSVE45</t>
  </si>
  <si>
    <t>SSANELM5</t>
  </si>
  <si>
    <t>SNBKG5</t>
  </si>
  <si>
    <t>Northbelt to King 345 KV</t>
  </si>
  <si>
    <t>STYGTRC5</t>
  </si>
  <si>
    <t>Tyler Grande to Tri Corner 3</t>
  </si>
  <si>
    <t>SWCSWTC5</t>
  </si>
  <si>
    <t>SHAYZO25</t>
  </si>
  <si>
    <t>SWHILON5</t>
  </si>
  <si>
    <t>Whitepoint to Lon Hill 345 K</t>
  </si>
  <si>
    <t>SDDPCTR5</t>
  </si>
  <si>
    <t>SSNDAU35</t>
  </si>
  <si>
    <t>SLEGWT45</t>
  </si>
  <si>
    <t>SBNBPKR5</t>
  </si>
  <si>
    <t>SLOSAU25</t>
  </si>
  <si>
    <t>SRKCEVR5</t>
  </si>
  <si>
    <t>Rocky Creek to Everman Switc</t>
  </si>
  <si>
    <t>XGBY89</t>
  </si>
  <si>
    <t>Greens Bayou At5_H (3)138/69</t>
  </si>
  <si>
    <t>XGBY58</t>
  </si>
  <si>
    <t>Greens Bayou At1_H (3)345/13</t>
  </si>
  <si>
    <t>XGB2Y58</t>
  </si>
  <si>
    <t>Greens Bayou At2_H (3)345/13</t>
  </si>
  <si>
    <t>UCBYCBY1</t>
  </si>
  <si>
    <t>Cedar Bayou Plant Unit Cby_G</t>
  </si>
  <si>
    <t>UCB2CBY1</t>
  </si>
  <si>
    <t>XCBY58</t>
  </si>
  <si>
    <t>Cedar Bayou Plant At2b_H (6)</t>
  </si>
  <si>
    <t>XCB2Y58</t>
  </si>
  <si>
    <t>Cedar Bayou Plant At1_H (3)3</t>
  </si>
  <si>
    <t>XWO58</t>
  </si>
  <si>
    <t>White Oak At1_H (3)345/138 K</t>
  </si>
  <si>
    <t>XWO89</t>
  </si>
  <si>
    <t>White Oak At2h_H (3)138/69 K</t>
  </si>
  <si>
    <t>XCB3Y58</t>
  </si>
  <si>
    <t>Cedar Bayou Plant At3_H (3)3</t>
  </si>
  <si>
    <t>XUN89</t>
  </si>
  <si>
    <t>University At1h_H (3)138/69</t>
  </si>
  <si>
    <t>XNB58</t>
  </si>
  <si>
    <t>Northbelt At1_H (3)345/138 K</t>
  </si>
  <si>
    <t>XN2B58</t>
  </si>
  <si>
    <t>Northbelt At2_H (3)345/138 K</t>
  </si>
  <si>
    <t>XWC89</t>
  </si>
  <si>
    <t>West Columbia At2_H (3)138/6</t>
  </si>
  <si>
    <t>ULHMCVC1</t>
  </si>
  <si>
    <t>Lychem Arco Chemical Unit Cv</t>
  </si>
  <si>
    <t>XGS89</t>
  </si>
  <si>
    <t>Gable Street At1_H (3)138/69</t>
  </si>
  <si>
    <t>XCS89</t>
  </si>
  <si>
    <t>Crosby At1_H (3)138/69 KV</t>
  </si>
  <si>
    <t>UBFMHYD1</t>
  </si>
  <si>
    <t>Bimont Unit Hyd_St1</t>
  </si>
  <si>
    <t>XWEB89</t>
  </si>
  <si>
    <t>Webster At1l_H (3)138/69 KV</t>
  </si>
  <si>
    <t>XN3B58</t>
  </si>
  <si>
    <t>Northbelt At3_H (3)345/138 K</t>
  </si>
  <si>
    <t>XGV89</t>
  </si>
  <si>
    <t>Garden Villas At1_H (3)138/6</t>
  </si>
  <si>
    <t>UWRNTAR1</t>
  </si>
  <si>
    <t>Warvue Unit Targa_1</t>
  </si>
  <si>
    <t>UTXCCTC1</t>
  </si>
  <si>
    <t>Texas City Gen Unit Ctc</t>
  </si>
  <si>
    <t>UTXCCTB1</t>
  </si>
  <si>
    <t>Texas City Gen Unit Ctb</t>
  </si>
  <si>
    <t>UTXCCTA1</t>
  </si>
  <si>
    <t>Texas City Gen Unit Cta</t>
  </si>
  <si>
    <t>UTXCST1</t>
  </si>
  <si>
    <t>Texas City Gen Unit St</t>
  </si>
  <si>
    <t>XPH2R58</t>
  </si>
  <si>
    <t>Ph Robinson At2_H (3)345/138</t>
  </si>
  <si>
    <t>XPH3R58</t>
  </si>
  <si>
    <t>Ph Robinson At4_H (3)345/138</t>
  </si>
  <si>
    <t>XPHR58</t>
  </si>
  <si>
    <t>Ph Robinson At1l_H (3)345/13</t>
  </si>
  <si>
    <t>USRBSRB1</t>
  </si>
  <si>
    <t>Sr Bertron Unit Srb_G3</t>
  </si>
  <si>
    <t>USR4SRB1</t>
  </si>
  <si>
    <t>Sr Bertron Unit Srb_G4</t>
  </si>
  <si>
    <t>XSR2B89</t>
  </si>
  <si>
    <t>Sr Bertron At1_H (2)138/69 K</t>
  </si>
  <si>
    <t>USR5SRB1</t>
  </si>
  <si>
    <t>Sr Bertron Unit Srbgt_2</t>
  </si>
  <si>
    <t>USR2SRB1</t>
  </si>
  <si>
    <t>Sr Bertron Unit Srb_G1</t>
  </si>
  <si>
    <t>USR3SRB1</t>
  </si>
  <si>
    <t>Sr Bertron Unit Srb_G2</t>
  </si>
  <si>
    <t>XSC89</t>
  </si>
  <si>
    <t>South Channel At1_H (3)138/6</t>
  </si>
  <si>
    <t>XDOW58</t>
  </si>
  <si>
    <t>Dow Chemical At1l_H (3)345/1</t>
  </si>
  <si>
    <t>XSRB89</t>
  </si>
  <si>
    <t>Sr Bertron At2l_H (3)138/69</t>
  </si>
  <si>
    <t>UVI2VIC1</t>
  </si>
  <si>
    <t>Victoria Unit Victorg5</t>
  </si>
  <si>
    <t>XT2B58</t>
  </si>
  <si>
    <t>Tomball At2_H (3)345/138 KV</t>
  </si>
  <si>
    <t>XTB58</t>
  </si>
  <si>
    <t>Tomball At1_H (3)345/138 KV</t>
  </si>
  <si>
    <t>UVICVIC1</t>
  </si>
  <si>
    <t>Victoria Unit Victorg6</t>
  </si>
  <si>
    <t>UDO3DOW1</t>
  </si>
  <si>
    <t>Dow Unit Dow_Gt96</t>
  </si>
  <si>
    <t>UDO2DOW1</t>
  </si>
  <si>
    <t>Dow Unit Dow_St84</t>
  </si>
  <si>
    <t>XVIC89</t>
  </si>
  <si>
    <t>Victoria 138_69a2 138/69 KV</t>
  </si>
  <si>
    <t>XVI2C89</t>
  </si>
  <si>
    <t>Victoria 138_69a1 138/69 KV</t>
  </si>
  <si>
    <t>XFL89</t>
  </si>
  <si>
    <t>Flewellen At1h_H (3)138/69 K</t>
  </si>
  <si>
    <t>UDO6DOW1</t>
  </si>
  <si>
    <t>Dow Unit Dow_G61</t>
  </si>
  <si>
    <t>UDO7DOW1</t>
  </si>
  <si>
    <t>Dow Unit Dow_G63</t>
  </si>
  <si>
    <t>UDO8DOW1</t>
  </si>
  <si>
    <t>Dow Unit Dow_G66</t>
  </si>
  <si>
    <t>UDO9DOW1</t>
  </si>
  <si>
    <t>Dow Unit Dow_G67</t>
  </si>
  <si>
    <t>UDO0DOW1</t>
  </si>
  <si>
    <t>Dow Unit Dow_St64</t>
  </si>
  <si>
    <t>UDO_DOW1</t>
  </si>
  <si>
    <t>Dow Unit Dow_St65</t>
  </si>
  <si>
    <t>UDOADOW1</t>
  </si>
  <si>
    <t>Dow Unit Dow_St95</t>
  </si>
  <si>
    <t>UDOBDOW1</t>
  </si>
  <si>
    <t>Dow Unit Dow_G81</t>
  </si>
  <si>
    <t>UDOCDOW1</t>
  </si>
  <si>
    <t>Dow Unit Dow_G82</t>
  </si>
  <si>
    <t>UDODDOW1</t>
  </si>
  <si>
    <t>Dow Unit Dow_G83</t>
  </si>
  <si>
    <t>UDO5DOW1</t>
  </si>
  <si>
    <t>Dow Unit Dow_G37</t>
  </si>
  <si>
    <t>UDOWDOW1</t>
  </si>
  <si>
    <t>Dow Unit Dow_G62</t>
  </si>
  <si>
    <t>UVISTG21</t>
  </si>
  <si>
    <t>Bp Chem Vistron4 Unit Tg2</t>
  </si>
  <si>
    <t>UVISTG11</t>
  </si>
  <si>
    <t>Bp Chem Vistron4 Unit Tg1</t>
  </si>
  <si>
    <t>UCBESTG1</t>
  </si>
  <si>
    <t>UCBEGT11</t>
  </si>
  <si>
    <t>UCBEGT21</t>
  </si>
  <si>
    <t>UCB2STG1</t>
  </si>
  <si>
    <t>UCBEGT31</t>
  </si>
  <si>
    <t>UCBEGT41</t>
  </si>
  <si>
    <t>XRTW58</t>
  </si>
  <si>
    <t>Rothwood At1_H (3)345/138 KV</t>
  </si>
  <si>
    <t>UHA2HAY1</t>
  </si>
  <si>
    <t>Hays Energy Unit Hayseng3</t>
  </si>
  <si>
    <t>UHAYHAY1</t>
  </si>
  <si>
    <t>Hays Energy Unit Hayseng4</t>
  </si>
  <si>
    <t>UHA4HAY1</t>
  </si>
  <si>
    <t>Hays Energy Unit Hayseng2</t>
  </si>
  <si>
    <t>UHA3HAY1</t>
  </si>
  <si>
    <t>Hays Energy Unit Hayseng1</t>
  </si>
  <si>
    <t>UMA4MAR1</t>
  </si>
  <si>
    <t>Marshall Ford Unit Marsfog1</t>
  </si>
  <si>
    <t>UMA3MAR1</t>
  </si>
  <si>
    <t>Marshall Ford Unit Marsfog3</t>
  </si>
  <si>
    <t>UMA5MAR1</t>
  </si>
  <si>
    <t>Marshall Ford Unit Marsfog2</t>
  </si>
  <si>
    <t>UBASGTG1</t>
  </si>
  <si>
    <t>Bastrop Energy Center Unit G</t>
  </si>
  <si>
    <t>UBA2GTG1</t>
  </si>
  <si>
    <t>UBASST01</t>
  </si>
  <si>
    <t>Bastrop Energy Center Unit S</t>
  </si>
  <si>
    <t>USD5UNI1</t>
  </si>
  <si>
    <t>Sandow 5 Ses Unit Unit5</t>
  </si>
  <si>
    <t>UWEBWSP1</t>
  </si>
  <si>
    <t>Webber Solar Unit Wsp1</t>
  </si>
  <si>
    <t>XMOU89</t>
  </si>
  <si>
    <t>Mountain Top 41at1 138/69 KV</t>
  </si>
  <si>
    <t>XSA5N89</t>
  </si>
  <si>
    <t>San Marcos Sanmar_At3 138/69</t>
  </si>
  <si>
    <t>XLY2T58</t>
  </si>
  <si>
    <t>Lytton Springs Ly_At2h (3)34</t>
  </si>
  <si>
    <t>XLYT58</t>
  </si>
  <si>
    <t>Lytton Springs Ly_At1h (3)34</t>
  </si>
  <si>
    <t>XLY3T58</t>
  </si>
  <si>
    <t>Lytton Springs At3_H 345/138</t>
  </si>
  <si>
    <t>XOLM89</t>
  </si>
  <si>
    <t>Olmos Switching Station At1</t>
  </si>
  <si>
    <t>ULO2LOS1</t>
  </si>
  <si>
    <t>Lost Pines Lcra Unit Lostpgt</t>
  </si>
  <si>
    <t>ULO3LOS1</t>
  </si>
  <si>
    <t>ULOSLOS1</t>
  </si>
  <si>
    <t>Lost Pines Lcra Unit Lostpst</t>
  </si>
  <si>
    <t>XHI3L58</t>
  </si>
  <si>
    <t>Hill Country Axfmr3l (3)345/</t>
  </si>
  <si>
    <t>XHI2L58</t>
  </si>
  <si>
    <t>Hill Country Axfmr4h (3)345/</t>
  </si>
  <si>
    <t>XHIL58</t>
  </si>
  <si>
    <t>Hill Country Axfmr2h (3)345/</t>
  </si>
  <si>
    <t>XCLE58</t>
  </si>
  <si>
    <t>Clear Springs At1 345/138 KV</t>
  </si>
  <si>
    <t>USCHDUN2</t>
  </si>
  <si>
    <t>Schumansville UnitsDunlapg1_</t>
  </si>
  <si>
    <t>ULE3LCP1</t>
  </si>
  <si>
    <t>Leon Creek Unit Lcp3g3</t>
  </si>
  <si>
    <t>ULEOLCP1</t>
  </si>
  <si>
    <t>Leon Creek Unit Lcp4g4</t>
  </si>
  <si>
    <t>ULE4LCP1</t>
  </si>
  <si>
    <t>Leon Creek Unit Lcpct1</t>
  </si>
  <si>
    <t>ULE6LCP1</t>
  </si>
  <si>
    <t>Leon Creek Unit Lcpct2</t>
  </si>
  <si>
    <t>ULE5LCP1</t>
  </si>
  <si>
    <t>Leon Creek Unit Lcpct3</t>
  </si>
  <si>
    <t>ULE2LCP1</t>
  </si>
  <si>
    <t>Leon Creek Unit Lcpct4</t>
  </si>
  <si>
    <t>USDSUNI1</t>
  </si>
  <si>
    <t>Sandow Ses Unit Unit4</t>
  </si>
  <si>
    <t>XMNR89</t>
  </si>
  <si>
    <t>Minerva Axfmr2 138/69 KV</t>
  </si>
  <si>
    <t>UGU3GAS1</t>
  </si>
  <si>
    <t>Guadalupe Gen Unit Gas1</t>
  </si>
  <si>
    <t>UGU2GAS1</t>
  </si>
  <si>
    <t>Guadalupe Gen Unit Gas2</t>
  </si>
  <si>
    <t>UGUAGAS1</t>
  </si>
  <si>
    <t>Guadalupe Gen Unit Gas3</t>
  </si>
  <si>
    <t>UGU4GAS1</t>
  </si>
  <si>
    <t>Guadalupe Gen Unit Gas4</t>
  </si>
  <si>
    <t>UGUASTM1</t>
  </si>
  <si>
    <t>Guadalupe Gen Unit Stm5</t>
  </si>
  <si>
    <t>UGU2STM1</t>
  </si>
  <si>
    <t>Guadalupe Gen Unit Stm6</t>
  </si>
  <si>
    <t>XKE2N58</t>
  </si>
  <si>
    <t>Kendall 4lh (3)345/138 KV</t>
  </si>
  <si>
    <t>XKEN58</t>
  </si>
  <si>
    <t>Kendall At2l_H (3)345/138 KV</t>
  </si>
  <si>
    <t>UFP3FPP1</t>
  </si>
  <si>
    <t>Fayette Plant 1 Unit Fpp_G1</t>
  </si>
  <si>
    <t>UFP2FPP1</t>
  </si>
  <si>
    <t>Fayette Plant 1 Unit Fpp_G2</t>
  </si>
  <si>
    <t>XHAL89</t>
  </si>
  <si>
    <t>Hallettsville 51at1 138/69 K</t>
  </si>
  <si>
    <t>XCUE89</t>
  </si>
  <si>
    <t>Cuero Lcra At3_H 138/69 KV</t>
  </si>
  <si>
    <t>UBRAVHB1</t>
  </si>
  <si>
    <t>Braunig Unit Vhb1</t>
  </si>
  <si>
    <t>UBR2VHB1</t>
  </si>
  <si>
    <t>Braunig Unit Vhb2</t>
  </si>
  <si>
    <t>UBR3VHB1</t>
  </si>
  <si>
    <t>Braunig Unit Vhb3</t>
  </si>
  <si>
    <t>UBRAAVR1</t>
  </si>
  <si>
    <t>Braunig Unit Avr1_St</t>
  </si>
  <si>
    <t>UBR2AVR1</t>
  </si>
  <si>
    <t>Braunig Unit Avr1_Ct1</t>
  </si>
  <si>
    <t>UBR3AVR1</t>
  </si>
  <si>
    <t>Braunig Unit Avr1_Ct2</t>
  </si>
  <si>
    <t>UBR4VHB1</t>
  </si>
  <si>
    <t>Braunig Unit Vhb6ct5</t>
  </si>
  <si>
    <t>UBR5VHB1</t>
  </si>
  <si>
    <t>Braunig Unit Vhb6ct6</t>
  </si>
  <si>
    <t>UBR6VHB1</t>
  </si>
  <si>
    <t>Braunig Unit Vhb6ct7</t>
  </si>
  <si>
    <t>UBR7VHB1</t>
  </si>
  <si>
    <t>Braunig Unit Vhb6ct8</t>
  </si>
  <si>
    <t>XSK3Y58</t>
  </si>
  <si>
    <t>Skyline Axfmr4t_H (3)345/138</t>
  </si>
  <si>
    <t>XSKY58</t>
  </si>
  <si>
    <t>Skyline Axfmr3l (3)345/138 K</t>
  </si>
  <si>
    <t>XSK2Y58</t>
  </si>
  <si>
    <t>Skyline Axfmr2h (3)345/138 K</t>
  </si>
  <si>
    <t>XLOC89</t>
  </si>
  <si>
    <t>Lockhart 46at3 138/69 KV</t>
  </si>
  <si>
    <t>XKEN89</t>
  </si>
  <si>
    <t>Kenedy Switch 138_69a1 138/6</t>
  </si>
  <si>
    <t>XSEG89</t>
  </si>
  <si>
    <t>Seguin 48at2 138/69 KV</t>
  </si>
  <si>
    <t>UWIRWIR1</t>
  </si>
  <si>
    <t>Wirtz Unit Wirtz_G1</t>
  </si>
  <si>
    <t>UWI2WIR1</t>
  </si>
  <si>
    <t>Wirtz Unit Wirtz_G2</t>
  </si>
  <si>
    <t>XKIN89</t>
  </si>
  <si>
    <t>Kingsbery Kb_At_1 138/69 KV</t>
  </si>
  <si>
    <t>XLUL89</t>
  </si>
  <si>
    <t>Luling 47at1 138/69 KV</t>
  </si>
  <si>
    <t>XAU2S58</t>
  </si>
  <si>
    <t>Austrop Au_At1l (3)345/138 K</t>
  </si>
  <si>
    <t>XAUS58</t>
  </si>
  <si>
    <t>Austrop Au_At2l (3)345/138 K</t>
  </si>
  <si>
    <t>XBA2N89</t>
  </si>
  <si>
    <t>Bandera Lcra At3_H 138/69 KV</t>
  </si>
  <si>
    <t>XWIR89</t>
  </si>
  <si>
    <t>Wirtz Gsu_1_T_7_H (3)138/69</t>
  </si>
  <si>
    <t>XBAN89</t>
  </si>
  <si>
    <t>Bandera Lcra 65at2_L 138/69</t>
  </si>
  <si>
    <t>UMA2MAR1</t>
  </si>
  <si>
    <t>Marble Falls Unit Marbfag1</t>
  </si>
  <si>
    <t>UMARMAR1</t>
  </si>
  <si>
    <t>Marble Falls Unit Marbfag2</t>
  </si>
  <si>
    <t>XPED89</t>
  </si>
  <si>
    <t>Pedernales Pe_At1 138/69 KV</t>
  </si>
  <si>
    <t>XSAL58</t>
  </si>
  <si>
    <t>Salem Lcra At3 345/138 KV</t>
  </si>
  <si>
    <t>XGON89</t>
  </si>
  <si>
    <t>Gonzales 50at3 138/69 KV</t>
  </si>
  <si>
    <t>XSMI89</t>
  </si>
  <si>
    <t>Smithville 58at3 138/69 KV</t>
  </si>
  <si>
    <t>XGL2I89</t>
  </si>
  <si>
    <t>Glidden Lcra 53at1 138/69 KV</t>
  </si>
  <si>
    <t>XBE2L89</t>
  </si>
  <si>
    <t>Bellville South 54at2 138/69</t>
  </si>
  <si>
    <t>XLEH89</t>
  </si>
  <si>
    <t>Lehigh Lehighat2 138/69 KV</t>
  </si>
  <si>
    <t>XDEV89</t>
  </si>
  <si>
    <t>Devils Hill 66at2 138/69 KV</t>
  </si>
  <si>
    <t>XGLI89</t>
  </si>
  <si>
    <t>Glidden Lcra 138_69a1 138/69</t>
  </si>
  <si>
    <t>XGIL58</t>
  </si>
  <si>
    <t>Gilleland At1_H 345/138 KV</t>
  </si>
  <si>
    <t>USANSH11</t>
  </si>
  <si>
    <t>Sand Hill Energy Ctr Unit Sh</t>
  </si>
  <si>
    <t>USANSH21</t>
  </si>
  <si>
    <t>USANSH31</t>
  </si>
  <si>
    <t>USANSH41</t>
  </si>
  <si>
    <t>USA2SH_1</t>
  </si>
  <si>
    <t>USANSH_1</t>
  </si>
  <si>
    <t>XELG89</t>
  </si>
  <si>
    <t>Elgin Switch Axfmr1 138/69 K</t>
  </si>
  <si>
    <t>USANSH61</t>
  </si>
  <si>
    <t>USANSH71</t>
  </si>
  <si>
    <t>XZOR58</t>
  </si>
  <si>
    <t>Zorn 23at1 345/138 KV</t>
  </si>
  <si>
    <t>XZO2R58</t>
  </si>
  <si>
    <t>Zorn 72at2 345/138 KV</t>
  </si>
  <si>
    <t>XCA2G58</t>
  </si>
  <si>
    <t>Cagnon Axfmr4t (3)345/138 KV</t>
  </si>
  <si>
    <t>XCAG58</t>
  </si>
  <si>
    <t>Cagnon Axfmr3h (3)345/138 KV</t>
  </si>
  <si>
    <t>XBUD89</t>
  </si>
  <si>
    <t>Buda 68at2 138/69 KV</t>
  </si>
  <si>
    <t>XBUR89</t>
  </si>
  <si>
    <t>Burnet 32at3 138/69 KV</t>
  </si>
  <si>
    <t>XMCN89</t>
  </si>
  <si>
    <t>Mcneil Aen Mc_At_1 138/69 KV</t>
  </si>
  <si>
    <t>XPE2A89</t>
  </si>
  <si>
    <t>Pearson Switching Station 13</t>
  </si>
  <si>
    <t>XMAR58</t>
  </si>
  <si>
    <t>Marion 24at2 345/138 KV</t>
  </si>
  <si>
    <t>XAN2D89</t>
  </si>
  <si>
    <t>Andice Aut_T3 138/69 KV</t>
  </si>
  <si>
    <t>XHUT58</t>
  </si>
  <si>
    <t>Hutto Switch Axfmr1h (3)345/</t>
  </si>
  <si>
    <t>URIOCT31</t>
  </si>
  <si>
    <t>Rio Nogales Power Project Un</t>
  </si>
  <si>
    <t>URIOCT11</t>
  </si>
  <si>
    <t>URIOCT21</t>
  </si>
  <si>
    <t>URIOST11</t>
  </si>
  <si>
    <t>UGI3GID1</t>
  </si>
  <si>
    <t>Sim Gideon Unit Gideong1</t>
  </si>
  <si>
    <t>UGI2GID1</t>
  </si>
  <si>
    <t>Sim Gideon Unit Gideong2</t>
  </si>
  <si>
    <t>UGIDGID1</t>
  </si>
  <si>
    <t>Sim Gideon Unit Gideong3</t>
  </si>
  <si>
    <t>XGAB89</t>
  </si>
  <si>
    <t>Gabriel 59at1 138/69 KV</t>
  </si>
  <si>
    <t>XHIG89</t>
  </si>
  <si>
    <t>Highway 32 At2 138/69 KV</t>
  </si>
  <si>
    <t>XTHO88</t>
  </si>
  <si>
    <t>Thomaston Sr 138/138 KV</t>
  </si>
  <si>
    <t>UCA2CAN1</t>
  </si>
  <si>
    <t>Canyon Dam Hydro Unit Canyhy</t>
  </si>
  <si>
    <t>UCANCAN1</t>
  </si>
  <si>
    <t>XFL2A89</t>
  </si>
  <si>
    <t>Flatonia At3 138/69 KV</t>
  </si>
  <si>
    <t>XFLA89</t>
  </si>
  <si>
    <t>Flatonia 52at1 138/69 KV</t>
  </si>
  <si>
    <t>XGAR58</t>
  </si>
  <si>
    <t>Garfield Aen Gf_At_1 345/138</t>
  </si>
  <si>
    <t>XGA2R58</t>
  </si>
  <si>
    <t>Garfield Aen Gf_At_2 345/138</t>
  </si>
  <si>
    <t>XNOR89</t>
  </si>
  <si>
    <t>Northland Nl_At_1s (3)138/69</t>
  </si>
  <si>
    <t>UFPPFPP1</t>
  </si>
  <si>
    <t>Fayette Plant 2 Unit Fpp_G3</t>
  </si>
  <si>
    <t>UDE3DPG1</t>
  </si>
  <si>
    <t>Decker Power Plant Unit Dpg1</t>
  </si>
  <si>
    <t>UDE2DPG1</t>
  </si>
  <si>
    <t>Decker Power Plant Unit Dpg2</t>
  </si>
  <si>
    <t>UDE5DPG1</t>
  </si>
  <si>
    <t>Decker Power Plant Unit Dpgt</t>
  </si>
  <si>
    <t>UDECDPG1</t>
  </si>
  <si>
    <t>UDE6DPG1</t>
  </si>
  <si>
    <t>UDE4DPG1</t>
  </si>
  <si>
    <t>XFAY58</t>
  </si>
  <si>
    <t>Fayetteville 26at2 345/138 K</t>
  </si>
  <si>
    <t>XYOA89</t>
  </si>
  <si>
    <t>Yoakum 49at1 138/69 KV</t>
  </si>
  <si>
    <t>UAU2AUS1</t>
  </si>
  <si>
    <t>Austin Plant Unit Austing1</t>
  </si>
  <si>
    <t>UAUSAUS1</t>
  </si>
  <si>
    <t>Austin Plant Unit Austing2</t>
  </si>
  <si>
    <t>XPAW58</t>
  </si>
  <si>
    <t>Pawnee Switching Station Xf1</t>
  </si>
  <si>
    <t>UCA2JTD1</t>
  </si>
  <si>
    <t>Calaveras Unit Jtd1</t>
  </si>
  <si>
    <t>UCALJTD1</t>
  </si>
  <si>
    <t>Calaveras Unit Jtd2</t>
  </si>
  <si>
    <t>UCALJKS1</t>
  </si>
  <si>
    <t>Calaveras Unit Jks1</t>
  </si>
  <si>
    <t>UCA2OWS1</t>
  </si>
  <si>
    <t>Calaveras Unit Ows2</t>
  </si>
  <si>
    <t>UCALOWS1</t>
  </si>
  <si>
    <t>Calaveras Unit Ows1</t>
  </si>
  <si>
    <t>UCA2JKS1</t>
  </si>
  <si>
    <t>Calaveras Unit Jks2</t>
  </si>
  <si>
    <t>UINKINK1</t>
  </si>
  <si>
    <t>Inks Dam Unit Inks_G1</t>
  </si>
  <si>
    <t>UWI3WPP1</t>
  </si>
  <si>
    <t>Wipopa Unit Wpp_G1</t>
  </si>
  <si>
    <t>UWI4WPP1</t>
  </si>
  <si>
    <t>Wipopa Unit Wpp_G2</t>
  </si>
  <si>
    <t>UWIPWPP1</t>
  </si>
  <si>
    <t>Wipopa Unit Wpp_G3</t>
  </si>
  <si>
    <t>UWI2WPP1</t>
  </si>
  <si>
    <t>Wipopa Unit Wpp_G4</t>
  </si>
  <si>
    <t>UHHGCAL1</t>
  </si>
  <si>
    <t>UHH4HHO1</t>
  </si>
  <si>
    <t>UHHGHHO1</t>
  </si>
  <si>
    <t>UHH2HHO1</t>
  </si>
  <si>
    <t>UHH3HHO1</t>
  </si>
  <si>
    <t>XHON89</t>
  </si>
  <si>
    <t>XSND58</t>
  </si>
  <si>
    <t>Sandow Switch Axfmr1l-H (3)3</t>
  </si>
  <si>
    <t>XHHG58</t>
  </si>
  <si>
    <t>XHH2G58</t>
  </si>
  <si>
    <t>XFIR88</t>
  </si>
  <si>
    <t>Firerock Ett 138_Ps_H 138/13</t>
  </si>
  <si>
    <t>ULGDLAN1</t>
  </si>
  <si>
    <t>Langford Wind Power Llc Unit</t>
  </si>
  <si>
    <t>UHH2WND1</t>
  </si>
  <si>
    <t>Horse Hollow 3 Unit Wnd_1</t>
  </si>
  <si>
    <t>XSCO158</t>
  </si>
  <si>
    <t>Scurry County South Switch A</t>
  </si>
  <si>
    <t>XSCO258</t>
  </si>
  <si>
    <t>XCBF58</t>
  </si>
  <si>
    <t>Central Bluff Switch Axfmr1h</t>
  </si>
  <si>
    <t>UBR2WND1</t>
  </si>
  <si>
    <t>UBRAWND1</t>
  </si>
  <si>
    <t>XLAM89</t>
  </si>
  <si>
    <t>Lampasas 28at1 138/69 KV</t>
  </si>
  <si>
    <t>XSA3N89</t>
  </si>
  <si>
    <t>Sandy Creek Switchyard Sandc</t>
  </si>
  <si>
    <t>XFRI89</t>
  </si>
  <si>
    <t>Friend Ranch Xfmr1 138/69 KV</t>
  </si>
  <si>
    <t>UAMIAMI1</t>
  </si>
  <si>
    <t>Amistad Hydro Unit Amistag1</t>
  </si>
  <si>
    <t>UAM2AMI1</t>
  </si>
  <si>
    <t>Amistad Hydro Unit Amistag2</t>
  </si>
  <si>
    <t>XSAC89</t>
  </si>
  <si>
    <t>San Angelo Concho Xfmr1 138/</t>
  </si>
  <si>
    <t>XSA2C89</t>
  </si>
  <si>
    <t>San Angelo College Hills 138</t>
  </si>
  <si>
    <t>XMGS89</t>
  </si>
  <si>
    <t>Morgan Creek Ses Axfmr3l (3)</t>
  </si>
  <si>
    <t>UMGSCT21</t>
  </si>
  <si>
    <t>Morgan Creek Ses Unit Ct2</t>
  </si>
  <si>
    <t>UMGSCT31</t>
  </si>
  <si>
    <t>Morgan Creek Ses Unit Ct3</t>
  </si>
  <si>
    <t>UMGSCT41</t>
  </si>
  <si>
    <t>Morgan Creek Ses Unit Ct4</t>
  </si>
  <si>
    <t>UMGSCT11</t>
  </si>
  <si>
    <t>Morgan Creek Ses Unit Ct1</t>
  </si>
  <si>
    <t>UMGSCT51</t>
  </si>
  <si>
    <t>Morgan Creek Ses Unit Ct5</t>
  </si>
  <si>
    <t>UMGSCT61</t>
  </si>
  <si>
    <t>Morgan Creek Ses Unit Ct6</t>
  </si>
  <si>
    <t>XMG2S58</t>
  </si>
  <si>
    <t>Morgan Creek Ses Axfmr1l (3)</t>
  </si>
  <si>
    <t>XMG3S58</t>
  </si>
  <si>
    <t>Morgan Creek Ses Axfmr2l (3)</t>
  </si>
  <si>
    <t>XAB2N89</t>
  </si>
  <si>
    <t>Abilene Northwest 138_69t1 1</t>
  </si>
  <si>
    <t>XABN89</t>
  </si>
  <si>
    <t>Abilene Northwest 138_69t2 1</t>
  </si>
  <si>
    <t>XMGS58</t>
  </si>
  <si>
    <t>Morgan Creek Ses Axfmr4l (3)</t>
  </si>
  <si>
    <t>XSA4N89</t>
  </si>
  <si>
    <t>Santa Anna Xfmr1 138/69 KV</t>
  </si>
  <si>
    <t>XMAS89</t>
  </si>
  <si>
    <t>Ctecma At2_H 138/69 KV</t>
  </si>
  <si>
    <t>UBU3BUC1</t>
  </si>
  <si>
    <t>Buchanan Unit Buchang1</t>
  </si>
  <si>
    <t>UBU2BUC1</t>
  </si>
  <si>
    <t>Buchanan Unit Buchang2</t>
  </si>
  <si>
    <t>UBUCBUC1</t>
  </si>
  <si>
    <t>Buchanan Unit Buchang3</t>
  </si>
  <si>
    <t>USW5WND1</t>
  </si>
  <si>
    <t>Sweetwater Wind 4 Unit Wnd4a</t>
  </si>
  <si>
    <t>USW6WND1</t>
  </si>
  <si>
    <t>Sweetwater Wind 4 Unit Wnd4b</t>
  </si>
  <si>
    <t>USW7WND1</t>
  </si>
  <si>
    <t>Sweetwater Wind 4 Unit Wnd5</t>
  </si>
  <si>
    <t>UCALWND1</t>
  </si>
  <si>
    <t>Callahan Windfarm Fpl Unit W</t>
  </si>
  <si>
    <t>USTWT11</t>
  </si>
  <si>
    <t>South Trent Wind Farm Unit T</t>
  </si>
  <si>
    <t>XSON89</t>
  </si>
  <si>
    <t>Sonora 138_69_1 138/69 KV</t>
  </si>
  <si>
    <t>XBL2U58</t>
  </si>
  <si>
    <t>Bluff Creek T2_H (3)345/138</t>
  </si>
  <si>
    <t>XBLU58</t>
  </si>
  <si>
    <t>Bluff Creek T1_L (3)345/138</t>
  </si>
  <si>
    <t>XRA2Y89</t>
  </si>
  <si>
    <t>Raymond Barker At2 138/69 KV</t>
  </si>
  <si>
    <t>XFRE89</t>
  </si>
  <si>
    <t>Fredericksburg At2 138/69 KV</t>
  </si>
  <si>
    <t>XGIL89</t>
  </si>
  <si>
    <t>Gillespie Lcra 38at1 138/69</t>
  </si>
  <si>
    <t>XHAM88</t>
  </si>
  <si>
    <t>Hamilton Road Ps2 138/138 KV</t>
  </si>
  <si>
    <t>XHAM89</t>
  </si>
  <si>
    <t>Hamilton Road 138_69a1 138/6</t>
  </si>
  <si>
    <t>UFERFER1</t>
  </si>
  <si>
    <t>Ferguson Unit Fergusg1</t>
  </si>
  <si>
    <t>UBU2UNI1</t>
  </si>
  <si>
    <t>Buffalo Gap Unit Unit1</t>
  </si>
  <si>
    <t>UBUFUNI1</t>
  </si>
  <si>
    <t>Buffalo Gap Unit Unit3</t>
  </si>
  <si>
    <t>XLVO89</t>
  </si>
  <si>
    <t>Live Oak Aep 138_69_1 138/69</t>
  </si>
  <si>
    <t>UENAENA1</t>
  </si>
  <si>
    <t>Ena Snyder Wind Unit Ena1</t>
  </si>
  <si>
    <t>UTRETRE1</t>
  </si>
  <si>
    <t>Trent Wind Farm Unit Trent</t>
  </si>
  <si>
    <t>XLV2O89</t>
  </si>
  <si>
    <t>Live Oak Aep 138_69_2 138/69</t>
  </si>
  <si>
    <t>XSA2N89</t>
  </si>
  <si>
    <t>San Angelo North 138_69t1 13</t>
  </si>
  <si>
    <t>XSAP89</t>
  </si>
  <si>
    <t>San Angelo Power Station 138</t>
  </si>
  <si>
    <t>XAB2M58</t>
  </si>
  <si>
    <t>Abilene Mulberry Creek Axfmr</t>
  </si>
  <si>
    <t>XABM58</t>
  </si>
  <si>
    <t>XALN58</t>
  </si>
  <si>
    <t>Allen Switch Axfmr1l-H (3)34</t>
  </si>
  <si>
    <t>XBNB58</t>
  </si>
  <si>
    <t>Benbrook Switch Axfmr2l_H (3</t>
  </si>
  <si>
    <t>UNUENUE1</t>
  </si>
  <si>
    <t>Nueces Bay Unit Nuecesg7</t>
  </si>
  <si>
    <t>UBU3UNI1</t>
  </si>
  <si>
    <t>Buffalo Gap UnitsUnit2_2_Uni</t>
  </si>
  <si>
    <t>UCOLCOL1</t>
  </si>
  <si>
    <t>Coleto Creek Unit Coletog1</t>
  </si>
  <si>
    <t>UKU2WIN1</t>
  </si>
  <si>
    <t>Kunitz Unit Wind_Nwp</t>
  </si>
  <si>
    <t>XADK58</t>
  </si>
  <si>
    <t>Addicks At1l_H (3)345/138 KV</t>
  </si>
  <si>
    <t>UCALCAL1</t>
  </si>
  <si>
    <t>Calpine Cogen Unit Calgt1</t>
  </si>
  <si>
    <t>UCA2CAL1</t>
  </si>
  <si>
    <t>Calpine Cogen Unit Calstg1</t>
  </si>
  <si>
    <t>USTPSTP1</t>
  </si>
  <si>
    <t>South Texas Project Unit Stp</t>
  </si>
  <si>
    <t>UST2STP1</t>
  </si>
  <si>
    <t>XAD2K58</t>
  </si>
  <si>
    <t>Addicks At2_H (3)345/138 KV</t>
  </si>
  <si>
    <t>UFO1FOR1</t>
  </si>
  <si>
    <t>Forcfb Unit Formosg11</t>
  </si>
  <si>
    <t>UFO2FOR1</t>
  </si>
  <si>
    <t>Forcfb Unit Formosg12</t>
  </si>
  <si>
    <t>UBL_BLT1</t>
  </si>
  <si>
    <t>Crosby (Cnp) - Entergy Unit</t>
  </si>
  <si>
    <t>XEL_89</t>
  </si>
  <si>
    <t>El Campo 138_69_1 138/69 KV</t>
  </si>
  <si>
    <t>XTHW89</t>
  </si>
  <si>
    <t>Th Wharton At2t_H (3)138/69</t>
  </si>
  <si>
    <t>UTH2THW1</t>
  </si>
  <si>
    <t>Th Wharton Unit Thwgt_1</t>
  </si>
  <si>
    <t>XTHW58</t>
  </si>
  <si>
    <t>Th Wharton At1_H (3)345/138</t>
  </si>
  <si>
    <t>XTH2W58</t>
  </si>
  <si>
    <t>Th Wharton At3_H (3)345/138</t>
  </si>
  <si>
    <t>UTHETHW1</t>
  </si>
  <si>
    <t>Th Wharton Unit Thwgt31</t>
  </si>
  <si>
    <t>UTH6THW1</t>
  </si>
  <si>
    <t>Th Wharton Unit Thwgt32</t>
  </si>
  <si>
    <t>UTH5THW1</t>
  </si>
  <si>
    <t>Th Wharton Unit Thwgt33</t>
  </si>
  <si>
    <t>UTHATHW1</t>
  </si>
  <si>
    <t>Th Wharton Unit Thwgt34</t>
  </si>
  <si>
    <t>UTH9THW1</t>
  </si>
  <si>
    <t>Th Wharton Unit Thwgt41</t>
  </si>
  <si>
    <t>UTHCTHW1</t>
  </si>
  <si>
    <t>Th Wharton Unit Thwgt42</t>
  </si>
  <si>
    <t>UTHFTHW1</t>
  </si>
  <si>
    <t>Th Wharton Unit Thwgt43</t>
  </si>
  <si>
    <t>UTHDTHW1</t>
  </si>
  <si>
    <t>Th Wharton Unit Thwgt44</t>
  </si>
  <si>
    <t>UTH7THW1</t>
  </si>
  <si>
    <t>Th Wharton Unit Thwgt51</t>
  </si>
  <si>
    <t>UTHBTHW1</t>
  </si>
  <si>
    <t>Th Wharton Unit Thwgt52</t>
  </si>
  <si>
    <t>UTH4THW1</t>
  </si>
  <si>
    <t>Th Wharton Unit Thwgt53</t>
  </si>
  <si>
    <t>UTH3THW1</t>
  </si>
  <si>
    <t>Th Wharton Unit Thwgt54</t>
  </si>
  <si>
    <t>UTH_THW1</t>
  </si>
  <si>
    <t>Th Wharton Unit Thwgt55</t>
  </si>
  <si>
    <t>UTH0THW1</t>
  </si>
  <si>
    <t>Th Wharton Unit Thwgt56</t>
  </si>
  <si>
    <t>UTH8THW1</t>
  </si>
  <si>
    <t>Th Wharton Unit Thwst_3</t>
  </si>
  <si>
    <t>UTHWTHW1</t>
  </si>
  <si>
    <t>Th Wharton Unit Thwst_4</t>
  </si>
  <si>
    <t>XNC2A99</t>
  </si>
  <si>
    <t>North Carbide Xf-4_L (2)69/6</t>
  </si>
  <si>
    <t>UNCANCA1</t>
  </si>
  <si>
    <t>North Carbide Unit Ncarbig1</t>
  </si>
  <si>
    <t>UNC2NCA1</t>
  </si>
  <si>
    <t>North Carbide Unit Ncarbig2</t>
  </si>
  <si>
    <t>XDT89</t>
  </si>
  <si>
    <t>Downtown At1h_H (3)138/69 KV</t>
  </si>
  <si>
    <t>XD2T89</t>
  </si>
  <si>
    <t>Downtown At2h_H (3)138/69 KV</t>
  </si>
  <si>
    <t>UWA4WAP1</t>
  </si>
  <si>
    <t>Wa Parish Unit Wap_G1</t>
  </si>
  <si>
    <t>UWA6WAP1</t>
  </si>
  <si>
    <t>Wa Parish Unit Wap_G2</t>
  </si>
  <si>
    <t>UWAPWAP1</t>
  </si>
  <si>
    <t>Wa Parish Unit Wap_G5</t>
  </si>
  <si>
    <t>UWA3WAP1</t>
  </si>
  <si>
    <t>Wa Parish Unit Wap_G6</t>
  </si>
  <si>
    <t>UWA5WAP1</t>
  </si>
  <si>
    <t>Wa Parish Unit Wap_G7</t>
  </si>
  <si>
    <t>UWA2WAP1</t>
  </si>
  <si>
    <t>Wa Parish Unit Wap_G8</t>
  </si>
  <si>
    <t>U_AK_AK1</t>
  </si>
  <si>
    <t>Amoco Choc Cgn Unit _Ak_G1</t>
  </si>
  <si>
    <t>UWA8WAP1</t>
  </si>
  <si>
    <t>Wa Parish Unit Wap_G4</t>
  </si>
  <si>
    <t>UWA7WAP1</t>
  </si>
  <si>
    <t>Wa Parish Unit Wap_G3</t>
  </si>
  <si>
    <t>UWA9WAP1</t>
  </si>
  <si>
    <t>Wa Parish Unit Wapgt_1</t>
  </si>
  <si>
    <t>UNC4NCA1</t>
  </si>
  <si>
    <t>North Carbide Unit Ncarbig5</t>
  </si>
  <si>
    <t>UNC7NCA1</t>
  </si>
  <si>
    <t>North Carbide Unit Ncarbig7</t>
  </si>
  <si>
    <t>UNC3NCA1</t>
  </si>
  <si>
    <t>North Carbide Unit Ncarbig3</t>
  </si>
  <si>
    <t>UNC6NCA1</t>
  </si>
  <si>
    <t>North Carbide Unit Ncarbig8</t>
  </si>
  <si>
    <t>UNC5NCA1</t>
  </si>
  <si>
    <t>North Carbide Unit Ncarbig6</t>
  </si>
  <si>
    <t>XNC1A99</t>
  </si>
  <si>
    <t>North Carbide Xf-113b_L (4)6</t>
  </si>
  <si>
    <t>XNCA89</t>
  </si>
  <si>
    <t>North Carbide 138_69a2_H 138</t>
  </si>
  <si>
    <t>XNC2A89</t>
  </si>
  <si>
    <t>North Carbide 138_69a1_H 138</t>
  </si>
  <si>
    <t>UBT4BTE1</t>
  </si>
  <si>
    <t>Baytown Energy Ctr Unit Bte_</t>
  </si>
  <si>
    <t>UBTEBTE1</t>
  </si>
  <si>
    <t>UBT2BTE1</t>
  </si>
  <si>
    <t>UBT3BTE1</t>
  </si>
  <si>
    <t>UBSFGN1</t>
  </si>
  <si>
    <t>Basf Unit Gn</t>
  </si>
  <si>
    <t>UCVCCVC1</t>
  </si>
  <si>
    <t>Channelview Cogen Unit Cvc_G</t>
  </si>
  <si>
    <t>UCV3CVC1</t>
  </si>
  <si>
    <t>UCV2CVC1</t>
  </si>
  <si>
    <t>UCV4CVC1</t>
  </si>
  <si>
    <t>XDA2N89</t>
  </si>
  <si>
    <t>Danevang Switching Station 1</t>
  </si>
  <si>
    <t>XWAR89</t>
  </si>
  <si>
    <t>UPRPR_1</t>
  </si>
  <si>
    <t>Texas Petrochemical Unit Pr_</t>
  </si>
  <si>
    <t>UTCTCH1</t>
  </si>
  <si>
    <t>Teco Unit Tchp1</t>
  </si>
  <si>
    <t>XKR89</t>
  </si>
  <si>
    <t>Karsten At1l_H (3)138/69 KV</t>
  </si>
  <si>
    <t>XV2L89</t>
  </si>
  <si>
    <t>Velasco At1h_H (3)138/69 KV</t>
  </si>
  <si>
    <t>XVL89</t>
  </si>
  <si>
    <t>Velasco At2_H 138/69 KV</t>
  </si>
  <si>
    <t>UCB2CT41</t>
  </si>
  <si>
    <t>Cedar Bayou 4 Unit Ct41</t>
  </si>
  <si>
    <t>UCBYST01</t>
  </si>
  <si>
    <t>Cedar Bayou 4 Unit St04</t>
  </si>
  <si>
    <t>UDI3DIB1</t>
  </si>
  <si>
    <t>UDI4DIB1</t>
  </si>
  <si>
    <t>UDI2DIB1</t>
  </si>
  <si>
    <t>UDIBDIB1</t>
  </si>
  <si>
    <t>UCBYCT41</t>
  </si>
  <si>
    <t>Cedar Bayou 4 Unit Ct42</t>
  </si>
  <si>
    <t>UDUPDUP1</t>
  </si>
  <si>
    <t>Victoria Dupont Switch 1 Uni</t>
  </si>
  <si>
    <t>US_LS_L1</t>
  </si>
  <si>
    <t>S_Lcogen Unit S_Lco_1</t>
  </si>
  <si>
    <t>UFO3FOR1</t>
  </si>
  <si>
    <t>Formosa Unit Formosg8</t>
  </si>
  <si>
    <t>UFO8FOR1</t>
  </si>
  <si>
    <t>Formosa Unit Formosg10</t>
  </si>
  <si>
    <t>UFO4FOR1</t>
  </si>
  <si>
    <t>Formosa Unit Formosg1</t>
  </si>
  <si>
    <t>UFO7FOR1</t>
  </si>
  <si>
    <t>Formosa Unit Formosg2</t>
  </si>
  <si>
    <t>UFO0FOR1</t>
  </si>
  <si>
    <t>Formosa Unit Formosg3</t>
  </si>
  <si>
    <t>UFO5FOR1</t>
  </si>
  <si>
    <t>Formosa Unit Formosg4</t>
  </si>
  <si>
    <t>UFO_FOR1</t>
  </si>
  <si>
    <t>Formosa Unit Formosg5</t>
  </si>
  <si>
    <t>UFOAFOR1</t>
  </si>
  <si>
    <t>Formosa Unit Formosg6</t>
  </si>
  <si>
    <t>UFO6FOR1</t>
  </si>
  <si>
    <t>Formosa Unit Formosg7</t>
  </si>
  <si>
    <t>UFO9FOR1</t>
  </si>
  <si>
    <t>Formosa Unit Formosg9</t>
  </si>
  <si>
    <t>XB4I58</t>
  </si>
  <si>
    <t>Bellaire At1_H (3)345/138 KV</t>
  </si>
  <si>
    <t>XB2I58</t>
  </si>
  <si>
    <t>Bellaire At5_H (3)345/138 KV</t>
  </si>
  <si>
    <t>XBI58</t>
  </si>
  <si>
    <t>Bellaire At2l_H (3)345/138 K</t>
  </si>
  <si>
    <t>XB3I58</t>
  </si>
  <si>
    <t>Bellaire At4l_H (3)345/138 K</t>
  </si>
  <si>
    <t>XJN58</t>
  </si>
  <si>
    <t>Jeanetta At1l_H (3)345/138 K</t>
  </si>
  <si>
    <t>XJ2N58</t>
  </si>
  <si>
    <t>Jeanetta At3_H (3)345/138 KV</t>
  </si>
  <si>
    <t>UAPDAPD1</t>
  </si>
  <si>
    <t>Applied Energy Unit Apd_G1</t>
  </si>
  <si>
    <t>UEX1EXN1</t>
  </si>
  <si>
    <t>Exxon Unit Exn_G14</t>
  </si>
  <si>
    <t>UEX_EXN1</t>
  </si>
  <si>
    <t>Exxon Unit Exn_G1</t>
  </si>
  <si>
    <t>UEX0EXN1</t>
  </si>
  <si>
    <t>Exxon Unit Exn_G2</t>
  </si>
  <si>
    <t>UEX9EXN1</t>
  </si>
  <si>
    <t>Exxon Unit Exn_G4</t>
  </si>
  <si>
    <t>UEX2EXN1</t>
  </si>
  <si>
    <t>Exxon Unit Exn_G13</t>
  </si>
  <si>
    <t>UEX3EXN1</t>
  </si>
  <si>
    <t>Exxon Unit Exn_G12</t>
  </si>
  <si>
    <t>UEX5EXN1</t>
  </si>
  <si>
    <t>Exxon Unit Exn_G11</t>
  </si>
  <si>
    <t>UEX8EXN1</t>
  </si>
  <si>
    <t>Exxon Unit Exn_G10</t>
  </si>
  <si>
    <t>UEX7EXN1</t>
  </si>
  <si>
    <t>Exxon Unit Exn_G9</t>
  </si>
  <si>
    <t>UEX6EXN1</t>
  </si>
  <si>
    <t>Exxon Unit Exn_G8</t>
  </si>
  <si>
    <t>UEX4EXN1</t>
  </si>
  <si>
    <t>Exxon Unit Exn_G3</t>
  </si>
  <si>
    <t>UAP2APD1</t>
  </si>
  <si>
    <t>Applied Energy Unit Apd_Ps1</t>
  </si>
  <si>
    <t>UEXAEXN1</t>
  </si>
  <si>
    <t>Exxon Unit Exn_G15</t>
  </si>
  <si>
    <t>XEX2N89</t>
  </si>
  <si>
    <t>Exxon T5902 138/69 KV</t>
  </si>
  <si>
    <t>XEX3N89</t>
  </si>
  <si>
    <t>Exxon T5903 138/69 KV</t>
  </si>
  <si>
    <t>XEXN89</t>
  </si>
  <si>
    <t>Exxon T5901 138/69 KV</t>
  </si>
  <si>
    <t>XBLE58</t>
  </si>
  <si>
    <t>Blessing 345_1382 345/138 KV</t>
  </si>
  <si>
    <t>XBLE89</t>
  </si>
  <si>
    <t>Blessing 138_69a1 138/69 KV</t>
  </si>
  <si>
    <t>UBY2BYU1</t>
  </si>
  <si>
    <t>Bayou Cogen Unit Byu_G4</t>
  </si>
  <si>
    <t>UBY3BYU1</t>
  </si>
  <si>
    <t>Bayou Cogen Unit Byu_G3</t>
  </si>
  <si>
    <t>UBYUBYU1</t>
  </si>
  <si>
    <t>Bayou Cogen Unit Byu_G2</t>
  </si>
  <si>
    <t>UBY4BYU1</t>
  </si>
  <si>
    <t>Bayou Cogen Unit Byu_G1</t>
  </si>
  <si>
    <t>UCH2CHE1</t>
  </si>
  <si>
    <t>Channel Energy Ctr Unit Cheg</t>
  </si>
  <si>
    <t>UCHECHE1</t>
  </si>
  <si>
    <t>Channel Energy Ctr Unit Ches</t>
  </si>
  <si>
    <t>UTGFTGF1</t>
  </si>
  <si>
    <t>Texas Gulf Sulphur Unit Tgfg</t>
  </si>
  <si>
    <t>US3LSL_1</t>
  </si>
  <si>
    <t>Shell Unit Sl_G2</t>
  </si>
  <si>
    <t>US4LSL_1</t>
  </si>
  <si>
    <t>Shell Unit Sl_G1</t>
  </si>
  <si>
    <t>UBVEUNI1</t>
  </si>
  <si>
    <t>Brazos Valley Energy Unit Un</t>
  </si>
  <si>
    <t>UBV2UNI1</t>
  </si>
  <si>
    <t>UBV3UNI1</t>
  </si>
  <si>
    <t>USLSL_1</t>
  </si>
  <si>
    <t>Shell Unit Sl_G3</t>
  </si>
  <si>
    <t>US2LSL_1</t>
  </si>
  <si>
    <t>Shell Unit Sl_G4</t>
  </si>
  <si>
    <t>UCHEGT21</t>
  </si>
  <si>
    <t>Channel Energy Ctr Unit Gt2</t>
  </si>
  <si>
    <t>XFRA89</t>
  </si>
  <si>
    <t>Franklins Camp Sub 138_69_1</t>
  </si>
  <si>
    <t>XVAN89</t>
  </si>
  <si>
    <t>XGP89</t>
  </si>
  <si>
    <t>Galena Park At1l_H (3)138/69</t>
  </si>
  <si>
    <t>XPRA89</t>
  </si>
  <si>
    <t>Prairie View At3 138/69 KV</t>
  </si>
  <si>
    <t>UUCCUCC1</t>
  </si>
  <si>
    <t>Union Carbide Cogen Unit Ucc</t>
  </si>
  <si>
    <t>UUC2UCC1</t>
  </si>
  <si>
    <t>USC3SCL1</t>
  </si>
  <si>
    <t>Sweeny Cogen Unit Sclpc_1</t>
  </si>
  <si>
    <t>USCLSCL1</t>
  </si>
  <si>
    <t>Sweeny Cogen Unit Sclpc_2</t>
  </si>
  <si>
    <t>USC4SCL1</t>
  </si>
  <si>
    <t>Sweeny Cogen Unit Sclpc_4</t>
  </si>
  <si>
    <t>USC2SCL1</t>
  </si>
  <si>
    <t>Sweeny Cogen Unit Sclpc_3</t>
  </si>
  <si>
    <t>UDDPGT21</t>
  </si>
  <si>
    <t>Deer Park Energy Unit Gt2</t>
  </si>
  <si>
    <t>UDDPGT11</t>
  </si>
  <si>
    <t>Deer Park Energy Unit Gt1</t>
  </si>
  <si>
    <t>UDDPGT31</t>
  </si>
  <si>
    <t>Deer Park Energy Unit Gt3</t>
  </si>
  <si>
    <t>UDDPGT41</t>
  </si>
  <si>
    <t>Deer Park Energy Unit Gt4</t>
  </si>
  <si>
    <t>UDDPST11</t>
  </si>
  <si>
    <t>Deer Park Energy Unit St1</t>
  </si>
  <si>
    <t>XSCL89</t>
  </si>
  <si>
    <t>Sweeny Cogen Sclpata_L 138/6</t>
  </si>
  <si>
    <t>XSC2L89</t>
  </si>
  <si>
    <t>Sweeny Cogen Sclpatb_L 138/6</t>
  </si>
  <si>
    <t>XAA89</t>
  </si>
  <si>
    <t>Alvin Auto At1l_H (3)138/69</t>
  </si>
  <si>
    <t>URA5RAY1</t>
  </si>
  <si>
    <t>Sam Rayburn Switching Statio</t>
  </si>
  <si>
    <t>URA7RAY1</t>
  </si>
  <si>
    <t>UA3ZAZ_1</t>
  </si>
  <si>
    <t>Airpro Unit Az_G2</t>
  </si>
  <si>
    <t>UAZAZ_1</t>
  </si>
  <si>
    <t>Airpro Unit Az_G3</t>
  </si>
  <si>
    <t>UA2ZAZ_1</t>
  </si>
  <si>
    <t>Airpro Unit Az_G4</t>
  </si>
  <si>
    <t>UA4ZAZ_1</t>
  </si>
  <si>
    <t>Airpro Unit Az_G1</t>
  </si>
  <si>
    <t>XAM2O89</t>
  </si>
  <si>
    <t>Amoco Tnp Amocot2 138/69 KV</t>
  </si>
  <si>
    <t>XAMO89</t>
  </si>
  <si>
    <t>Amoco Tnp Amocot1 138/69 KV</t>
  </si>
  <si>
    <t>URA4RAY1</t>
  </si>
  <si>
    <t>URA6RAY1</t>
  </si>
  <si>
    <t>URA3RAY1</t>
  </si>
  <si>
    <t>URAYRAY1</t>
  </si>
  <si>
    <t>URA2RAY1</t>
  </si>
  <si>
    <t>XRA3Y89</t>
  </si>
  <si>
    <t>UPSAPSA1</t>
  </si>
  <si>
    <t>Power Systems-Arco Cogen Uni</t>
  </si>
  <si>
    <t>UPS2PSA1</t>
  </si>
  <si>
    <t>UPS3PSA1</t>
  </si>
  <si>
    <t>UPS4PSA1</t>
  </si>
  <si>
    <t>UPS5PSA1</t>
  </si>
  <si>
    <t>UPS6PSA1</t>
  </si>
  <si>
    <t>UPS7PSA1</t>
  </si>
  <si>
    <t>XHE2I89</t>
  </si>
  <si>
    <t>Heights Tnp Heighat2 138/69</t>
  </si>
  <si>
    <t>XHEI89</t>
  </si>
  <si>
    <t>Heights Tnp Heighat1 138/69</t>
  </si>
  <si>
    <t>UCT2GT_1</t>
  </si>
  <si>
    <t>Capitol Cogen Unit Gt_102</t>
  </si>
  <si>
    <t>UCTLGT_1</t>
  </si>
  <si>
    <t>Capitol Cogen Unit Gt_103</t>
  </si>
  <si>
    <t>UCT3GT_1</t>
  </si>
  <si>
    <t>Capitol Cogen Unit Gt_104</t>
  </si>
  <si>
    <t>USJSSJS1</t>
  </si>
  <si>
    <t>San Jacinto Steam Unit Sjs_G</t>
  </si>
  <si>
    <t>USJ2SJS1</t>
  </si>
  <si>
    <t>UCT2ST_1</t>
  </si>
  <si>
    <t>Capitol Cogen Unit St_101</t>
  </si>
  <si>
    <t>UCTLST_1</t>
  </si>
  <si>
    <t>Capitol Cogen Unit St_102</t>
  </si>
  <si>
    <t>XHOC89</t>
  </si>
  <si>
    <t>H O Clarke At1l_H (3)138/69</t>
  </si>
  <si>
    <t>UAMOAMO1</t>
  </si>
  <si>
    <t>Amoco Oil Cogen Unit Amoco_5</t>
  </si>
  <si>
    <t>UAM4AMO1</t>
  </si>
  <si>
    <t>Amoco Oil Cogen Unit Amoco_1</t>
  </si>
  <si>
    <t>UAM6AMO1</t>
  </si>
  <si>
    <t>Amoco Oil Cogen Unit Amoco_2</t>
  </si>
  <si>
    <t>UAM8AMO1</t>
  </si>
  <si>
    <t>Amoco Oil Cogen Unit Amoco_S</t>
  </si>
  <si>
    <t>UAM5AMO1</t>
  </si>
  <si>
    <t>Amoco Oil Cogen Unit Amoco_G</t>
  </si>
  <si>
    <t>UAM7AMO1</t>
  </si>
  <si>
    <t>UAM3AMO1</t>
  </si>
  <si>
    <t>UAM2AMO1</t>
  </si>
  <si>
    <t>XBRA89</t>
  </si>
  <si>
    <t>Brazoria Tnp Brazoat1 138/69</t>
  </si>
  <si>
    <t>UGBYGBY1</t>
  </si>
  <si>
    <t>Greens Bayou Unit Gby_5</t>
  </si>
  <si>
    <t>XHO2C89</t>
  </si>
  <si>
    <t>H O Clarke At3l_H (3)138/69</t>
  </si>
  <si>
    <t>XO3B58</t>
  </si>
  <si>
    <t>Obrien At1_H (3)345/138 KV</t>
  </si>
  <si>
    <t>XW2O58</t>
  </si>
  <si>
    <t>White Oak At3l_H (3)345/138</t>
  </si>
  <si>
    <t>XOB58</t>
  </si>
  <si>
    <t>Obrien At2_H (3)345/138 KV</t>
  </si>
  <si>
    <t>XO2B58</t>
  </si>
  <si>
    <t>Obrien At3l_H (3)345/138 KV</t>
  </si>
  <si>
    <t>UGB7GBY1</t>
  </si>
  <si>
    <t>Greens Bayou Unit Gbygt73</t>
  </si>
  <si>
    <t>UGB3GBY1</t>
  </si>
  <si>
    <t>Greens Bayou Unit Gbygt74</t>
  </si>
  <si>
    <t>UGB5GBY1</t>
  </si>
  <si>
    <t>Greens Bayou Unit Gbygt81</t>
  </si>
  <si>
    <t>UGB6GBY1</t>
  </si>
  <si>
    <t>Greens Bayou Unit Gbygt82</t>
  </si>
  <si>
    <t>UGB2GBY1</t>
  </si>
  <si>
    <t>Greens Bayou Unit Gbygt83</t>
  </si>
  <si>
    <t>UGB4GBY1</t>
  </si>
  <si>
    <t>Greens Bayou Unit Gbygt84</t>
  </si>
  <si>
    <t>XROC89</t>
  </si>
  <si>
    <t>Rockport 138_69a1 138/69 KV</t>
  </si>
  <si>
    <t>UNEDNED1</t>
  </si>
  <si>
    <t>North Edinburg Unit Nedin_G3</t>
  </si>
  <si>
    <t>UPENUNI2</t>
  </si>
  <si>
    <t>Penascal Wind Power UnitsUni</t>
  </si>
  <si>
    <t>XNED58</t>
  </si>
  <si>
    <t>North Edinburg 345_138h (3)3</t>
  </si>
  <si>
    <t>UDU2DUK1</t>
  </si>
  <si>
    <t>Duke / Hec Unit Duke_Gt1</t>
  </si>
  <si>
    <t>UDUKDUK1</t>
  </si>
  <si>
    <t>Duke / Hec Unit Duke_Gt2</t>
  </si>
  <si>
    <t>UDU3DUK1</t>
  </si>
  <si>
    <t>Duke / Hec Unit Duke_St1</t>
  </si>
  <si>
    <t>UNE2NED1</t>
  </si>
  <si>
    <t>North Edinburg Unit Nedin_G2</t>
  </si>
  <si>
    <t>UNE3NED1</t>
  </si>
  <si>
    <t>North Edinburg Unit Nedin_G1</t>
  </si>
  <si>
    <t>XDIL89</t>
  </si>
  <si>
    <t>Dilley Switch Aep 138_69_1 1</t>
  </si>
  <si>
    <t>XNE2D58</t>
  </si>
  <si>
    <t>North Edinburg 345_1382 345/</t>
  </si>
  <si>
    <t>XNED89</t>
  </si>
  <si>
    <t>North Edinburg 138_69a1 138/</t>
  </si>
  <si>
    <t>XNE2D89</t>
  </si>
  <si>
    <t>North Edinburg 138_69a2 138/</t>
  </si>
  <si>
    <t>XDI2L89</t>
  </si>
  <si>
    <t>Dilley Switch Aep 138_69a1 1</t>
  </si>
  <si>
    <t>XN_S58</t>
  </si>
  <si>
    <t>Nelson Sharpe 345_138_Auto 3</t>
  </si>
  <si>
    <t>UCELCEL1</t>
  </si>
  <si>
    <t>Celanese Bishop Unit Celaneg</t>
  </si>
  <si>
    <t>XBA3T89</t>
  </si>
  <si>
    <t>UBL4BL_1</t>
  </si>
  <si>
    <t>Blt Falcon Plant Unit Bl_Fal</t>
  </si>
  <si>
    <t>UFALFAL1</t>
  </si>
  <si>
    <t>Falcon Hydro Unit Falcong1</t>
  </si>
  <si>
    <t>UFA3FAL1</t>
  </si>
  <si>
    <t>Falcon Hydro Unit Falcong2</t>
  </si>
  <si>
    <t>UFA2FAL1</t>
  </si>
  <si>
    <t>Falcon Hydro Unit Falcong3</t>
  </si>
  <si>
    <t>UNU2NUE1</t>
  </si>
  <si>
    <t>Nueces Bay Unit Nuecesg8</t>
  </si>
  <si>
    <t>UNU3NUE1</t>
  </si>
  <si>
    <t>Nueces Bay Unit Nuecesg9</t>
  </si>
  <si>
    <t>XN_S288</t>
  </si>
  <si>
    <t>Nelson Sharpe Ps1 138/138 KV</t>
  </si>
  <si>
    <t>XAIR89</t>
  </si>
  <si>
    <t>Airport Substation T3 138/69</t>
  </si>
  <si>
    <t>XRIO89</t>
  </si>
  <si>
    <t>Rio Grande City 138_69a1 138</t>
  </si>
  <si>
    <t>XALI89</t>
  </si>
  <si>
    <t>Alice 138_69a1 138/69 KV</t>
  </si>
  <si>
    <t>XRAY89</t>
  </si>
  <si>
    <t>Raymondville 2 138_69a1 138/</t>
  </si>
  <si>
    <t>XNUE89</t>
  </si>
  <si>
    <t>Nueces Bay 138_69a1 138/69 K</t>
  </si>
  <si>
    <t>XHIW89</t>
  </si>
  <si>
    <t>Hiway 9 138_69a2 138/69 KV</t>
  </si>
  <si>
    <t>UTGWT22</t>
  </si>
  <si>
    <t>Pattern Gulf Wind UnitsT2_T1</t>
  </si>
  <si>
    <t>UIN2CTG1</t>
  </si>
  <si>
    <t>Ingleside Cogen Switch Unit</t>
  </si>
  <si>
    <t>UINGCTG1</t>
  </si>
  <si>
    <t>UINGSTG1</t>
  </si>
  <si>
    <t>XGEO89</t>
  </si>
  <si>
    <t>XGAR89</t>
  </si>
  <si>
    <t>Garza 138_69a1 138/69 KV</t>
  </si>
  <si>
    <t>XCOL58</t>
  </si>
  <si>
    <t>Coleto Creek 345_138h (3)345</t>
  </si>
  <si>
    <t>XCO2L58</t>
  </si>
  <si>
    <t>Coleto Creek 2t (3)345/138 K</t>
  </si>
  <si>
    <t>XASH89</t>
  </si>
  <si>
    <t>Asherton 138_69a1 138/69 KV</t>
  </si>
  <si>
    <t>UCCEST11</t>
  </si>
  <si>
    <t>UCCEGT11</t>
  </si>
  <si>
    <t>UCCEGT21</t>
  </si>
  <si>
    <t>UDC_BL_1</t>
  </si>
  <si>
    <t>Dc-Egps Unit Bl_Eagle</t>
  </si>
  <si>
    <t>UDC_DC_1</t>
  </si>
  <si>
    <t>Dc-Egps Unit Dc_Egpsg1</t>
  </si>
  <si>
    <t>UEA3EAG1</t>
  </si>
  <si>
    <t>Eagle Pass Hydro Unit Eagle_</t>
  </si>
  <si>
    <t>UEAGEAG1</t>
  </si>
  <si>
    <t>UEA2EAG1</t>
  </si>
  <si>
    <t>XSA2N58</t>
  </si>
  <si>
    <t>USANSAN1</t>
  </si>
  <si>
    <t>XSAN58</t>
  </si>
  <si>
    <t>XWHI58</t>
  </si>
  <si>
    <t>Whitepoint 345a 345/138 KV</t>
  </si>
  <si>
    <t>XPLE89</t>
  </si>
  <si>
    <t>Pleasanton 138_69a1 138/69 K</t>
  </si>
  <si>
    <t>XWHI89</t>
  </si>
  <si>
    <t>Whitepoint 138_69a1 138/69 K</t>
  </si>
  <si>
    <t>XARA89</t>
  </si>
  <si>
    <t>Aransas Pass 138_69a1 138/69</t>
  </si>
  <si>
    <t>XLON89</t>
  </si>
  <si>
    <t>Lon Hill 138_69a1 138/69 KV</t>
  </si>
  <si>
    <t>XLO2N89</t>
  </si>
  <si>
    <t>Lon Hill 138_69a2 138/69 KV</t>
  </si>
  <si>
    <t>XLON58</t>
  </si>
  <si>
    <t>Lon Hill 345_1381h (3)345/13</t>
  </si>
  <si>
    <t>XLO2N58</t>
  </si>
  <si>
    <t>Lon Hill 345_1382h (3)345/13</t>
  </si>
  <si>
    <t>UVALVAL1</t>
  </si>
  <si>
    <t>Valero Unit Valerog1</t>
  </si>
  <si>
    <t>UVA2VAL1</t>
  </si>
  <si>
    <t>Valero Unit Valerog2</t>
  </si>
  <si>
    <t>UPE3PEA1</t>
  </si>
  <si>
    <t>Pearsall Switching Station U</t>
  </si>
  <si>
    <t>UPEAPEA1</t>
  </si>
  <si>
    <t>UPE2PEA1</t>
  </si>
  <si>
    <t>XORN89</t>
  </si>
  <si>
    <t>XBIG89</t>
  </si>
  <si>
    <t>Big Foot 138_69a1 138/69 KV</t>
  </si>
  <si>
    <t>XPEA89</t>
  </si>
  <si>
    <t>Pearsall Switching Station 1</t>
  </si>
  <si>
    <t>XOAK89</t>
  </si>
  <si>
    <t>Oaks Sub 138_69_1 138/69 KV</t>
  </si>
  <si>
    <t>XBAL89</t>
  </si>
  <si>
    <t>Ballinger Xfmr1 138/69 KV</t>
  </si>
  <si>
    <t>XCED89</t>
  </si>
  <si>
    <t>Cedar Hill Aep 138_69_1 138/</t>
  </si>
  <si>
    <t>UHHOWIN1</t>
  </si>
  <si>
    <t>Horse Hollow 2 Unit Wind1</t>
  </si>
  <si>
    <t>UHHOWND1</t>
  </si>
  <si>
    <t>Horse Hollow 4 Unit Wnd1</t>
  </si>
  <si>
    <t>UCHAUNI1</t>
  </si>
  <si>
    <t>Champion Wind Farm Unit Unit</t>
  </si>
  <si>
    <t>UINDINA1</t>
  </si>
  <si>
    <t>Inadale Unit Inadale1</t>
  </si>
  <si>
    <t>XCGR89</t>
  </si>
  <si>
    <t>China Grove Switch Axfmr1 13</t>
  </si>
  <si>
    <t>XSA3R58</t>
  </si>
  <si>
    <t>San Angelo Red Creek T2l (3)</t>
  </si>
  <si>
    <t>XDOW89</t>
  </si>
  <si>
    <t>Downie Switching Station Axf</t>
  </si>
  <si>
    <t>XSA2R58</t>
  </si>
  <si>
    <t>San Angelo Red Creek T1h (3)</t>
  </si>
  <si>
    <t>XRAD89</t>
  </si>
  <si>
    <t>Radium 138_69t1 138/69 KV</t>
  </si>
  <si>
    <t>USW4WND1</t>
  </si>
  <si>
    <t>Sweetwater Wind 2 Unit Wnd2</t>
  </si>
  <si>
    <t>USW3WND1</t>
  </si>
  <si>
    <t>Sweetwater Wind 2 Unit Wnd24</t>
  </si>
  <si>
    <t>UTTWG11</t>
  </si>
  <si>
    <t>XYEL89</t>
  </si>
  <si>
    <t>Yellow Jacket 138_69_2 138/6</t>
  </si>
  <si>
    <t>XYE2L89</t>
  </si>
  <si>
    <t>Yellow Jacket 138_69_1_H 138</t>
  </si>
  <si>
    <t>XABE89</t>
  </si>
  <si>
    <t>Abilene Elmcreek Xfmr1 138/6</t>
  </si>
  <si>
    <t>XSW2E58</t>
  </si>
  <si>
    <t>Sweetwater Wind 2 Uxfmr2_L 3</t>
  </si>
  <si>
    <t>XYEL88</t>
  </si>
  <si>
    <t>Yellow Jacket Ps_1_H 138/138</t>
  </si>
  <si>
    <t>XDIV58</t>
  </si>
  <si>
    <t>Divide Switchyard At1 345/13</t>
  </si>
  <si>
    <t>XAB2S89</t>
  </si>
  <si>
    <t>Abilene South 138_69t2 138/6</t>
  </si>
  <si>
    <t>XABS89</t>
  </si>
  <si>
    <t>Abilene South 138_69t1 138/6</t>
  </si>
  <si>
    <t>XPIT89</t>
  </si>
  <si>
    <t>Pitsburg 37at1 138/69 KV</t>
  </si>
  <si>
    <t>UGOAGOA2</t>
  </si>
  <si>
    <t>Goat Wind UnitsGoatwind_Goat</t>
  </si>
  <si>
    <t>UCAPCR41</t>
  </si>
  <si>
    <t>Capricorn Ridge 4 Unit Cr4</t>
  </si>
  <si>
    <t>UCAPCR21</t>
  </si>
  <si>
    <t>Capricorn Ridge Unit Cr2</t>
  </si>
  <si>
    <t>UCAPCR11</t>
  </si>
  <si>
    <t>Capricorn Ridge Unit Cr1</t>
  </si>
  <si>
    <t>UCAPCR31</t>
  </si>
  <si>
    <t>Capricorn Ridge Unit Cr3</t>
  </si>
  <si>
    <t>USW2WND1</t>
  </si>
  <si>
    <t>Sweetwater Wind 3 UnitsWnd3a</t>
  </si>
  <si>
    <t>UH_HWND1</t>
  </si>
  <si>
    <t>Horse Hollow 1 Unit Wnd1</t>
  </si>
  <si>
    <t>UPYRPYR1</t>
  </si>
  <si>
    <t>Pyron Wind Farm Unit Pyron1</t>
  </si>
  <si>
    <t>XSWE58</t>
  </si>
  <si>
    <t>Sweetwater Wind 3 Xfmrt2_L 3</t>
  </si>
  <si>
    <t>XSNY89</t>
  </si>
  <si>
    <t>Snyder Axfmr1 138/69 KV</t>
  </si>
  <si>
    <t>XKER89</t>
  </si>
  <si>
    <t>Kerrville Stadium 40at1 138/</t>
  </si>
  <si>
    <t>XUVA89</t>
  </si>
  <si>
    <t>Uvalde Aep 138_69a1 138/69 K</t>
  </si>
  <si>
    <t>XTWI58</t>
  </si>
  <si>
    <t>Twin Buttes T1t (3)345/138 K</t>
  </si>
  <si>
    <t>XESK89</t>
  </si>
  <si>
    <t>Eskota Switch Axfmr1 138/69</t>
  </si>
  <si>
    <t>URDCRDC1</t>
  </si>
  <si>
    <t>Red Canyon Unit Rdcny1</t>
  </si>
  <si>
    <t>USWEWND1</t>
  </si>
  <si>
    <t>Sweetwater Wind 1 Unit Wnd1</t>
  </si>
  <si>
    <t>XDIA89</t>
  </si>
  <si>
    <t>Dialville Axfmr1-L 138/69 KV</t>
  </si>
  <si>
    <t>UCS2CSE1</t>
  </si>
  <si>
    <t>Camp Springs Energy Center U</t>
  </si>
  <si>
    <t>UCSECSE1</t>
  </si>
  <si>
    <t>UTK2ROS1</t>
  </si>
  <si>
    <t>Roscoe Wind Farm Unit Roscoe</t>
  </si>
  <si>
    <t>ULONG11</t>
  </si>
  <si>
    <t>ULONG31</t>
  </si>
  <si>
    <t>ULONG21</t>
  </si>
  <si>
    <t>ULONG41</t>
  </si>
  <si>
    <t>XDMT158</t>
  </si>
  <si>
    <t>Dermott Switch Ax1hh (3)345/</t>
  </si>
  <si>
    <t>XDMT258</t>
  </si>
  <si>
    <t>Dermott Switch Ax2hh (3)345/</t>
  </si>
  <si>
    <t>XJK2S89</t>
  </si>
  <si>
    <t>Jacksonville Axfmr2 138/69 K</t>
  </si>
  <si>
    <t>XJKS89</t>
  </si>
  <si>
    <t>Jacksonville Axfmr1 138/69 K</t>
  </si>
  <si>
    <t>XTAB89</t>
  </si>
  <si>
    <t>Btu_Tabor Tr033 138/69 KV</t>
  </si>
  <si>
    <t>XHLK89</t>
  </si>
  <si>
    <t>Hilltop Lakes Hlkat1 138/69</t>
  </si>
  <si>
    <t>XFOR89</t>
  </si>
  <si>
    <t>Fort Mason Fortma_At2_L 138/</t>
  </si>
  <si>
    <t>UAT2ATK1</t>
  </si>
  <si>
    <t>Btu_Atkins Unit Atkinsg6</t>
  </si>
  <si>
    <t>UAT3ATK1</t>
  </si>
  <si>
    <t>Btu_Atkins Unit Atkinsg7</t>
  </si>
  <si>
    <t>UMN5UNI1</t>
  </si>
  <si>
    <t>Monticello Ses Unit Unit1</t>
  </si>
  <si>
    <t>UMN3UNI1</t>
  </si>
  <si>
    <t>Monticello Ses Unit Unit2</t>
  </si>
  <si>
    <t>UMN4UNI1</t>
  </si>
  <si>
    <t>Monticello Ses Unit Unit3</t>
  </si>
  <si>
    <t>XMNS58</t>
  </si>
  <si>
    <t>Monticello Ses Axfmr1l (3)34</t>
  </si>
  <si>
    <t>XFGR58</t>
  </si>
  <si>
    <t>Forest Grove Switch Axfmr1t</t>
  </si>
  <si>
    <t>XATK89</t>
  </si>
  <si>
    <t>Btu_Atkins Axfmr1 138/69 KV</t>
  </si>
  <si>
    <t>UAT5ATK1</t>
  </si>
  <si>
    <t>Btu_Atkins Unit Atkinsg5</t>
  </si>
  <si>
    <t>XOVR89</t>
  </si>
  <si>
    <t>Overton Axfmr1 138/69 KV</t>
  </si>
  <si>
    <t>XSHB58</t>
  </si>
  <si>
    <t>Shamburger Switch Axfmr1 345</t>
  </si>
  <si>
    <t>XJEW58</t>
  </si>
  <si>
    <t>Jewett Axfmr3t (3)345/138 KV</t>
  </si>
  <si>
    <t>XEDG89</t>
  </si>
  <si>
    <t>Edgewood Axfmr2h (3)138/69 K</t>
  </si>
  <si>
    <t>UAT4ATK1</t>
  </si>
  <si>
    <t>Btu_Atkins Unit Atkinsg3</t>
  </si>
  <si>
    <t>UATKATK1</t>
  </si>
  <si>
    <t>Btu_Atkins Unit Atkinsg4</t>
  </si>
  <si>
    <t>UTGCCT31</t>
  </si>
  <si>
    <t>Tenaska Gateway Unit Ct3</t>
  </si>
  <si>
    <t>UTGCUNI1</t>
  </si>
  <si>
    <t>Tenaska Gateway Unit Unit4</t>
  </si>
  <si>
    <t>UTGCCT11</t>
  </si>
  <si>
    <t>Tenaska Gateway Unit Ct1</t>
  </si>
  <si>
    <t>UTGCCT21</t>
  </si>
  <si>
    <t>Tenaska Gateway Unit Ct2</t>
  </si>
  <si>
    <t>XMLS58</t>
  </si>
  <si>
    <t>Martin Lake Ses Axfmr1l (6)3</t>
  </si>
  <si>
    <t>UWLSWLS1</t>
  </si>
  <si>
    <t>Welsh Unit Wlshg1</t>
  </si>
  <si>
    <t>XHRN89</t>
  </si>
  <si>
    <t>Hearne Hrnat1 138/69 KV</t>
  </si>
  <si>
    <t>UML3UNI1</t>
  </si>
  <si>
    <t>Martin Lake Ses Unit Unit1</t>
  </si>
  <si>
    <t>UML2UNI1</t>
  </si>
  <si>
    <t>Martin Lake Ses Unit Unit2</t>
  </si>
  <si>
    <t>UMLSUNI1</t>
  </si>
  <si>
    <t>Martin Lake Ses Unit Unit3</t>
  </si>
  <si>
    <t>XNCD58</t>
  </si>
  <si>
    <t>Nacogdoches Se Axfmr1t (3)34</t>
  </si>
  <si>
    <t>XJK_58</t>
  </si>
  <si>
    <t>Btu_Jack_Creek Jkckt1l (3)34</t>
  </si>
  <si>
    <t>UGIBGIB1</t>
  </si>
  <si>
    <t>Gibbons Creek Unit Gib_Crg1</t>
  </si>
  <si>
    <t>UBBSUNI1</t>
  </si>
  <si>
    <t>Big Brown Ses Unit Unit1</t>
  </si>
  <si>
    <t>UBB2UNI1</t>
  </si>
  <si>
    <t>Big Brown Ses Unit Unit2</t>
  </si>
  <si>
    <t>USCSUNI1</t>
  </si>
  <si>
    <t>Stryker Creek Ses Unit Unit2</t>
  </si>
  <si>
    <t>XCRK89</t>
  </si>
  <si>
    <t>Crockett (Oncor) Axfmr2t (3)</t>
  </si>
  <si>
    <t>USC2UNI1</t>
  </si>
  <si>
    <t>Stryker Creek Ses Unit Unit1</t>
  </si>
  <si>
    <t>UTAMSTG1</t>
  </si>
  <si>
    <t>Btu_Texas_Am Unit Stg2</t>
  </si>
  <si>
    <t>UTAMGTG1</t>
  </si>
  <si>
    <t>Btu_Texas_Am Unit Gtg1</t>
  </si>
  <si>
    <t>XGI3B58</t>
  </si>
  <si>
    <t>Gibbons Creek Gcswt1t (3)345</t>
  </si>
  <si>
    <t>XGIB58</t>
  </si>
  <si>
    <t>Gibbons Creek Gcswt3h (3)345</t>
  </si>
  <si>
    <t>XGI2B58</t>
  </si>
  <si>
    <t>Gibbons Creek Gcswt2l (3)345</t>
  </si>
  <si>
    <t>XSCS58</t>
  </si>
  <si>
    <t>Stryker Creek Ses Axfmr1l (3</t>
  </si>
  <si>
    <t>XTYG58</t>
  </si>
  <si>
    <t>Tyler Grande Axfmr1h_H (3)34</t>
  </si>
  <si>
    <t>XSSP58</t>
  </si>
  <si>
    <t>Sulphur Springs Switch Axfmr</t>
  </si>
  <si>
    <t>UDA2DAN1</t>
  </si>
  <si>
    <t>Btu_Dansby Unit Dansbyg1</t>
  </si>
  <si>
    <t>UDANDAN1</t>
  </si>
  <si>
    <t>Btu_Dansby Unit Dansbyg2</t>
  </si>
  <si>
    <t>UTNPTNP1</t>
  </si>
  <si>
    <t>Tnp One Plant Unit Tnp_O_1</t>
  </si>
  <si>
    <t>UTN2TNP1</t>
  </si>
  <si>
    <t>Tnp One Plant Unit Tnp_O_2</t>
  </si>
  <si>
    <t>XEAS89</t>
  </si>
  <si>
    <t>Btu_East Xfmr1 138/69 KV</t>
  </si>
  <si>
    <t>XTRS58</t>
  </si>
  <si>
    <t>Trinidad Ses Axfmr6l (2)345/</t>
  </si>
  <si>
    <t>XTRO89</t>
  </si>
  <si>
    <t>Troup Axfmr1 138/69 KV</t>
  </si>
  <si>
    <t>UDA3DAN1</t>
  </si>
  <si>
    <t>Btu_Dansby Unit Dansbyg3</t>
  </si>
  <si>
    <t>XDAN89</t>
  </si>
  <si>
    <t>Btu_Dansby 138_69_2_L 138/69</t>
  </si>
  <si>
    <t>XTRS89</t>
  </si>
  <si>
    <t>Trinidad Ses Axfmr4h (2)138/</t>
  </si>
  <si>
    <t>XPLS89</t>
  </si>
  <si>
    <t>Palestine Axfmr3-L 138/69 KV</t>
  </si>
  <si>
    <t>UFREGT11</t>
  </si>
  <si>
    <t>Freestone Energy Center Unit</t>
  </si>
  <si>
    <t>UFREGT21</t>
  </si>
  <si>
    <t>UFREGT41</t>
  </si>
  <si>
    <t>UFREGT51</t>
  </si>
  <si>
    <t>UFREST31</t>
  </si>
  <si>
    <t>UFREST61</t>
  </si>
  <si>
    <t>XTYL89</t>
  </si>
  <si>
    <t>Tyler Northwest Axfmr1t (3)1</t>
  </si>
  <si>
    <t>UFT4FTR1</t>
  </si>
  <si>
    <t>Frontier Unit Ftr_G1</t>
  </si>
  <si>
    <t>UFT2FTR1</t>
  </si>
  <si>
    <t>Frontier Unit Ftr_G2</t>
  </si>
  <si>
    <t>UFT3FTR1</t>
  </si>
  <si>
    <t>Frontier Unit Ftr_G3</t>
  </si>
  <si>
    <t>UFTRFTR1</t>
  </si>
  <si>
    <t>Frontier Unit Ftr_G4</t>
  </si>
  <si>
    <t>XOGS58</t>
  </si>
  <si>
    <t>Oak Grove Ses Ogaxfrm1 345/1</t>
  </si>
  <si>
    <t>UOGSUNI1</t>
  </si>
  <si>
    <t>Oak Grove Ses Unit Unit2</t>
  </si>
  <si>
    <t>UOG2UNI1</t>
  </si>
  <si>
    <t>Oak Grove Ses Unit Unit1a</t>
  </si>
  <si>
    <t>ULFBUNI1</t>
  </si>
  <si>
    <t>Lufkin Bio Mass Unit Unit1</t>
  </si>
  <si>
    <t>UNACUNI1</t>
  </si>
  <si>
    <t>Nacogdoches Power Llc Unit U</t>
  </si>
  <si>
    <t>XELK58</t>
  </si>
  <si>
    <t>Elkton Axfmr3l (3)345/138 KV</t>
  </si>
  <si>
    <t>ULH2UNI1</t>
  </si>
  <si>
    <t>Lake Hubbard Ses 2 Unit Unit</t>
  </si>
  <si>
    <t>UBRTBCW1</t>
  </si>
  <si>
    <t>Barton Switch Unit Bcw1</t>
  </si>
  <si>
    <t>XMAR89</t>
  </si>
  <si>
    <t>Marquis Axfmr1 138/69 KV</t>
  </si>
  <si>
    <t>XHKB58</t>
  </si>
  <si>
    <t>Hackberry Axfmr3l_H (3)345/1</t>
  </si>
  <si>
    <t>XEVR58</t>
  </si>
  <si>
    <t>Everman Switch Axfmr2t (3)34</t>
  </si>
  <si>
    <t>XEV3R58</t>
  </si>
  <si>
    <t>Everman Switch Axfmr1h (3)34</t>
  </si>
  <si>
    <t>XSAR89</t>
  </si>
  <si>
    <t>Sardis 138_69_1 138/69 KV</t>
  </si>
  <si>
    <t>XEV2R58</t>
  </si>
  <si>
    <t>Everman Switch Axfmr3l (3)34</t>
  </si>
  <si>
    <t>UST3STE1</t>
  </si>
  <si>
    <t>Steam#1a Unit Steam_1</t>
  </si>
  <si>
    <t>UGRSUNI1</t>
  </si>
  <si>
    <t>Graham Ses Unit Unit1</t>
  </si>
  <si>
    <t>UGR2UNI1</t>
  </si>
  <si>
    <t>Graham Ses Unit Unit2</t>
  </si>
  <si>
    <t>ULNCG831</t>
  </si>
  <si>
    <t>Long Creek Unit G83</t>
  </si>
  <si>
    <t>XLE2N89</t>
  </si>
  <si>
    <t>Leon Switch Axfmr2 138/69 KV</t>
  </si>
  <si>
    <t>XELM58</t>
  </si>
  <si>
    <t>Elm Mott Axfmr1t (3)345/138</t>
  </si>
  <si>
    <t>XLEN89</t>
  </si>
  <si>
    <t>Leon Switch Axfmr5 138/69 KV</t>
  </si>
  <si>
    <t>XELM89</t>
  </si>
  <si>
    <t>Elm Mott Axfmr2 138/69 KV</t>
  </si>
  <si>
    <t>XCOL89</t>
  </si>
  <si>
    <t>College Cs_At 138/69 KV</t>
  </si>
  <si>
    <t>XDE2N89</t>
  </si>
  <si>
    <t>Denton Drive Axfmr1 138/69 K</t>
  </si>
  <si>
    <t>XDEN89</t>
  </si>
  <si>
    <t>Denton Drive Axfmr2 138/69 K</t>
  </si>
  <si>
    <t>XGRS58</t>
  </si>
  <si>
    <t>Graham Ses Axfmr1l (3)345/13</t>
  </si>
  <si>
    <t>XRDW89</t>
  </si>
  <si>
    <t>Rd Wells Interchange Rdw_A1</t>
  </si>
  <si>
    <t>XRD2W89</t>
  </si>
  <si>
    <t>Rd Wells Interchange Rdw_A2</t>
  </si>
  <si>
    <t>UNTXNTX1</t>
  </si>
  <si>
    <t>North Texas Unit Ntx_1</t>
  </si>
  <si>
    <t>UNT3NTX1</t>
  </si>
  <si>
    <t>North Texas Unit Ntx_2</t>
  </si>
  <si>
    <t>UNT2NTX1</t>
  </si>
  <si>
    <t>North Texas Unit Ntx_3</t>
  </si>
  <si>
    <t>XWNT89</t>
  </si>
  <si>
    <t>Walnut Springs (Oncor) Axfmr</t>
  </si>
  <si>
    <t>XHA2S89</t>
  </si>
  <si>
    <t>Hasse Hasse19 (2)138/138/69/</t>
  </si>
  <si>
    <t>XTRL89</t>
  </si>
  <si>
    <t>Terrell Switch Axfmr3t (3)13</t>
  </si>
  <si>
    <t>XWLV58</t>
  </si>
  <si>
    <t>West Levee Switch Axfmr2h (3</t>
  </si>
  <si>
    <t>XWL2V58</t>
  </si>
  <si>
    <t>West Levee Switch Axfmr1h_H</t>
  </si>
  <si>
    <t>XLIG58</t>
  </si>
  <si>
    <t>Liggett Switch Axfmr2l_H (3)</t>
  </si>
  <si>
    <t>XFOX89</t>
  </si>
  <si>
    <t>Fox Axfmr1 (2)138/138/69/69</t>
  </si>
  <si>
    <t>XLI2G58</t>
  </si>
  <si>
    <t>Liggett Switch Axfmr1l_H (3)</t>
  </si>
  <si>
    <t>XWWE89</t>
  </si>
  <si>
    <t>Waco West Axfmr2l (3)138/69</t>
  </si>
  <si>
    <t>XLIL89</t>
  </si>
  <si>
    <t>Lillian Axfmr1 138/69 KV</t>
  </si>
  <si>
    <t>XBEL89</t>
  </si>
  <si>
    <t>Bell County 138_69_1 138/69</t>
  </si>
  <si>
    <t>XCRL58</t>
  </si>
  <si>
    <t>Carrollton Northwest Axfmr1t</t>
  </si>
  <si>
    <t>XRN2K58</t>
  </si>
  <si>
    <t>Roanoke Switch Axfmr1h (3)34</t>
  </si>
  <si>
    <t>XMCG89</t>
  </si>
  <si>
    <t>Mcgregor Phillips Axfmr1 138</t>
  </si>
  <si>
    <t>XRNK58</t>
  </si>
  <si>
    <t>Roanoke Switch Axfmr2l (3)34</t>
  </si>
  <si>
    <t>XSAG89</t>
  </si>
  <si>
    <t>Saginaw Switch Axfmr1 138/69</t>
  </si>
  <si>
    <t>UFLTSSI1</t>
  </si>
  <si>
    <t>Flat Creek Switch Unit Ssi</t>
  </si>
  <si>
    <t>ULHSUNI1</t>
  </si>
  <si>
    <t>Lake Hubbard Ses Unit Unit1</t>
  </si>
  <si>
    <t>XAL2N58</t>
  </si>
  <si>
    <t>Allen Switch Axfmr2h_H (3)34</t>
  </si>
  <si>
    <t>XDUB89</t>
  </si>
  <si>
    <t>Dublin Axfmr1 138/69 KV</t>
  </si>
  <si>
    <t>XNVA89</t>
  </si>
  <si>
    <t>Navarro Axfmr2h (3)138/69 KV</t>
  </si>
  <si>
    <t>XW_D58</t>
  </si>
  <si>
    <t>West Denton Dnwdt2l (3)345/1</t>
  </si>
  <si>
    <t>XW_2D58</t>
  </si>
  <si>
    <t>West Denton Xft1l (3)345/138</t>
  </si>
  <si>
    <t>UBO5BSQ1</t>
  </si>
  <si>
    <t>Bosque Switch Unit Bsqsu_4</t>
  </si>
  <si>
    <t>UBO3BSQ1</t>
  </si>
  <si>
    <t>Bosque Switch Unit Bsqsu_3</t>
  </si>
  <si>
    <t>UBOSBSQ1</t>
  </si>
  <si>
    <t>Bosque Switch Unit Bsqsu_5</t>
  </si>
  <si>
    <t>UBO2BSQ1</t>
  </si>
  <si>
    <t>Bosque Switch Unit Bsqsu_1</t>
  </si>
  <si>
    <t>UBO4BSQ1</t>
  </si>
  <si>
    <t>Bosque Switch Unit Bsqsu_2</t>
  </si>
  <si>
    <t>UMDACT61</t>
  </si>
  <si>
    <t>UMDACT51</t>
  </si>
  <si>
    <t>UMDACT11</t>
  </si>
  <si>
    <t>UMDACT21</t>
  </si>
  <si>
    <t>UMDACT31</t>
  </si>
  <si>
    <t>UMDACT41</t>
  </si>
  <si>
    <t>XCNR58</t>
  </si>
  <si>
    <t>Centerville Road Switch Axfm</t>
  </si>
  <si>
    <t>XCN2R58</t>
  </si>
  <si>
    <t>XWEA89</t>
  </si>
  <si>
    <t>Waco East Axfmr1l 138/69 KV</t>
  </si>
  <si>
    <t>XBND58</t>
  </si>
  <si>
    <t>Ben Davis Gabdt2h (3)345/138</t>
  </si>
  <si>
    <t>XBN2D58</t>
  </si>
  <si>
    <t>Ben Davis Gabdt1h (3)345/138</t>
  </si>
  <si>
    <t>XSH1R58</t>
  </si>
  <si>
    <t>Sherry Switch Axfmr1l_H (3)3</t>
  </si>
  <si>
    <t>XSH2R58</t>
  </si>
  <si>
    <t>Sherry Switch Axfmr2l_H (3)3</t>
  </si>
  <si>
    <t>XLWS158</t>
  </si>
  <si>
    <t>Lewisville Switch Axfmr22 34</t>
  </si>
  <si>
    <t>XLWS58</t>
  </si>
  <si>
    <t>Lewisville Switch Axfmr12 34</t>
  </si>
  <si>
    <t>UWHCCT11</t>
  </si>
  <si>
    <t>Wolf Hollow Gen Unit Ct1</t>
  </si>
  <si>
    <t>UWHCCT21</t>
  </si>
  <si>
    <t>Wolf Hollow Gen Unit Ct2</t>
  </si>
  <si>
    <t>UWHCSTG1</t>
  </si>
  <si>
    <t>Wolf Hollow Gen Unit Stg</t>
  </si>
  <si>
    <t>USPNSPN1</t>
  </si>
  <si>
    <t>Spencer Switch Unit Spnce_4</t>
  </si>
  <si>
    <t>USP2SPN1</t>
  </si>
  <si>
    <t>Spencer Switch Unit Spnce_5</t>
  </si>
  <si>
    <t>XVE2N58</t>
  </si>
  <si>
    <t>Venus Switch Axfmr3l (3)345/</t>
  </si>
  <si>
    <t>XVE3N58</t>
  </si>
  <si>
    <t>Venus Switch Axfmr1h_H (3)34</t>
  </si>
  <si>
    <t>XVEN58</t>
  </si>
  <si>
    <t>Venus Switch Axfmr2h_H (3)34</t>
  </si>
  <si>
    <t>XCL2I89</t>
  </si>
  <si>
    <t>Climax Tnp Climaat2 138/69 K</t>
  </si>
  <si>
    <t>XCLI89</t>
  </si>
  <si>
    <t>Climax Tnp Climaat1 138/69 K</t>
  </si>
  <si>
    <t>XWTR58</t>
  </si>
  <si>
    <t>Watermill Switch Axfmr1l (3)</t>
  </si>
  <si>
    <t>XTM2P58</t>
  </si>
  <si>
    <t>Temple Pecan Creek Axfmr1h_H</t>
  </si>
  <si>
    <t>UMS2MSP1</t>
  </si>
  <si>
    <t>Morris Sheppard Unit Msp_1</t>
  </si>
  <si>
    <t>UMSPMSP1</t>
  </si>
  <si>
    <t>Morris Sheppard Unit Msp_2</t>
  </si>
  <si>
    <t>XHL2S89</t>
  </si>
  <si>
    <t>Hillsboro Axfmr1h (4)138/138</t>
  </si>
  <si>
    <t>XN_2D89</t>
  </si>
  <si>
    <t>North Denton Interchange Xfm</t>
  </si>
  <si>
    <t>XN_D89</t>
  </si>
  <si>
    <t>XST2E89</t>
  </si>
  <si>
    <t>Sterrett Axfmr1 138/69 KV</t>
  </si>
  <si>
    <t>XNOR58</t>
  </si>
  <si>
    <t>Norwood Switch Axfmr1h (2)34</t>
  </si>
  <si>
    <t>UST2STE1</t>
  </si>
  <si>
    <t>Steam Unit Steam_2</t>
  </si>
  <si>
    <t>USTESTE1</t>
  </si>
  <si>
    <t>Steam Unit Steam_3</t>
  </si>
  <si>
    <t>USTEENG1</t>
  </si>
  <si>
    <t>Steam Unit Engine_1</t>
  </si>
  <si>
    <t>UST2ENG1</t>
  </si>
  <si>
    <t>Steam Unit Engine_2</t>
  </si>
  <si>
    <t>UST3ENG1</t>
  </si>
  <si>
    <t>Steam Unit Engine_3</t>
  </si>
  <si>
    <t>XSHE89</t>
  </si>
  <si>
    <t>Shelby Shlbt1h (3)138/69 KV</t>
  </si>
  <si>
    <t>XEM2S58</t>
  </si>
  <si>
    <t>Eagle Mountain Ses Axfmr2h_L</t>
  </si>
  <si>
    <t>XEMS58</t>
  </si>
  <si>
    <t>Eagle Mountain Ses Axfmr1l (</t>
  </si>
  <si>
    <t>XBRK89</t>
  </si>
  <si>
    <t>Breckenridge Axfmr1 138/69 K</t>
  </si>
  <si>
    <t>XGN2_89</t>
  </si>
  <si>
    <t>Greenville Steam  Gnin_T2h (</t>
  </si>
  <si>
    <t>UHLSUNI1</t>
  </si>
  <si>
    <t>Handley Ses Unit Unit3</t>
  </si>
  <si>
    <t>XCR2D58</t>
  </si>
  <si>
    <t>Concord Crd2 345/138 KV</t>
  </si>
  <si>
    <t>XHLS89</t>
  </si>
  <si>
    <t>Handley Ses Axfmr1t (3)138/6</t>
  </si>
  <si>
    <t>UHL3UNI1</t>
  </si>
  <si>
    <t>Handley Ses Unit Unit4</t>
  </si>
  <si>
    <t>UHL2UNI1</t>
  </si>
  <si>
    <t>Handley Ses Unit Unit5</t>
  </si>
  <si>
    <t>UTENSTG2</t>
  </si>
  <si>
    <t>Tenaska Tmpp Unit Ct1</t>
  </si>
  <si>
    <t>UTENSTG1</t>
  </si>
  <si>
    <t>Tenaska Tmpp Unit Stg</t>
  </si>
  <si>
    <t>XCRD58</t>
  </si>
  <si>
    <t>Concord Crd1 345/138 KV</t>
  </si>
  <si>
    <t>XFCR89</t>
  </si>
  <si>
    <t>Fish Creek Switch Axfmr1 138</t>
  </si>
  <si>
    <t>XGN_89</t>
  </si>
  <si>
    <t>Greenville Steam  Gnin_T1l (</t>
  </si>
  <si>
    <t>XSGV58</t>
  </si>
  <si>
    <t>Seagoville Switch Axfmr2h (3</t>
  </si>
  <si>
    <t>XKLN158</t>
  </si>
  <si>
    <t>Killeen Switch Axfmr1l_H (3)</t>
  </si>
  <si>
    <t>XKLN258</t>
  </si>
  <si>
    <t>Killeen Switch Axfmr2h (3)34</t>
  </si>
  <si>
    <t>XFHL89</t>
  </si>
  <si>
    <t>Forest Hill Switch Axfmr1 13</t>
  </si>
  <si>
    <t>XCMN58</t>
  </si>
  <si>
    <t>Comanche Switch (Oncor) Axfm</t>
  </si>
  <si>
    <t>UFRNGT11</t>
  </si>
  <si>
    <t>Forney Unit Gt11</t>
  </si>
  <si>
    <t>UFR3GT11</t>
  </si>
  <si>
    <t>Forney Unit Gt12</t>
  </si>
  <si>
    <t>UFR2GT11</t>
  </si>
  <si>
    <t>Forney Unit Gt13</t>
  </si>
  <si>
    <t>UFRNGT21</t>
  </si>
  <si>
    <t>Forney Unit Gt21</t>
  </si>
  <si>
    <t>UFR3GT21</t>
  </si>
  <si>
    <t>Forney Unit Gt22</t>
  </si>
  <si>
    <t>UFR2GT21</t>
  </si>
  <si>
    <t>Forney Unit Gt23</t>
  </si>
  <si>
    <t>UFRNST11</t>
  </si>
  <si>
    <t>Forney Unit St10</t>
  </si>
  <si>
    <t>UFRNST21</t>
  </si>
  <si>
    <t>Forney Unit St20</t>
  </si>
  <si>
    <t>XOLN89</t>
  </si>
  <si>
    <t>Olney Xfmr22 (2)138/138/69/6</t>
  </si>
  <si>
    <t>UETCUNI1</t>
  </si>
  <si>
    <t>Ennis Tractebel Unit Unit1</t>
  </si>
  <si>
    <t>UETCCT11</t>
  </si>
  <si>
    <t>Ennis Tractebel Unit Ct1</t>
  </si>
  <si>
    <t>XLK2W89</t>
  </si>
  <si>
    <t>Lake Whitney Tnp Lkwhiat1 13</t>
  </si>
  <si>
    <t>XFOR58</t>
  </si>
  <si>
    <t>Forney Switch Axfmr3t (3)345</t>
  </si>
  <si>
    <t>XPTE58</t>
  </si>
  <si>
    <t>Plano Tennyson Axfmr1l (3)34</t>
  </si>
  <si>
    <t>ULEGLEG1</t>
  </si>
  <si>
    <t>Limestone Plant Unit Leg_G1</t>
  </si>
  <si>
    <t>ULE2LEG1</t>
  </si>
  <si>
    <t>Limestone Plant Unit Leg_G2</t>
  </si>
  <si>
    <t>XLE2G58</t>
  </si>
  <si>
    <t>Limestone Plant At1_H (3)345</t>
  </si>
  <si>
    <t>XLEG58</t>
  </si>
  <si>
    <t>Limestone Plant At2h_H (3)34</t>
  </si>
  <si>
    <t>XGRS89</t>
  </si>
  <si>
    <t>Groesbeck (Oncor) Axfmr1 138</t>
  </si>
  <si>
    <t>XPUT89</t>
  </si>
  <si>
    <t>Putnam 138kv 138_69t1 138/69</t>
  </si>
  <si>
    <t>XPUT88</t>
  </si>
  <si>
    <t>Putnam 138kv 138_Ps 138/138</t>
  </si>
  <si>
    <t>XWHT58</t>
  </si>
  <si>
    <t>Whitney Wht1t_H (3)345/138 K</t>
  </si>
  <si>
    <t>XIRB89</t>
  </si>
  <si>
    <t>Iron Bridge Axfmr1h 138/69 K</t>
  </si>
  <si>
    <t>XWH2T58</t>
  </si>
  <si>
    <t>Whitney Axfmr2h_H (3)345/138</t>
  </si>
  <si>
    <t>XWHT89</t>
  </si>
  <si>
    <t>Whitney Xfmrt2 138/69 KV</t>
  </si>
  <si>
    <t>UDCSCT21</t>
  </si>
  <si>
    <t>Decordova Ses Unit Ct20</t>
  </si>
  <si>
    <t>UDCSCT41</t>
  </si>
  <si>
    <t>Decordova Ses Unit Ct40</t>
  </si>
  <si>
    <t>UDCSCT31</t>
  </si>
  <si>
    <t>Decordova Ses Unit Ct30</t>
  </si>
  <si>
    <t>UDCSCT11</t>
  </si>
  <si>
    <t>Decordova Ses Unit Ct10</t>
  </si>
  <si>
    <t>XRKC58</t>
  </si>
  <si>
    <t>Rocky Creek Axfmr1h (3)345/1</t>
  </si>
  <si>
    <t>XCDH58</t>
  </si>
  <si>
    <t>Cedar Hill Switch Axfmr2l (3</t>
  </si>
  <si>
    <t>XDCS58</t>
  </si>
  <si>
    <t>Decordova Ses Axfmr1l_H (3)3</t>
  </si>
  <si>
    <t>XTRU89</t>
  </si>
  <si>
    <t>Trumbull Truat1 138/69 KV</t>
  </si>
  <si>
    <t>XOLS89</t>
  </si>
  <si>
    <t>Olsen Tnp Olsenat1 138/69 KV</t>
  </si>
  <si>
    <t>UWCPWCP1</t>
  </si>
  <si>
    <t>Wise Cty Plant Unit Wcpp_Ct1</t>
  </si>
  <si>
    <t>UWC2WCP1</t>
  </si>
  <si>
    <t>Wise Cty Plant Unit Wcpp_Ct2</t>
  </si>
  <si>
    <t>UWC3WCP1</t>
  </si>
  <si>
    <t>Wise Cty Plant Unit Wcpp_St1</t>
  </si>
  <si>
    <t>XSEA89</t>
  </si>
  <si>
    <t>Seaton Seaat1 138/69 KV</t>
  </si>
  <si>
    <t>UHWFHWF1</t>
  </si>
  <si>
    <t>Hackberry Wind Farm Unit Hwf</t>
  </si>
  <si>
    <t>XDES58</t>
  </si>
  <si>
    <t>Desoto Switch Axfmr1h (3)345</t>
  </si>
  <si>
    <t>XRYS58</t>
  </si>
  <si>
    <t>Royse Switch Axfmr3 345/138</t>
  </si>
  <si>
    <t>XRYS89</t>
  </si>
  <si>
    <t>Royse Switch Axfmr2 138/69 K</t>
  </si>
  <si>
    <t>XMCC89</t>
  </si>
  <si>
    <t>Mccree Xfmr1 138/69 KV</t>
  </si>
  <si>
    <t>XREN58</t>
  </si>
  <si>
    <t>Renner Switch Axfmr1h (3)345</t>
  </si>
  <si>
    <t>XRE2N58</t>
  </si>
  <si>
    <t>Renner Switch Axfmr2h (3)345</t>
  </si>
  <si>
    <t>UJACCT21</t>
  </si>
  <si>
    <t>Jack County Unit Ct2</t>
  </si>
  <si>
    <t>UJACCT11</t>
  </si>
  <si>
    <t>Jack County Unit Ct1</t>
  </si>
  <si>
    <t>UJACSTG1</t>
  </si>
  <si>
    <t>Jack County Unit Stg</t>
  </si>
  <si>
    <t>XMCC58</t>
  </si>
  <si>
    <t>Mccree Gamct1l (3)345/138 KV</t>
  </si>
  <si>
    <t>XLCS58</t>
  </si>
  <si>
    <t>Lake Creek Ses Axfmr1l (3)34</t>
  </si>
  <si>
    <t>XBRN89</t>
  </si>
  <si>
    <t>Brownwood Axfmr1 138/69 KV</t>
  </si>
  <si>
    <t>XSP2U89</t>
  </si>
  <si>
    <t>Spunky Axfmr1 (2)138/138/69/</t>
  </si>
  <si>
    <t>XSAR58</t>
  </si>
  <si>
    <t>Sargent Road Axfmr1l (3)345/</t>
  </si>
  <si>
    <t>XAN2A58</t>
  </si>
  <si>
    <t>Anna Switch Axfmr1 345/138 K</t>
  </si>
  <si>
    <t>XANA58</t>
  </si>
  <si>
    <t>Anna Switch Axfmr2l (3)345/1</t>
  </si>
  <si>
    <t>XCM2T89</t>
  </si>
  <si>
    <t>Calmont Switch Axfmr1 138/69</t>
  </si>
  <si>
    <t>XSTV89</t>
  </si>
  <si>
    <t>Stephenville Bepc Xfmr1 138/</t>
  </si>
  <si>
    <t>XWTH89</t>
  </si>
  <si>
    <t>Weatherford West Switch Axfm</t>
  </si>
  <si>
    <t>XCM1T89</t>
  </si>
  <si>
    <t>Calmont Switch Axfmr2 138/69</t>
  </si>
  <si>
    <t>XTMP89</t>
  </si>
  <si>
    <t>Temple Switch Axfmr2 138/69</t>
  </si>
  <si>
    <t>UOL4OLI1</t>
  </si>
  <si>
    <t>Olinger Unit Oling_2</t>
  </si>
  <si>
    <t>UOLIOLI1</t>
  </si>
  <si>
    <t>Olinger Unit Oling_3</t>
  </si>
  <si>
    <t>XOLI89</t>
  </si>
  <si>
    <t>Olinger Xfmr1 138/69 KV</t>
  </si>
  <si>
    <t>UOL2OLI1</t>
  </si>
  <si>
    <t>Olinger Unit Oling_4</t>
  </si>
  <si>
    <t>UOL3OLI1</t>
  </si>
  <si>
    <t>Olinger Unit Oling_1</t>
  </si>
  <si>
    <t>XGOL89</t>
  </si>
  <si>
    <t>Goldthwaite 29at2 138/69 KV</t>
  </si>
  <si>
    <t>UCPSUNI1</t>
  </si>
  <si>
    <t>Comanche Peak Ses Unit Unit2</t>
  </si>
  <si>
    <t>UCP2UNI1</t>
  </si>
  <si>
    <t>Comanche Peak Ses Unit Unit1</t>
  </si>
  <si>
    <t>XMEX89</t>
  </si>
  <si>
    <t>Mexia Main At1 138/69 KV</t>
  </si>
  <si>
    <t>UMILMIL2</t>
  </si>
  <si>
    <t>Rw Miller Unit Millerg4</t>
  </si>
  <si>
    <t>UMI2MIL1</t>
  </si>
  <si>
    <t>Rw Miller Unit Millerg5</t>
  </si>
  <si>
    <t>UMI3MIL1</t>
  </si>
  <si>
    <t>Rw Miller Unit Millerg1</t>
  </si>
  <si>
    <t>UMI4MIL1</t>
  </si>
  <si>
    <t>Rw Miller Unit Millerg2</t>
  </si>
  <si>
    <t>UMILMIL1</t>
  </si>
  <si>
    <t>Rw Miller Unit Millerg3</t>
  </si>
  <si>
    <t>UWNDWHI1</t>
  </si>
  <si>
    <t>Whittney Dam Unit Whitney1</t>
  </si>
  <si>
    <t>UWN2WHI1</t>
  </si>
  <si>
    <t>Whittney Dam Unit Whitney2</t>
  </si>
  <si>
    <t>XDCA89</t>
  </si>
  <si>
    <t>Decatur (Oncor) Axfmr1 138/6</t>
  </si>
  <si>
    <t>XAPO89</t>
  </si>
  <si>
    <t>Apollo Xfmr1 138/69 KV</t>
  </si>
  <si>
    <t>XCD2C89</t>
  </si>
  <si>
    <t>Cedar Crest Switch Axfmr2 13</t>
  </si>
  <si>
    <t>XCDC89</t>
  </si>
  <si>
    <t>Cedar Crest Switch Axfmr1 13</t>
  </si>
  <si>
    <t>ULNCG871</t>
  </si>
  <si>
    <t>Post Oak Wind Unit G871</t>
  </si>
  <si>
    <t>ULN2G871</t>
  </si>
  <si>
    <t>Post Oak Wind Unit G872</t>
  </si>
  <si>
    <t>UMC3UNI1</t>
  </si>
  <si>
    <t>Mountain Creek Ses Unit Unit</t>
  </si>
  <si>
    <t>UMCSUNI1</t>
  </si>
  <si>
    <t>UMC2UNI1</t>
  </si>
  <si>
    <t>XNEW89</t>
  </si>
  <si>
    <t>Newman Xfmr1 138/69 KV</t>
  </si>
  <si>
    <t>UOWFOWF1</t>
  </si>
  <si>
    <t>Ocotillo Windfarm Unit Owf</t>
  </si>
  <si>
    <t>UJCKCT31</t>
  </si>
  <si>
    <t>Jack County 345 Unit Ct3</t>
  </si>
  <si>
    <t>UJCKCT41</t>
  </si>
  <si>
    <t>Jack County 345 Unit Ct4</t>
  </si>
  <si>
    <t>UJCKST21</t>
  </si>
  <si>
    <t>Jack County 345 Unit St2</t>
  </si>
  <si>
    <t>USCEUNI1</t>
  </si>
  <si>
    <t>Sandy Creek Energy Station U</t>
  </si>
  <si>
    <t>UTR1TH11</t>
  </si>
  <si>
    <t>UTR2TH11</t>
  </si>
  <si>
    <t>XLNC58</t>
  </si>
  <si>
    <t>Post Oak Wind Uxfmr_T2 345/1</t>
  </si>
  <si>
    <t>XMCS89</t>
  </si>
  <si>
    <t>Mountain Creek Ses Axfmr1h (</t>
  </si>
  <si>
    <t>UCARBSP1</t>
  </si>
  <si>
    <t>Carbon Poi Unit Bsp_1</t>
  </si>
  <si>
    <t>UKI4KIN1</t>
  </si>
  <si>
    <t>King Mountain Ne Unit Kingne</t>
  </si>
  <si>
    <t>UMCDFCW1</t>
  </si>
  <si>
    <t>Mcdonald Road Unit Fcw1</t>
  </si>
  <si>
    <t>UMCDSBW1</t>
  </si>
  <si>
    <t>Mcdonald Road Unit Sbw1</t>
  </si>
  <si>
    <t>XRI3O89</t>
  </si>
  <si>
    <t>Rio Pecos 138_69_2_L 138/69</t>
  </si>
  <si>
    <t>XRI2O89</t>
  </si>
  <si>
    <t>Rio Pecos 138_69_1 138/69 KV</t>
  </si>
  <si>
    <t>XLM1E89</t>
  </si>
  <si>
    <t>Lamesa Axfmr1 138/69 KV</t>
  </si>
  <si>
    <t>XAND89</t>
  </si>
  <si>
    <t>Andrews North Axfmr2 (2)138/</t>
  </si>
  <si>
    <t>XCR2A89</t>
  </si>
  <si>
    <t>Crane Aep Xfmr1 138/69 KV</t>
  </si>
  <si>
    <t>XBAR89</t>
  </si>
  <si>
    <t>Barrilla Xfmr1 138/69 KV</t>
  </si>
  <si>
    <t>XLM2E89</t>
  </si>
  <si>
    <t>Lamesa Axfmr2 138/69 KV</t>
  </si>
  <si>
    <t>XBSP89</t>
  </si>
  <si>
    <t>Big Spring Switch Axfmr1 138</t>
  </si>
  <si>
    <t>XWIN89</t>
  </si>
  <si>
    <t>Wink Sub Axfmr1 138/69 KV</t>
  </si>
  <si>
    <t>UIN3IND1</t>
  </si>
  <si>
    <t>Indian Mesa Nwp Unit Indnnwp</t>
  </si>
  <si>
    <t>UWOOWOO1</t>
  </si>
  <si>
    <t>Woodward 1 Unit Woodwrd1</t>
  </si>
  <si>
    <t>UKI3KIN1</t>
  </si>
  <si>
    <t>King Mountain Sw Unit Kingsw</t>
  </si>
  <si>
    <t>UWO2WOO1</t>
  </si>
  <si>
    <t>Woodward 2 Unit Woodwrd2</t>
  </si>
  <si>
    <t>USW_SW_1</t>
  </si>
  <si>
    <t>Southwest Mesa Unit Sw_Mesa</t>
  </si>
  <si>
    <t>XBG2L89</t>
  </si>
  <si>
    <t>Big Lake Xfmr_W2 138/69 KV</t>
  </si>
  <si>
    <t>UPB2CT11</t>
  </si>
  <si>
    <t>Permian Basin 2 Ses Unit Ct1</t>
  </si>
  <si>
    <t>UPB2CT21</t>
  </si>
  <si>
    <t>Permian Basin 2 Ses Unit Ct2</t>
  </si>
  <si>
    <t>UPB2CT31</t>
  </si>
  <si>
    <t>Permian Basin 2 Ses Unit Ct3</t>
  </si>
  <si>
    <t>UPB2CT41</t>
  </si>
  <si>
    <t>Permian Basin 2 Ses Unit Ct4</t>
  </si>
  <si>
    <t>UPB2CT51</t>
  </si>
  <si>
    <t>Permian Basin 2 Ses Unit Ct5</t>
  </si>
  <si>
    <t>XFTS89</t>
  </si>
  <si>
    <t>Fort Stockton Plant 138_69t1</t>
  </si>
  <si>
    <t>XCRA89</t>
  </si>
  <si>
    <t>Crane (Oncor) Axfmr1 138/69</t>
  </si>
  <si>
    <t>UELBELB1</t>
  </si>
  <si>
    <t>Elbow Creek Unit Elbcreek</t>
  </si>
  <si>
    <t>XBGL88</t>
  </si>
  <si>
    <t>Big Lake Source 138/138 KV</t>
  </si>
  <si>
    <t>XBGL89</t>
  </si>
  <si>
    <t>Big Lake Xfmr_E1 138/69 KV</t>
  </si>
  <si>
    <t>XMDK89</t>
  </si>
  <si>
    <t>Midkiff Switch Axfmr1 138/69</t>
  </si>
  <si>
    <t>XWI2N89</t>
  </si>
  <si>
    <t>Wink Tnp Winkat1 138/69 KV</t>
  </si>
  <si>
    <t>UPBSUNI1</t>
  </si>
  <si>
    <t>Permian Basin Ses Unit Unit6</t>
  </si>
  <si>
    <t>UKI2KIN1</t>
  </si>
  <si>
    <t>King Mountain Se Unit Kingse</t>
  </si>
  <si>
    <t>USWEG11</t>
  </si>
  <si>
    <t>Stanton Wind Energy Center U</t>
  </si>
  <si>
    <t>UINDIND1</t>
  </si>
  <si>
    <t>Indian Mesa Enron / Desert S</t>
  </si>
  <si>
    <t>UIN2IND1</t>
  </si>
  <si>
    <t>XILL89</t>
  </si>
  <si>
    <t>Illinois #4 138_69_Auto1_H 1</t>
  </si>
  <si>
    <t>XPB1S89</t>
  </si>
  <si>
    <t>Permian Basin Ses Axfmr2 138</t>
  </si>
  <si>
    <t>XPB2S89</t>
  </si>
  <si>
    <t>Permian Basin Ses Axfmr1l (3</t>
  </si>
  <si>
    <t>XFTL89</t>
  </si>
  <si>
    <t>Fort Lancaster 138_69t1 138/</t>
  </si>
  <si>
    <t>XSTA89</t>
  </si>
  <si>
    <t>Stanton East Axfmrh 138/69 K</t>
  </si>
  <si>
    <t>UKINKIN1</t>
  </si>
  <si>
    <t>King Mountain Nw Unit Kingnw</t>
  </si>
  <si>
    <t>USGMSIG1</t>
  </si>
  <si>
    <t>Signal Mountain Road (Pod) U</t>
  </si>
  <si>
    <t>UNWFNWF1</t>
  </si>
  <si>
    <t>Notrees Windfarm Unit Nwf1</t>
  </si>
  <si>
    <t>UKEOSHR1</t>
  </si>
  <si>
    <t>Sherbino I Wind Farm Unit Sh</t>
  </si>
  <si>
    <t>XHLT89</t>
  </si>
  <si>
    <t>Holt Switch Axfmr1 138/69 KV</t>
  </si>
  <si>
    <t>UKEOKEO1</t>
  </si>
  <si>
    <t>Sherbino I Wind Farm Unit Ke</t>
  </si>
  <si>
    <t>XODE58</t>
  </si>
  <si>
    <t>Odessa Ehv Switch Axfmr2t (3</t>
  </si>
  <si>
    <t>XOD2E58</t>
  </si>
  <si>
    <t>Odessa Ehv Switch Axfmr1t (3</t>
  </si>
  <si>
    <t>XSBY89</t>
  </si>
  <si>
    <t>Spraberry Switch Axfmr1 138/</t>
  </si>
  <si>
    <t>XMOS58</t>
  </si>
  <si>
    <t>Moss Switch Axfmr1h_H (3)345</t>
  </si>
  <si>
    <t>XOD3E58</t>
  </si>
  <si>
    <t>Odessa Ehv Switch Axfmr3l (3</t>
  </si>
  <si>
    <t>UPC3PAN1</t>
  </si>
  <si>
    <t>Panther Creek North Substati</t>
  </si>
  <si>
    <t>XFL2C58</t>
  </si>
  <si>
    <t>Falcon Seaboard Axfmr1_L 345</t>
  </si>
  <si>
    <t>XFL1C58</t>
  </si>
  <si>
    <t>Falcon Seaboard Axfmr2_L 345</t>
  </si>
  <si>
    <t>UFL3UNI1</t>
  </si>
  <si>
    <t>Falcon Seaboard Unit Unit1</t>
  </si>
  <si>
    <t>UFL2UNI1</t>
  </si>
  <si>
    <t>Falcon Seaboard Unit Unit2</t>
  </si>
  <si>
    <t>UFLCUNI1</t>
  </si>
  <si>
    <t>Falcon Seaboard Unit Unit3</t>
  </si>
  <si>
    <t>UOE2UNI1</t>
  </si>
  <si>
    <t>Odessa Ector Ccs Unit Unit2</t>
  </si>
  <si>
    <t>UOECCT11</t>
  </si>
  <si>
    <t>Odessa Ector Ccs Unit Ct11</t>
  </si>
  <si>
    <t>UOE2CT11</t>
  </si>
  <si>
    <t>Odessa Ector Ccs Unit Ct12</t>
  </si>
  <si>
    <t>UOECUNI1</t>
  </si>
  <si>
    <t>Odessa Ector Ccs Unit Unit1</t>
  </si>
  <si>
    <t>UOE2CT21</t>
  </si>
  <si>
    <t>Odessa Ector Ccs Unit Ct21</t>
  </si>
  <si>
    <t>UOECCT21</t>
  </si>
  <si>
    <t>Odessa Ector Ccs Unit Ct22</t>
  </si>
  <si>
    <t>UQA2STG1</t>
  </si>
  <si>
    <t>Quail Switch Unit Stg1</t>
  </si>
  <si>
    <t>UQALGT11</t>
  </si>
  <si>
    <t>Quail Switch Unit Gt1</t>
  </si>
  <si>
    <t>UQALGT21</t>
  </si>
  <si>
    <t>Quail Switch Unit Gt2</t>
  </si>
  <si>
    <t>UQALGT41</t>
  </si>
  <si>
    <t>Quail Switch Unit Gt4</t>
  </si>
  <si>
    <t>UQALSTG1</t>
  </si>
  <si>
    <t>Quail Switch Unit Stg2</t>
  </si>
  <si>
    <t>UQALGT31</t>
  </si>
  <si>
    <t>Quail Switch Unit Gt3</t>
  </si>
  <si>
    <t>UPC2PAN1</t>
  </si>
  <si>
    <t>Panther Creek 2 Unit Panther</t>
  </si>
  <si>
    <t>XALM589</t>
  </si>
  <si>
    <t>Alamito Creek 138_69t2_H 138</t>
  </si>
  <si>
    <t>XALM689</t>
  </si>
  <si>
    <t>Alamito Creek 138_69t1 138/6</t>
  </si>
  <si>
    <t>UPC_PAN1</t>
  </si>
  <si>
    <t>XWES89</t>
  </si>
  <si>
    <t>West Yates Xfmr1 138/69 KV</t>
  </si>
  <si>
    <t>XWIC89</t>
  </si>
  <si>
    <t>Wickett Axfmr1 138/69 KV</t>
  </si>
  <si>
    <t>XTNW89</t>
  </si>
  <si>
    <t>White Baker Tnp Wb_At_1 138/</t>
  </si>
  <si>
    <t>ULARG51</t>
  </si>
  <si>
    <t>Laredo Energy Center Unit G5</t>
  </si>
  <si>
    <t>ULARG41</t>
  </si>
  <si>
    <t>Laredo Energy Center Unit G4</t>
  </si>
  <si>
    <t>UKOCKOC1</t>
  </si>
  <si>
    <t>Koch Up River Unit Kochupg1</t>
  </si>
  <si>
    <t>XKOC89</t>
  </si>
  <si>
    <t>Koch Up River 138_69a1 138/6</t>
  </si>
  <si>
    <t>UDC2BL_1</t>
  </si>
  <si>
    <t>Dc_Road Unit Bl_Road</t>
  </si>
  <si>
    <t>UDC2DC_1</t>
  </si>
  <si>
    <t>Dc_Road Unit Dc_Road</t>
  </si>
  <si>
    <t>UFR2FRO1</t>
  </si>
  <si>
    <t>Frontera Unit Fronteg3</t>
  </si>
  <si>
    <t>UFR3FRO1</t>
  </si>
  <si>
    <t>Frontera Unit Fronteg1</t>
  </si>
  <si>
    <t>UFROFRO1</t>
  </si>
  <si>
    <t>Frontera Unit Fronteg2</t>
  </si>
  <si>
    <t>UBULWND1</t>
  </si>
  <si>
    <t>Bull Creek Wind Unit Wnd1</t>
  </si>
  <si>
    <t>UBU2WND1</t>
  </si>
  <si>
    <t>Bull Creek Wind Unit Wnd2</t>
  </si>
  <si>
    <t>UKUNWIN1</t>
  </si>
  <si>
    <t>Kunitz Unit Wind_Lge</t>
  </si>
  <si>
    <t>UCOTPAP1</t>
  </si>
  <si>
    <t>Papalote Creek Ii Unit Pap2</t>
  </si>
  <si>
    <t>UCEDCHW1</t>
  </si>
  <si>
    <t>Cedro Hill Wind Farm Unit Ch</t>
  </si>
  <si>
    <t>XOLE89</t>
  </si>
  <si>
    <t>Oleander 138_69_Auto_H 138/6</t>
  </si>
  <si>
    <t>XSTE89</t>
  </si>
  <si>
    <t>Stewart Road 138_69_Auto 138</t>
  </si>
  <si>
    <t>XODN89</t>
  </si>
  <si>
    <t>Odessa North Axfmr1 138/69 K</t>
  </si>
  <si>
    <t>XMDL58</t>
  </si>
  <si>
    <t>Midland East Axfmr1l (3)345/</t>
  </si>
  <si>
    <t>ULGELGE1</t>
  </si>
  <si>
    <t>Gregory Power Unit Lge_Gt2</t>
  </si>
  <si>
    <t>ULG3LGE1</t>
  </si>
  <si>
    <t>Gregory Power Unit Lge_Stg</t>
  </si>
  <si>
    <t>UOXYOXY1</t>
  </si>
  <si>
    <t>Oxychem Cc Cogen Unit Oxy_Cc</t>
  </si>
  <si>
    <t>UBL3BL_1</t>
  </si>
  <si>
    <t>Blt Brownsville Switch Unit</t>
  </si>
  <si>
    <t>XLOM89</t>
  </si>
  <si>
    <t>Loma Alta Substation T1 138/</t>
  </si>
  <si>
    <t>ULG2LGE1</t>
  </si>
  <si>
    <t>Gregory Power Unit Lge_Gt1</t>
  </si>
  <si>
    <t>XRIO58</t>
  </si>
  <si>
    <t>Rio Hondo 345_138_1h (3)345/</t>
  </si>
  <si>
    <t>UPENUNI1</t>
  </si>
  <si>
    <t>Penascal Ii Wind Project Uni</t>
  </si>
  <si>
    <t>XSTR89</t>
  </si>
  <si>
    <t>Stratton 138_69_1 138/69 KV</t>
  </si>
  <si>
    <t>XNLA88</t>
  </si>
  <si>
    <t>North Laredo Switch Pst1 138</t>
  </si>
  <si>
    <t>XRI2O58</t>
  </si>
  <si>
    <t>Rio Hondo 345/138_2h (3)345/</t>
  </si>
  <si>
    <t>XLAR89</t>
  </si>
  <si>
    <t>Laredo Plant 138_69a1t (3)13</t>
  </si>
  <si>
    <t>XLA2R89</t>
  </si>
  <si>
    <t>Laredo Plant 138_69a2t (3)13</t>
  </si>
  <si>
    <t>UBL2BL_1</t>
  </si>
  <si>
    <t>Blt Military Highway Pub Uni</t>
  </si>
  <si>
    <t>XLA_89</t>
  </si>
  <si>
    <t>La Palma 138_69a1 138/69 KV</t>
  </si>
  <si>
    <t>XLA2_89</t>
  </si>
  <si>
    <t>La Palma 138_69a2 138/69 KV</t>
  </si>
  <si>
    <t>XLOB89</t>
  </si>
  <si>
    <t>Lobo 1_138_69_Auto 138/69 KV</t>
  </si>
  <si>
    <t>XLOB58</t>
  </si>
  <si>
    <t>Lobo 2_345_138_H 345/138 KV</t>
  </si>
  <si>
    <t>XLOY89</t>
  </si>
  <si>
    <t>Loyola Sub 138_69_1 138/69 K</t>
  </si>
  <si>
    <t>XBRU89</t>
  </si>
  <si>
    <t>Bruni Sub 138_69_1 138/69 KV</t>
  </si>
  <si>
    <t>XSAN89</t>
  </si>
  <si>
    <t>XHAR89</t>
  </si>
  <si>
    <t>Harlingen Switch 138_69a1h 1</t>
  </si>
  <si>
    <t>ULARVFT1</t>
  </si>
  <si>
    <t>Laredo Vft South Unit Vft_Ge</t>
  </si>
  <si>
    <t>ULARBL_1</t>
  </si>
  <si>
    <t>Laredo Vft South Unit Bl_Lar</t>
  </si>
  <si>
    <t>UPE4ENG1</t>
  </si>
  <si>
    <t>Prsalgsu Unit Eng1</t>
  </si>
  <si>
    <t>UPE5ENG1</t>
  </si>
  <si>
    <t>Prsalgsu Unit Eng2</t>
  </si>
  <si>
    <t>UPE6ENG1</t>
  </si>
  <si>
    <t>Prsalgsu Unit Eng3</t>
  </si>
  <si>
    <t>UPE7ENG1</t>
  </si>
  <si>
    <t>Prsalgsu Unit Eng4</t>
  </si>
  <si>
    <t>UPE8ENG1</t>
  </si>
  <si>
    <t>Prsalgsu Unit Eng5</t>
  </si>
  <si>
    <t>UPE9ENG1</t>
  </si>
  <si>
    <t>Prsalgsu Unit Eng6</t>
  </si>
  <si>
    <t>UPE0ENG1</t>
  </si>
  <si>
    <t>Prsalgsu Unit Eng7</t>
  </si>
  <si>
    <t>UPE_ENG1</t>
  </si>
  <si>
    <t>Prsalgsu Unit Eng8</t>
  </si>
  <si>
    <t>UPEBENG1</t>
  </si>
  <si>
    <t>Prsalgsu Unit Eng9</t>
  </si>
  <si>
    <t>UPECENG1</t>
  </si>
  <si>
    <t>Prsalgsu Unit Eng10</t>
  </si>
  <si>
    <t>UPEDENG1</t>
  </si>
  <si>
    <t>Prsalgsu Unit Eng11</t>
  </si>
  <si>
    <t>UPEEENG1</t>
  </si>
  <si>
    <t>Prsalgsu Unit Eng12</t>
  </si>
  <si>
    <t>UPEFENG1</t>
  </si>
  <si>
    <t>Prsalgsu Unit Eng13</t>
  </si>
  <si>
    <t>UPEGENG1</t>
  </si>
  <si>
    <t>Prsalgsu Unit Eng14</t>
  </si>
  <si>
    <t>UPEHENG1</t>
  </si>
  <si>
    <t>Prsalgsu Unit Eng15</t>
  </si>
  <si>
    <t>UPEIENG1</t>
  </si>
  <si>
    <t>Prsalgsu Unit Eng16</t>
  </si>
  <si>
    <t>UPEJENG1</t>
  </si>
  <si>
    <t>Prsalgsu Unit Eng17</t>
  </si>
  <si>
    <t>UPEKENG1</t>
  </si>
  <si>
    <t>Prsalgsu Unit Eng18</t>
  </si>
  <si>
    <t>UPELENG1</t>
  </si>
  <si>
    <t>Prsalgsu Unit Eng19</t>
  </si>
  <si>
    <t>UPEMENG1</t>
  </si>
  <si>
    <t>Prsalgsu Unit Eng20</t>
  </si>
  <si>
    <t>UPENENG1</t>
  </si>
  <si>
    <t>Prsalgsu Unit Eng21</t>
  </si>
  <si>
    <t>UPEAENG1</t>
  </si>
  <si>
    <t>Prsalgsu Unit Eng22</t>
  </si>
  <si>
    <t>UPE2ENG1</t>
  </si>
  <si>
    <t>Prsalgsu Unit Eng23</t>
  </si>
  <si>
    <t>UPE3ENG1</t>
  </si>
  <si>
    <t>Prsalgsu Unit Eng24</t>
  </si>
  <si>
    <t>XRIN89</t>
  </si>
  <si>
    <t>Rincon 138_69a1 138/69 KV</t>
  </si>
  <si>
    <t>XAI3R89</t>
  </si>
  <si>
    <t>Airline Aep 138_69a2 138/69</t>
  </si>
  <si>
    <t>XAI2R89</t>
  </si>
  <si>
    <t>Airline Aep 138_69a1 138/69</t>
  </si>
  <si>
    <t>UB_3B_D1</t>
  </si>
  <si>
    <t>Barney Davis Unit B_Davig4</t>
  </si>
  <si>
    <t>UB_4B_D1</t>
  </si>
  <si>
    <t>Barney Davis Unit B_Davig3</t>
  </si>
  <si>
    <t>USI1SIL1</t>
  </si>
  <si>
    <t>Power Plant Substation Unit</t>
  </si>
  <si>
    <t>USI2SIL1</t>
  </si>
  <si>
    <t>USI3SIL1</t>
  </si>
  <si>
    <t>USI4SIL1</t>
  </si>
  <si>
    <t>UPAPPAP1</t>
  </si>
  <si>
    <t>Papalote Creek Unit Pap1</t>
  </si>
  <si>
    <t>XFAL89</t>
  </si>
  <si>
    <t>Falfurrias 138_69a1 138/69 K</t>
  </si>
  <si>
    <t>XSI2L89</t>
  </si>
  <si>
    <t>Power Plant Substation T2 13</t>
  </si>
  <si>
    <t>XSIL89</t>
  </si>
  <si>
    <t>Power Plant Substation T1 13</t>
  </si>
  <si>
    <t>UWFCUNI1</t>
  </si>
  <si>
    <t>Wichita Falls Cogen Switch U</t>
  </si>
  <si>
    <t>UWF2UNI1</t>
  </si>
  <si>
    <t>UWF4UNI1</t>
  </si>
  <si>
    <t>UWF3UNI1</t>
  </si>
  <si>
    <t>ULP2CT11</t>
  </si>
  <si>
    <t>Lamar Power Partners Unit Ct</t>
  </si>
  <si>
    <t>ULPCCT21</t>
  </si>
  <si>
    <t>ULP2UNI1</t>
  </si>
  <si>
    <t>Lamar Power Partners Unit Un</t>
  </si>
  <si>
    <t>ULPCUNI1</t>
  </si>
  <si>
    <t>XCHL89</t>
  </si>
  <si>
    <t>Childress West 138_69t1 138/</t>
  </si>
  <si>
    <t>ULPCCT11</t>
  </si>
  <si>
    <t>ULP2CT21</t>
  </si>
  <si>
    <t>UOKLOKL1</t>
  </si>
  <si>
    <t>Oklaunion Unit Okla_G1</t>
  </si>
  <si>
    <t>UDN2DEN1</t>
  </si>
  <si>
    <t>Denison Dam Unit Denisog1</t>
  </si>
  <si>
    <t>UDNDDEN1</t>
  </si>
  <si>
    <t>Denison Dam Unit Denisog2</t>
  </si>
  <si>
    <t>XSJO89</t>
  </si>
  <si>
    <t>St Jo Tmpp Sjo2 (2)138/138/6</t>
  </si>
  <si>
    <t>XBOM58</t>
  </si>
  <si>
    <t>Bowman Switch Axfmr1h (3)345</t>
  </si>
  <si>
    <t>XBOM358</t>
  </si>
  <si>
    <t>Bowman Switch Axfmr2h (3)345</t>
  </si>
  <si>
    <t>XOK2L58</t>
  </si>
  <si>
    <t>Oklaunion 345_1382 345/138 K</t>
  </si>
  <si>
    <t>XOKL58</t>
  </si>
  <si>
    <t>Oklaunion Xfh (3)345/138 KV</t>
  </si>
  <si>
    <t>UMWEG11</t>
  </si>
  <si>
    <t>Mcadoo Energy Center Unit G1</t>
  </si>
  <si>
    <t>XPLV89</t>
  </si>
  <si>
    <t>Pleasant Valley Switch Axfmr</t>
  </si>
  <si>
    <t>XBOW89</t>
  </si>
  <si>
    <t>Bowie Axfmr1 138/69 KV</t>
  </si>
  <si>
    <t>XGNS89</t>
  </si>
  <si>
    <t>Gainesville Dixon Street Axf</t>
  </si>
  <si>
    <t>XSPU89</t>
  </si>
  <si>
    <t>Spur 138_69_1 138/69 KV</t>
  </si>
  <si>
    <t>XHAW89</t>
  </si>
  <si>
    <t>Hawkins Switch Hawkins2 (2)1</t>
  </si>
  <si>
    <t>XPAI89</t>
  </si>
  <si>
    <t>Paint Creek 138_69_2 138/69</t>
  </si>
  <si>
    <t>UVL3UNI1</t>
  </si>
  <si>
    <t>Valley Ses Unit Unit1</t>
  </si>
  <si>
    <t>UWHTWR11</t>
  </si>
  <si>
    <t>White Tail Unit Wr1</t>
  </si>
  <si>
    <t>UWECWEC1</t>
  </si>
  <si>
    <t>Whirlwind Energy Center Unit</t>
  </si>
  <si>
    <t>UKMC1ST1</t>
  </si>
  <si>
    <t>Kiamichi Energy Facility Uni</t>
  </si>
  <si>
    <t>UKMC2ST1</t>
  </si>
  <si>
    <t>UDCTDCT1</t>
  </si>
  <si>
    <t>North Hvdc Unit Dctmg1</t>
  </si>
  <si>
    <t>XPAU89</t>
  </si>
  <si>
    <t>Lake Pauline 138_69_1 138/69</t>
  </si>
  <si>
    <t>UKM21CT1</t>
  </si>
  <si>
    <t>UKMC1CT1</t>
  </si>
  <si>
    <t>UKM22CT1</t>
  </si>
  <si>
    <t>UKMC2CT1</t>
  </si>
  <si>
    <t>XVLS58</t>
  </si>
  <si>
    <t>Valley Ses Axfmr1l_H (3)345/</t>
  </si>
  <si>
    <t>XPAY89</t>
  </si>
  <si>
    <t>Payne Switch Axfmr2h (3)138/</t>
  </si>
  <si>
    <t>XASP89</t>
  </si>
  <si>
    <t>Aspermont Aep 138_69t1 138/6</t>
  </si>
  <si>
    <t>XBNM89</t>
  </si>
  <si>
    <t>Bonham Switch Axfmr1 138/69</t>
  </si>
  <si>
    <t>XWFA89</t>
  </si>
  <si>
    <t>Wichita Falls Axfmr1 138/69</t>
  </si>
  <si>
    <t>XFSH58</t>
  </si>
  <si>
    <t>Fisher Road Switch Axfmr1l_H</t>
  </si>
  <si>
    <t>UVL2UNI1</t>
  </si>
  <si>
    <t>Valley Ses Unit Unit3</t>
  </si>
  <si>
    <t>UTNSGT11</t>
  </si>
  <si>
    <t>Tenaska (Oncor) Unit Gt1</t>
  </si>
  <si>
    <t>UTNSGT21</t>
  </si>
  <si>
    <t>Tenaska (Oncor) Unit Gt2</t>
  </si>
  <si>
    <t>UTNSSTG1</t>
  </si>
  <si>
    <t>Tenaska (Oncor) Unit Stg</t>
  </si>
  <si>
    <t>XLKW89</t>
  </si>
  <si>
    <t>Lake Wichita Switch Axfmr1 1</t>
  </si>
  <si>
    <t>UVLSUNI1</t>
  </si>
  <si>
    <t>Valley Ses Unit Unit2</t>
  </si>
  <si>
    <t>XVE2R89</t>
  </si>
  <si>
    <t>Vernon 138_69t1 138/69 KV</t>
  </si>
  <si>
    <t>XVER89</t>
  </si>
  <si>
    <t>Southwest Vernon 138_69_1 13</t>
  </si>
  <si>
    <t>XPAD89</t>
  </si>
  <si>
    <t>Paducah Clare Street 138_69t</t>
  </si>
  <si>
    <t>XNVK89</t>
  </si>
  <si>
    <t>Navy Kickapoo Switch Axfmr1</t>
  </si>
  <si>
    <t>XPRS58</t>
  </si>
  <si>
    <t>Paris Switch Axfmr1h (3)345/</t>
  </si>
  <si>
    <t>LON_HI_NEDIN1_1</t>
  </si>
  <si>
    <t>LON_HILL</t>
  </si>
  <si>
    <t>NEDIN</t>
  </si>
  <si>
    <t>AIR_W_DE_1</t>
  </si>
  <si>
    <t>W_DENT</t>
  </si>
  <si>
    <t>JMCRSTL</t>
  </si>
  <si>
    <t>591__A</t>
  </si>
  <si>
    <t>CRLNW</t>
  </si>
  <si>
    <t>LKPNT</t>
  </si>
  <si>
    <t>MARION_4AT2</t>
  </si>
  <si>
    <t>MARION</t>
  </si>
  <si>
    <t>ODNTH_FMR1</t>
  </si>
  <si>
    <t>ODNTH</t>
  </si>
  <si>
    <t>NICOLE_OAKC1_1</t>
  </si>
  <si>
    <t>OAKC</t>
  </si>
  <si>
    <t>NICOLE</t>
  </si>
  <si>
    <t>GT_MID90_A</t>
  </si>
  <si>
    <t>MID</t>
  </si>
  <si>
    <t>GT</t>
  </si>
  <si>
    <t>6611__C</t>
  </si>
  <si>
    <t>ALYNT</t>
  </si>
  <si>
    <t>SNBRG</t>
  </si>
  <si>
    <t>WLVEE_MR2L</t>
  </si>
  <si>
    <t>WLVEE</t>
  </si>
  <si>
    <t>BI_SMR98_A</t>
  </si>
  <si>
    <t>BI</t>
  </si>
  <si>
    <t>SMITHERS</t>
  </si>
  <si>
    <t>6225__A</t>
  </si>
  <si>
    <t>CGRSW</t>
  </si>
  <si>
    <t>MGSES</t>
  </si>
  <si>
    <t>6611__A</t>
  </si>
  <si>
    <t>AVMSW</t>
  </si>
  <si>
    <t>ACRLY</t>
  </si>
  <si>
    <t>CTRPHR97_A</t>
  </si>
  <si>
    <t>PHR</t>
  </si>
  <si>
    <t>CTR</t>
  </si>
  <si>
    <t>JK_TOKSW_1</t>
  </si>
  <si>
    <t>TOKSW</t>
  </si>
  <si>
    <t>JK_CK</t>
  </si>
  <si>
    <t>1310__D</t>
  </si>
  <si>
    <t>MFTPN</t>
  </si>
  <si>
    <t>CDHSW</t>
  </si>
  <si>
    <t>138_NAL_HAS_1</t>
  </si>
  <si>
    <t>TNNALVIN</t>
  </si>
  <si>
    <t>HASTINGS</t>
  </si>
  <si>
    <t>850__C</t>
  </si>
  <si>
    <t>ALNSW</t>
  </si>
  <si>
    <t>PCUST</t>
  </si>
  <si>
    <t>TRSES_MR6L</t>
  </si>
  <si>
    <t>TRSES</t>
  </si>
  <si>
    <t>KENDAL_AT2H</t>
  </si>
  <si>
    <t>KENDAL</t>
  </si>
  <si>
    <t>435__A</t>
  </si>
  <si>
    <t>BCESW</t>
  </si>
  <si>
    <t>265__A</t>
  </si>
  <si>
    <t>6611__D</t>
  </si>
  <si>
    <t>LMESA</t>
  </si>
  <si>
    <t>CKT_902_1</t>
  </si>
  <si>
    <t>SPRINKLE</t>
  </si>
  <si>
    <t>DECKER</t>
  </si>
  <si>
    <t>SINTON_SKIDMO1_1</t>
  </si>
  <si>
    <t>SKIDMORE</t>
  </si>
  <si>
    <t>SINTON</t>
  </si>
  <si>
    <t>6860__A</t>
  </si>
  <si>
    <t>ECTTP</t>
  </si>
  <si>
    <t>HLTSW</t>
  </si>
  <si>
    <t>CKT_3122_1</t>
  </si>
  <si>
    <t>HOLMAN</t>
  </si>
  <si>
    <t>FPPYD2</t>
  </si>
  <si>
    <t>CAGNON_MR4H</t>
  </si>
  <si>
    <t>CAGNON</t>
  </si>
  <si>
    <t>1140__C</t>
  </si>
  <si>
    <t>DFWCE</t>
  </si>
  <si>
    <t>DFWD1</t>
  </si>
  <si>
    <t>6915__A</t>
  </si>
  <si>
    <t>ODBSW</t>
  </si>
  <si>
    <t>CAGNON_MR4L</t>
  </si>
  <si>
    <t>RIOHON_XCAP_2_1</t>
  </si>
  <si>
    <t>RIOHONDO</t>
  </si>
  <si>
    <t>3330__C</t>
  </si>
  <si>
    <t>LMTP1</t>
  </si>
  <si>
    <t>LMBLN</t>
  </si>
  <si>
    <t>BARL_FTSW1_1</t>
  </si>
  <si>
    <t>BARL</t>
  </si>
  <si>
    <t>FTSW</t>
  </si>
  <si>
    <t>WLVEE_MR1H</t>
  </si>
  <si>
    <t>WLVEE_MR1L</t>
  </si>
  <si>
    <t>21__A</t>
  </si>
  <si>
    <t>RCHBR</t>
  </si>
  <si>
    <t>KMCHI_KWASS1_1</t>
  </si>
  <si>
    <t>KWASS</t>
  </si>
  <si>
    <t>KMCHI</t>
  </si>
  <si>
    <t>AUSTRO_AT1H</t>
  </si>
  <si>
    <t>AUSTRO</t>
  </si>
  <si>
    <t>425__A</t>
  </si>
  <si>
    <t>6865__B</t>
  </si>
  <si>
    <t>NCWDN</t>
  </si>
  <si>
    <t>Branch</t>
  </si>
  <si>
    <t>From Station</t>
  </si>
  <si>
    <t>To Station</t>
  </si>
  <si>
    <t>Contingecy Description</t>
  </si>
  <si>
    <t>#</t>
  </si>
  <si>
    <t>Questions</t>
  </si>
  <si>
    <t>Options</t>
  </si>
  <si>
    <t>CMWG draft Reccomendation</t>
  </si>
  <si>
    <t xml:space="preserve">What are the questions that CCT is trying to answer for each constraint? </t>
  </si>
  <si>
    <t xml:space="preserve">1) Can a market participant exercise Market Power by
 (a) offering high to increase the price to resolve the constraint?
 (b) offering low to drive another market participant out of the market when the constraint is binding/ violated?
  =&gt; Calculate Element Competitiveness Index (ECI)
2) Can the constraint be resolved without help from non-Base Load generation of a single Decision Making Entity?
 =&gt; Identify existence of Pivotal player
</t>
  </si>
  <si>
    <t>1 (a) is more important than 1 (b)
Question 2 needs to be answered
If answer to question (2) is yes then the constraint is not competitive. If it is no then the answer to 1(a) and 1(b) determines the competitiveness of the constraint</t>
  </si>
  <si>
    <t xml:space="preserve">What should be used to rank the resources? </t>
  </si>
  <si>
    <t>(a) SF w.r.t import side/ export side                                                                                                                                                                                    OR
(b) SF which represents the physical flow (w.r.t. distributed load reference bus)</t>
  </si>
  <si>
    <t>SF which represents the physical flow (w.r.t. distributed load reference bus)</t>
  </si>
  <si>
    <t>should their be a single ECI to identify market power to resolve the constraint?</t>
  </si>
  <si>
    <t>(a) Separate ECI for offering high to increase the price to resolve the constraint (using NEG SF) and offering low to drive another market participant out of the market (using POS SF)
OR
(b) Single ECI for resources effective in resolving the constraint (using absolute SF)</t>
  </si>
  <si>
    <t>Should full cpacity of WGRs be used in CCT</t>
  </si>
  <si>
    <t>(a) Use full capacity
(b) use a lower percentage for NEG SF
(c ) use 0 SF for NEG SF</t>
  </si>
  <si>
    <t>(b) use 8.65% of WGR with NEG SF and use full capacity with POS SF</t>
  </si>
  <si>
    <t xml:space="preserve">What should be the SF for the Resource to be considered as having significant impact to the constraint
</t>
  </si>
  <si>
    <t xml:space="preserve">
(a) SF should be greater than1/3 of highest SF or
(b) SF should be greater than 2% (similar to RT operations)
</t>
  </si>
  <si>
    <t>?</t>
  </si>
  <si>
    <t xml:space="preserve">
Should the constraint be considered as competitive if it will not be overloaded at the system level
</t>
  </si>
  <si>
    <t xml:space="preserve">(a) yes; In ACCT, Competitiveness should be tested only in months in which the constraint can be overloaded at system load 
(b) ECI should be determined irrespective of the system load level.
</t>
  </si>
  <si>
    <t>(a) yes; In ACCT, Competitiveness should be tested only in months in which the constraint can be overloaded at system load. Use the POS SF resources + Base load to meet the load and check the competitiveness only if the constraint is overloaded with the selected resources</t>
  </si>
  <si>
    <t>When calculating the Pivotal Player Index should the best case scenario be considered</t>
  </si>
  <si>
    <t xml:space="preserve">(a) Best case - Consider all resources, except those from largest entity, with negative SF to meet the system load
(b) Typical case - Consider all resources, except those from largest entity, with significant SF, both positive and negative, to meet the system load
</t>
  </si>
  <si>
    <t>(a) Best case - Consider all resources (except the non-base-load from largest entity) with negative SF to meet the system load</t>
  </si>
  <si>
    <t xml:space="preserve">Which resources should be considered when determining largest entity </t>
  </si>
  <si>
    <t>(a) all resources  with NEG SF should be considered when determining largest entity 
(b)  only consider non-base-load resource</t>
  </si>
  <si>
    <t>What should be considered as base-load</t>
  </si>
  <si>
    <t>(a) Nuclear only
(b) Nuclear and LSL of coal/lignite</t>
  </si>
  <si>
    <t>Should a SF cutoff\ be used in determining largest entity for the pivotal player test</t>
  </si>
  <si>
    <t xml:space="preserve">(a) all resources with NEG SF should be used in determining largest entity
(b)  resources with SF greater than or equal to 1/3 SF should be used
(c)  resources with SF greater than or equal to 2% SF should be used
</t>
  </si>
  <si>
    <t>Either (b) or (c ) which ever is used in the ECI calculation</t>
  </si>
  <si>
    <t>What should be the ECI threshold</t>
  </si>
  <si>
    <t>(a) 2000
(b) 2500
(c ) 3000
(e) something different</t>
  </si>
  <si>
    <t xml:space="preserve"> </t>
  </si>
  <si>
    <t xml:space="preserve">ECI Threshold of Neg SF </t>
  </si>
  <si>
    <t xml:space="preserve">ECI Threshold of Pos SF </t>
  </si>
  <si>
    <t>Non-Comp=</t>
  </si>
  <si>
    <t>Comp=</t>
  </si>
  <si>
    <r>
      <t>(a) all resources  with NEG SF</t>
    </r>
    <r>
      <rPr>
        <sz val="11"/>
        <color rgb="FFFF0000"/>
        <rFont val="Calibri"/>
        <family val="2"/>
        <scheme val="minor"/>
      </rPr>
      <t xml:space="preserve"> greater than a threshold</t>
    </r>
    <r>
      <rPr>
        <sz val="11"/>
        <color theme="1"/>
        <rFont val="Calibri"/>
        <family val="2"/>
        <scheme val="minor"/>
      </rPr>
      <t xml:space="preserve"> should be considered when determining largest entity </t>
    </r>
  </si>
  <si>
    <r>
      <t xml:space="preserve">(a) Separate ECI for offering high to increase the price to resolve the constraint (using NEG SF </t>
    </r>
    <r>
      <rPr>
        <sz val="11"/>
        <color rgb="FFFF0000"/>
        <rFont val="Calibri"/>
        <family val="2"/>
        <scheme val="minor"/>
      </rPr>
      <t>greater than a threshold</t>
    </r>
    <r>
      <rPr>
        <sz val="11"/>
        <color theme="1"/>
        <rFont val="Calibri"/>
        <family val="2"/>
        <scheme val="minor"/>
      </rPr>
      <t xml:space="preserve"> ) and offering low to drive another market participant out of the market (using POS SF</t>
    </r>
    <r>
      <rPr>
        <sz val="11"/>
        <color rgb="FFFF0000"/>
        <rFont val="Calibri"/>
        <family val="2"/>
        <scheme val="minor"/>
      </rPr>
      <t xml:space="preserve"> greater than a threshold</t>
    </r>
    <r>
      <rPr>
        <sz val="11"/>
        <color theme="1"/>
        <rFont val="Calibri"/>
        <family val="2"/>
        <scheme val="minor"/>
      </rPr>
      <t>)</t>
    </r>
  </si>
</sst>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 x14ac:knownFonts="1">
    <font>
      <sz val="11"/>
      <color theme="1"/>
      <name val="Calibri"/>
      <family val="2"/>
      <scheme val="minor"/>
    </font>
    <font>
      <b/>
      <sz val="11"/>
      <color theme="1"/>
      <name val="Calibri"/>
      <family val="2"/>
      <scheme val="minor"/>
    </font>
    <font>
      <sz val="11"/>
      <color rgb="FFFF0000"/>
      <name val="Calibri"/>
      <family val="2"/>
      <scheme val="minor"/>
    </font>
  </fonts>
  <fills count="10">
    <fill>
      <patternFill patternType="none"/>
    </fill>
    <fill>
      <patternFill patternType="gray125"/>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7" tint="0.59999389629810485"/>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tint="-0.14999847407452621"/>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41">
    <xf numFmtId="0" fontId="0" fillId="0" borderId="0" xfId="0"/>
    <xf numFmtId="0" fontId="0" fillId="0" borderId="0" xfId="0"/>
    <xf numFmtId="0" fontId="0" fillId="0" borderId="0" xfId="0" applyFill="1"/>
    <xf numFmtId="0" fontId="1" fillId="7" borderId="1" xfId="0" applyFont="1" applyFill="1" applyBorder="1"/>
    <xf numFmtId="0" fontId="0" fillId="0" borderId="1" xfId="0" applyBorder="1"/>
    <xf numFmtId="0" fontId="1" fillId="6" borderId="1" xfId="0" applyFont="1" applyFill="1" applyBorder="1"/>
    <xf numFmtId="0" fontId="1" fillId="5" borderId="1" xfId="0" applyFont="1" applyFill="1" applyBorder="1"/>
    <xf numFmtId="0" fontId="0" fillId="6" borderId="1" xfId="0" applyFill="1" applyBorder="1"/>
    <xf numFmtId="0" fontId="0" fillId="6" borderId="1" xfId="0" applyNumberFormat="1" applyFill="1" applyBorder="1"/>
    <xf numFmtId="0" fontId="0" fillId="5" borderId="1" xfId="0" applyFill="1" applyBorder="1"/>
    <xf numFmtId="0" fontId="1" fillId="0" borderId="0" xfId="0" applyFont="1" applyFill="1"/>
    <xf numFmtId="0" fontId="0" fillId="0" borderId="0" xfId="0"/>
    <xf numFmtId="0" fontId="0" fillId="0" borderId="0" xfId="0" applyFill="1"/>
    <xf numFmtId="0" fontId="1" fillId="8" borderId="1" xfId="0" applyFont="1" applyFill="1" applyBorder="1"/>
    <xf numFmtId="0" fontId="0" fillId="8" borderId="1" xfId="0" applyFill="1" applyBorder="1"/>
    <xf numFmtId="0" fontId="0" fillId="0" borderId="0" xfId="0"/>
    <xf numFmtId="0" fontId="0" fillId="0" borderId="0" xfId="0" applyAlignment="1">
      <alignment horizontal="center"/>
    </xf>
    <xf numFmtId="0" fontId="0" fillId="0" borderId="0" xfId="0" applyAlignment="1">
      <alignment horizontal="left"/>
    </xf>
    <xf numFmtId="0" fontId="0" fillId="9" borderId="0" xfId="0" applyFill="1" applyAlignment="1">
      <alignment horizontal="center"/>
    </xf>
    <xf numFmtId="0" fontId="1" fillId="9" borderId="0" xfId="0" applyFont="1" applyFill="1" applyAlignment="1">
      <alignment horizontal="center"/>
    </xf>
    <xf numFmtId="0" fontId="0" fillId="0" borderId="0" xfId="0" applyAlignment="1">
      <alignment horizontal="left" wrapText="1"/>
    </xf>
    <xf numFmtId="0" fontId="1" fillId="0" borderId="1" xfId="0" applyFont="1" applyBorder="1"/>
    <xf numFmtId="0" fontId="1" fillId="0" borderId="0" xfId="0" applyFont="1"/>
    <xf numFmtId="164" fontId="1" fillId="4" borderId="1" xfId="0" applyNumberFormat="1" applyFont="1" applyFill="1" applyBorder="1"/>
    <xf numFmtId="164" fontId="0" fillId="4" borderId="1" xfId="0" applyNumberFormat="1" applyFill="1" applyBorder="1"/>
    <xf numFmtId="164" fontId="0" fillId="0" borderId="0" xfId="0" applyNumberFormat="1"/>
    <xf numFmtId="1" fontId="1" fillId="2" borderId="1" xfId="0" applyNumberFormat="1" applyFont="1" applyFill="1" applyBorder="1" applyAlignment="1">
      <alignment horizontal="center"/>
    </xf>
    <xf numFmtId="1" fontId="1" fillId="3" borderId="1" xfId="0" applyNumberFormat="1" applyFont="1" applyFill="1" applyBorder="1"/>
    <xf numFmtId="1" fontId="1" fillId="4" borderId="1" xfId="0" applyNumberFormat="1" applyFont="1" applyFill="1" applyBorder="1" applyAlignment="1">
      <alignment horizontal="center"/>
    </xf>
    <xf numFmtId="1" fontId="1" fillId="2" borderId="1" xfId="0" applyNumberFormat="1" applyFont="1" applyFill="1" applyBorder="1"/>
    <xf numFmtId="1" fontId="1" fillId="4" borderId="1" xfId="0" applyNumberFormat="1" applyFont="1" applyFill="1" applyBorder="1"/>
    <xf numFmtId="1" fontId="0" fillId="2" borderId="1" xfId="0" applyNumberFormat="1" applyFill="1" applyBorder="1"/>
    <xf numFmtId="1" fontId="0" fillId="3" borderId="1" xfId="0" applyNumberFormat="1" applyFill="1" applyBorder="1"/>
    <xf numFmtId="1" fontId="0" fillId="4" borderId="1" xfId="0" applyNumberFormat="1" applyFill="1" applyBorder="1"/>
    <xf numFmtId="1" fontId="0" fillId="0" borderId="0" xfId="0" applyNumberFormat="1"/>
    <xf numFmtId="1" fontId="1" fillId="3" borderId="1" xfId="0" applyNumberFormat="1" applyFont="1" applyFill="1" applyBorder="1" applyAlignment="1">
      <alignment horizontal="center"/>
    </xf>
    <xf numFmtId="164" fontId="1" fillId="3" borderId="1" xfId="0" applyNumberFormat="1" applyFont="1" applyFill="1" applyBorder="1" applyAlignment="1">
      <alignment horizontal="center"/>
    </xf>
    <xf numFmtId="1" fontId="1" fillId="2" borderId="1" xfId="0" applyNumberFormat="1" applyFont="1" applyFill="1" applyBorder="1" applyAlignment="1">
      <alignment horizontal="center"/>
    </xf>
    <xf numFmtId="1" fontId="1" fillId="3" borderId="1" xfId="0" applyNumberFormat="1" applyFont="1" applyFill="1" applyBorder="1" applyAlignment="1">
      <alignment horizontal="center"/>
    </xf>
    <xf numFmtId="1" fontId="1" fillId="4" borderId="1" xfId="0" applyNumberFormat="1" applyFont="1" applyFill="1" applyBorder="1" applyAlignment="1">
      <alignment horizontal="center"/>
    </xf>
    <xf numFmtId="164" fontId="1" fillId="4" borderId="1" xfId="0" applyNumberFormat="1" applyFont="1" applyFill="1" applyBorder="1" applyAlignment="1">
      <alignment horizontal="center"/>
    </xf>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2"/>
  <sheetViews>
    <sheetView workbookViewId="0">
      <selection activeCell="D4" sqref="D4"/>
    </sheetView>
  </sheetViews>
  <sheetFormatPr defaultRowHeight="15" x14ac:dyDescent="0.25"/>
  <cols>
    <col min="1" max="1" width="3" bestFit="1" customWidth="1"/>
    <col min="2" max="2" width="31.140625" bestFit="1" customWidth="1"/>
    <col min="3" max="3" width="74.42578125" bestFit="1" customWidth="1"/>
    <col min="4" max="4" width="72.85546875" bestFit="1" customWidth="1"/>
  </cols>
  <sheetData>
    <row r="1" spans="1:4" x14ac:dyDescent="0.25">
      <c r="A1" s="18" t="s">
        <v>7959</v>
      </c>
      <c r="B1" s="19" t="s">
        <v>7960</v>
      </c>
      <c r="C1" s="19" t="s">
        <v>7961</v>
      </c>
      <c r="D1" s="19" t="s">
        <v>7962</v>
      </c>
    </row>
    <row r="2" spans="1:4" ht="150" x14ac:dyDescent="0.25">
      <c r="A2" s="16">
        <v>1</v>
      </c>
      <c r="B2" s="20" t="s">
        <v>7963</v>
      </c>
      <c r="C2" s="20" t="s">
        <v>7964</v>
      </c>
      <c r="D2" s="20" t="s">
        <v>7965</v>
      </c>
    </row>
    <row r="3" spans="1:4" ht="45" x14ac:dyDescent="0.25">
      <c r="A3" s="16">
        <v>2</v>
      </c>
      <c r="B3" s="20" t="s">
        <v>7966</v>
      </c>
      <c r="C3" s="20" t="s">
        <v>7967</v>
      </c>
      <c r="D3" s="20" t="s">
        <v>7968</v>
      </c>
    </row>
    <row r="4" spans="1:4" ht="90" x14ac:dyDescent="0.25">
      <c r="A4" s="16">
        <v>3</v>
      </c>
      <c r="B4" s="20" t="s">
        <v>7969</v>
      </c>
      <c r="C4" s="20" t="s">
        <v>7970</v>
      </c>
      <c r="D4" s="20" t="s">
        <v>7998</v>
      </c>
    </row>
    <row r="5" spans="1:4" ht="45" x14ac:dyDescent="0.25">
      <c r="A5" s="16">
        <v>4</v>
      </c>
      <c r="B5" s="20" t="s">
        <v>7971</v>
      </c>
      <c r="C5" s="20" t="s">
        <v>7972</v>
      </c>
      <c r="D5" s="20" t="s">
        <v>7973</v>
      </c>
    </row>
    <row r="6" spans="1:4" ht="75" x14ac:dyDescent="0.25">
      <c r="A6" s="16">
        <v>5</v>
      </c>
      <c r="B6" s="20" t="s">
        <v>7974</v>
      </c>
      <c r="C6" s="20" t="s">
        <v>7975</v>
      </c>
      <c r="D6" s="20" t="s">
        <v>7976</v>
      </c>
    </row>
    <row r="7" spans="1:4" ht="90" x14ac:dyDescent="0.25">
      <c r="A7" s="16">
        <v>6</v>
      </c>
      <c r="B7" s="20" t="s">
        <v>7977</v>
      </c>
      <c r="C7" s="20" t="s">
        <v>7978</v>
      </c>
      <c r="D7" s="20" t="s">
        <v>7979</v>
      </c>
    </row>
    <row r="8" spans="1:4" ht="75" x14ac:dyDescent="0.25">
      <c r="A8" s="16">
        <v>7</v>
      </c>
      <c r="B8" s="20" t="s">
        <v>7980</v>
      </c>
      <c r="C8" s="20" t="s">
        <v>7981</v>
      </c>
      <c r="D8" s="20" t="s">
        <v>7982</v>
      </c>
    </row>
    <row r="9" spans="1:4" ht="45" x14ac:dyDescent="0.25">
      <c r="A9" s="16">
        <v>8</v>
      </c>
      <c r="B9" s="20" t="s">
        <v>7983</v>
      </c>
      <c r="C9" s="20" t="s">
        <v>7984</v>
      </c>
      <c r="D9" s="20" t="s">
        <v>7997</v>
      </c>
    </row>
    <row r="10" spans="1:4" ht="30" x14ac:dyDescent="0.25">
      <c r="A10" s="16">
        <v>9</v>
      </c>
      <c r="B10" s="20" t="s">
        <v>7985</v>
      </c>
      <c r="C10" s="20" t="s">
        <v>7986</v>
      </c>
      <c r="D10" s="20" t="s">
        <v>7976</v>
      </c>
    </row>
    <row r="11" spans="1:4" ht="75" x14ac:dyDescent="0.25">
      <c r="A11" s="16">
        <v>10</v>
      </c>
      <c r="B11" s="20" t="s">
        <v>7987</v>
      </c>
      <c r="C11" s="20" t="s">
        <v>7988</v>
      </c>
      <c r="D11" s="20" t="s">
        <v>7989</v>
      </c>
    </row>
    <row r="12" spans="1:4" ht="60" x14ac:dyDescent="0.25">
      <c r="A12" s="16">
        <v>11</v>
      </c>
      <c r="B12" s="17" t="s">
        <v>7990</v>
      </c>
      <c r="C12" s="20" t="s">
        <v>7991</v>
      </c>
      <c r="D12" s="17" t="s">
        <v>7976</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600"/>
  <sheetViews>
    <sheetView tabSelected="1" workbookViewId="0">
      <pane xSplit="4" ySplit="4" topLeftCell="E5" activePane="bottomRight" state="frozen"/>
      <selection pane="topRight" activeCell="E1" sqref="E1"/>
      <selection pane="bottomLeft" activeCell="A4" sqref="A4"/>
      <selection pane="bottomRight" activeCell="V6" sqref="V6"/>
    </sheetView>
  </sheetViews>
  <sheetFormatPr defaultColWidth="23.7109375" defaultRowHeight="15" x14ac:dyDescent="0.25"/>
  <cols>
    <col min="1" max="1" width="4.42578125" customWidth="1"/>
    <col min="2" max="2" width="8.140625" style="1" bestFit="1" customWidth="1"/>
    <col min="3" max="3" width="21.7109375" customWidth="1"/>
    <col min="4" max="4" width="19.42578125" customWidth="1"/>
    <col min="5" max="5" width="30" style="11" bestFit="1" customWidth="1"/>
    <col min="6" max="6" width="14.42578125" style="11" bestFit="1" customWidth="1"/>
    <col min="7" max="7" width="12" style="11" bestFit="1" customWidth="1"/>
    <col min="8" max="8" width="9.7109375" customWidth="1"/>
    <col min="9" max="9" width="18.42578125" style="22" bestFit="1" customWidth="1"/>
    <col min="10" max="10" width="20.28515625" style="34" bestFit="1" customWidth="1"/>
    <col min="11" max="11" width="20" style="34" bestFit="1" customWidth="1"/>
    <col min="12" max="12" width="12.7109375" style="34" bestFit="1" customWidth="1"/>
    <col min="13" max="13" width="12.28515625" style="34" bestFit="1" customWidth="1"/>
    <col min="14" max="15" width="12" style="34" bestFit="1" customWidth="1"/>
    <col min="16" max="16" width="12.7109375" style="34" bestFit="1" customWidth="1"/>
    <col min="17" max="17" width="12.28515625" style="34" bestFit="1" customWidth="1"/>
    <col min="18" max="19" width="12" style="34" bestFit="1" customWidth="1"/>
    <col min="20" max="20" width="12.7109375" style="34" bestFit="1" customWidth="1"/>
    <col min="21" max="21" width="12.28515625" style="25" bestFit="1" customWidth="1"/>
  </cols>
  <sheetData>
    <row r="1" spans="1:22" x14ac:dyDescent="0.25">
      <c r="A1" s="3" t="s">
        <v>29</v>
      </c>
      <c r="B1" s="3">
        <v>2500</v>
      </c>
      <c r="C1" s="3" t="s">
        <v>7993</v>
      </c>
      <c r="D1" s="4"/>
      <c r="E1" s="4"/>
      <c r="F1" s="4"/>
      <c r="G1" s="4"/>
      <c r="H1" s="4"/>
      <c r="I1" s="21"/>
      <c r="J1" s="39" t="s">
        <v>31</v>
      </c>
      <c r="K1" s="39"/>
      <c r="L1" s="39"/>
      <c r="M1" s="39"/>
      <c r="N1" s="39"/>
      <c r="O1" s="39"/>
      <c r="P1" s="39"/>
      <c r="Q1" s="39"/>
      <c r="R1" s="36" t="s">
        <v>32</v>
      </c>
      <c r="S1" s="36"/>
      <c r="T1" s="36"/>
      <c r="U1" s="36"/>
    </row>
    <row r="2" spans="1:22" x14ac:dyDescent="0.25">
      <c r="A2" s="3" t="s">
        <v>30</v>
      </c>
      <c r="B2" s="3">
        <v>3000</v>
      </c>
      <c r="C2" s="3" t="s">
        <v>7994</v>
      </c>
      <c r="D2" s="4"/>
      <c r="E2" s="4"/>
      <c r="F2" s="4"/>
      <c r="G2" s="4"/>
      <c r="H2" s="4"/>
      <c r="I2" s="21"/>
      <c r="J2" s="37" t="s">
        <v>109</v>
      </c>
      <c r="K2" s="37"/>
      <c r="L2" s="37"/>
      <c r="M2" s="37"/>
      <c r="N2" s="38" t="s">
        <v>27</v>
      </c>
      <c r="O2" s="38"/>
      <c r="P2" s="38"/>
      <c r="Q2" s="38"/>
      <c r="R2" s="40" t="s">
        <v>27</v>
      </c>
      <c r="S2" s="40"/>
      <c r="T2" s="40"/>
      <c r="U2" s="40"/>
    </row>
    <row r="3" spans="1:22" s="15" customFormat="1" x14ac:dyDescent="0.25">
      <c r="A3" s="3"/>
      <c r="B3" s="3"/>
      <c r="C3" s="3"/>
      <c r="D3" s="4"/>
      <c r="E3" s="4"/>
      <c r="F3" s="4"/>
      <c r="G3" s="4"/>
      <c r="H3" s="4"/>
      <c r="I3" s="21"/>
      <c r="J3" s="26" t="s">
        <v>7995</v>
      </c>
      <c r="K3" s="26">
        <f>COUNTIFS(M5:M600,"=Non-Comp")</f>
        <v>28</v>
      </c>
      <c r="L3" s="26" t="s">
        <v>7996</v>
      </c>
      <c r="M3" s="26">
        <f>COUNTIFS(M5:M600,"=Comp")</f>
        <v>568</v>
      </c>
      <c r="N3" s="35" t="s">
        <v>7995</v>
      </c>
      <c r="O3" s="35">
        <f>COUNTIFS(Q5:Q600,"=Non-Comp")</f>
        <v>360</v>
      </c>
      <c r="P3" s="35" t="s">
        <v>7996</v>
      </c>
      <c r="Q3" s="35">
        <f>COUNTIFS(Q5:Q600,"=Comp")</f>
        <v>236</v>
      </c>
      <c r="R3" s="28" t="s">
        <v>7995</v>
      </c>
      <c r="S3" s="28">
        <f>COUNTIFS(U5:U600,"=Non-Comp")</f>
        <v>322</v>
      </c>
      <c r="T3" s="28" t="s">
        <v>7996</v>
      </c>
      <c r="U3" s="28">
        <f>COUNTIFS(U5:U600,"=Comp")</f>
        <v>274</v>
      </c>
    </row>
    <row r="4" spans="1:22" x14ac:dyDescent="0.25">
      <c r="A4" s="5" t="s">
        <v>16</v>
      </c>
      <c r="B4" s="5" t="s">
        <v>110</v>
      </c>
      <c r="C4" s="5" t="s">
        <v>0</v>
      </c>
      <c r="D4" s="5" t="s">
        <v>1</v>
      </c>
      <c r="E4" s="13" t="s">
        <v>7958</v>
      </c>
      <c r="F4" s="13" t="s">
        <v>7956</v>
      </c>
      <c r="G4" s="13" t="s">
        <v>7957</v>
      </c>
      <c r="H4" s="6" t="s">
        <v>2</v>
      </c>
      <c r="I4" s="6" t="s">
        <v>22</v>
      </c>
      <c r="J4" s="29" t="s">
        <v>18</v>
      </c>
      <c r="K4" s="29" t="s">
        <v>19</v>
      </c>
      <c r="L4" s="29" t="s">
        <v>23</v>
      </c>
      <c r="M4" s="29" t="s">
        <v>28</v>
      </c>
      <c r="N4" s="27" t="s">
        <v>24</v>
      </c>
      <c r="O4" s="27" t="s">
        <v>25</v>
      </c>
      <c r="P4" s="27" t="s">
        <v>26</v>
      </c>
      <c r="Q4" s="27" t="s">
        <v>28</v>
      </c>
      <c r="R4" s="30" t="s">
        <v>24</v>
      </c>
      <c r="S4" s="30" t="s">
        <v>25</v>
      </c>
      <c r="T4" s="30" t="s">
        <v>26</v>
      </c>
      <c r="U4" s="23" t="s">
        <v>28</v>
      </c>
      <c r="V4" s="15" t="s">
        <v>7992</v>
      </c>
    </row>
    <row r="5" spans="1:22" x14ac:dyDescent="0.25">
      <c r="A5" s="7" t="s">
        <v>17</v>
      </c>
      <c r="B5" s="7">
        <v>1</v>
      </c>
      <c r="C5" s="8" t="s">
        <v>3</v>
      </c>
      <c r="D5" s="7" t="s">
        <v>4</v>
      </c>
      <c r="E5" s="14"/>
      <c r="F5" s="14"/>
      <c r="G5" s="14"/>
      <c r="H5" s="9">
        <v>99999</v>
      </c>
      <c r="I5" s="6" t="s">
        <v>20</v>
      </c>
      <c r="J5" s="31"/>
      <c r="K5" s="31"/>
      <c r="L5" s="31"/>
      <c r="M5" s="31" t="str">
        <f>IF(AND(J5&lt;$B$1,K5&lt;$B$2,L5&lt;$H5),"Comp","Non-Comp")</f>
        <v>Comp</v>
      </c>
      <c r="N5" s="32">
        <v>744.21821492948698</v>
      </c>
      <c r="O5" s="32">
        <v>3335.7066571733699</v>
      </c>
      <c r="P5" s="32">
        <v>12.772000000000901</v>
      </c>
      <c r="Q5" s="32" t="str">
        <f>IF(AND(N5&lt;$B$1,O5&lt;$B$2,P5&lt;$H5),"Comp","Non-Comp")</f>
        <v>Non-Comp</v>
      </c>
      <c r="R5" s="33">
        <v>0</v>
      </c>
      <c r="S5" s="33">
        <v>3335.7066571733699</v>
      </c>
      <c r="T5" s="33">
        <v>12.772000000000901</v>
      </c>
      <c r="U5" s="24" t="str">
        <f>IF(AND(R5&lt;$B$1,S5&lt;$B$2,T5&lt;$H5),"Comp","Non-Comp")</f>
        <v>Non-Comp</v>
      </c>
    </row>
    <row r="6" spans="1:22" x14ac:dyDescent="0.25">
      <c r="A6" s="7" t="s">
        <v>17</v>
      </c>
      <c r="B6" s="7">
        <v>2</v>
      </c>
      <c r="C6" s="7" t="s">
        <v>3</v>
      </c>
      <c r="D6" s="7" t="s">
        <v>5</v>
      </c>
      <c r="E6" s="14"/>
      <c r="F6" s="14"/>
      <c r="G6" s="14"/>
      <c r="H6" s="9">
        <v>1100</v>
      </c>
      <c r="I6" s="9" t="s">
        <v>21</v>
      </c>
      <c r="J6" s="31"/>
      <c r="K6" s="31"/>
      <c r="L6" s="31"/>
      <c r="M6" s="31" t="str">
        <f t="shared" ref="M6:M69" si="0">IF(AND(J6&lt;$B$1,K6&lt;$B$2,L6&lt;$H6),"Comp","Non-Comp")</f>
        <v>Comp</v>
      </c>
      <c r="N6" s="32">
        <v>753.76742803962998</v>
      </c>
      <c r="O6" s="32">
        <v>3885.3069401696998</v>
      </c>
      <c r="P6" s="32">
        <v>231.28000000000199</v>
      </c>
      <c r="Q6" s="32" t="str">
        <f t="shared" ref="Q6:Q69" si="1">IF(AND(N6&lt;$B$1,O6&lt;$B$2,P6&lt;$H6),"Comp","Non-Comp")</f>
        <v>Non-Comp</v>
      </c>
      <c r="R6" s="33">
        <v>753.76742803963202</v>
      </c>
      <c r="S6" s="33">
        <v>3885.3069401697098</v>
      </c>
      <c r="T6" s="33">
        <v>231.28000000000301</v>
      </c>
      <c r="U6" s="24" t="str">
        <f t="shared" ref="U6:U69" si="2">IF(AND(R6&lt;$B$1,S6&lt;$B$2,T6&lt;$H6),"Comp","Non-Comp")</f>
        <v>Non-Comp</v>
      </c>
    </row>
    <row r="7" spans="1:22" x14ac:dyDescent="0.25">
      <c r="A7" s="7" t="s">
        <v>17</v>
      </c>
      <c r="B7" s="7">
        <v>3</v>
      </c>
      <c r="C7" s="7" t="s">
        <v>3</v>
      </c>
      <c r="D7" s="7" t="s">
        <v>6</v>
      </c>
      <c r="E7" s="14"/>
      <c r="F7" s="14"/>
      <c r="G7" s="14"/>
      <c r="H7" s="9">
        <v>99999</v>
      </c>
      <c r="I7" s="6" t="s">
        <v>20</v>
      </c>
      <c r="J7" s="31"/>
      <c r="K7" s="31"/>
      <c r="L7" s="31"/>
      <c r="M7" s="31" t="str">
        <f t="shared" si="0"/>
        <v>Comp</v>
      </c>
      <c r="N7" s="32">
        <v>1544.3928075399101</v>
      </c>
      <c r="O7" s="32">
        <v>1103.1444444722999</v>
      </c>
      <c r="P7" s="32">
        <v>-3866.8167508188799</v>
      </c>
      <c r="Q7" s="32" t="str">
        <f t="shared" si="1"/>
        <v>Comp</v>
      </c>
      <c r="R7" s="33">
        <v>1485.58565904837</v>
      </c>
      <c r="S7" s="33">
        <v>962.70259951396099</v>
      </c>
      <c r="T7" s="33">
        <v>-3867.1863666669501</v>
      </c>
      <c r="U7" s="24" t="str">
        <f t="shared" si="2"/>
        <v>Comp</v>
      </c>
    </row>
    <row r="8" spans="1:22" x14ac:dyDescent="0.25">
      <c r="A8" s="7" t="s">
        <v>17</v>
      </c>
      <c r="B8" s="7">
        <v>4</v>
      </c>
      <c r="C8" s="7" t="s">
        <v>3</v>
      </c>
      <c r="D8" s="7" t="s">
        <v>7</v>
      </c>
      <c r="E8" s="14"/>
      <c r="F8" s="14"/>
      <c r="G8" s="14"/>
      <c r="H8" s="9">
        <v>99999</v>
      </c>
      <c r="I8" s="6" t="s">
        <v>20</v>
      </c>
      <c r="J8" s="31"/>
      <c r="K8" s="31"/>
      <c r="L8" s="31"/>
      <c r="M8" s="31" t="str">
        <f t="shared" si="0"/>
        <v>Comp</v>
      </c>
      <c r="N8" s="32">
        <v>4165.0441692765298</v>
      </c>
      <c r="O8" s="32">
        <v>2087.3575843363301</v>
      </c>
      <c r="P8" s="32">
        <v>-167.88358187249699</v>
      </c>
      <c r="Q8" s="32" t="str">
        <f t="shared" si="1"/>
        <v>Non-Comp</v>
      </c>
      <c r="R8" s="33">
        <v>1275.61316658036</v>
      </c>
      <c r="S8" s="33">
        <v>2047.8472826025099</v>
      </c>
      <c r="T8" s="33">
        <v>-167.96897466249601</v>
      </c>
      <c r="U8" s="24" t="str">
        <f t="shared" si="2"/>
        <v>Comp</v>
      </c>
    </row>
    <row r="9" spans="1:22" x14ac:dyDescent="0.25">
      <c r="A9" s="7" t="s">
        <v>17</v>
      </c>
      <c r="B9" s="7">
        <v>5</v>
      </c>
      <c r="C9" s="7" t="s">
        <v>3</v>
      </c>
      <c r="D9" s="7" t="s">
        <v>8</v>
      </c>
      <c r="E9" s="14"/>
      <c r="F9" s="14"/>
      <c r="G9" s="14"/>
      <c r="H9" s="9">
        <v>3838</v>
      </c>
      <c r="I9" s="9" t="s">
        <v>21</v>
      </c>
      <c r="J9" s="31"/>
      <c r="K9" s="31"/>
      <c r="L9" s="31"/>
      <c r="M9" s="31" t="str">
        <f t="shared" si="0"/>
        <v>Comp</v>
      </c>
      <c r="N9" s="32">
        <v>1462.77844120432</v>
      </c>
      <c r="O9" s="32">
        <v>2398.2224976346401</v>
      </c>
      <c r="P9" s="32">
        <v>-4095.47146990997</v>
      </c>
      <c r="Q9" s="32" t="str">
        <f t="shared" si="1"/>
        <v>Comp</v>
      </c>
      <c r="R9" s="33">
        <v>1462.67554777387</v>
      </c>
      <c r="S9" s="33">
        <v>1848.3601548116001</v>
      </c>
      <c r="T9" s="33">
        <v>-4095.5828183449698</v>
      </c>
      <c r="U9" s="24" t="str">
        <f t="shared" si="2"/>
        <v>Comp</v>
      </c>
    </row>
    <row r="10" spans="1:22" x14ac:dyDescent="0.25">
      <c r="A10" s="7" t="s">
        <v>17</v>
      </c>
      <c r="B10" s="7">
        <v>6</v>
      </c>
      <c r="C10" s="7" t="s">
        <v>3</v>
      </c>
      <c r="D10" s="7" t="s">
        <v>9</v>
      </c>
      <c r="E10" s="14"/>
      <c r="F10" s="14"/>
      <c r="G10" s="14"/>
      <c r="H10" s="9">
        <v>1925</v>
      </c>
      <c r="I10" s="9" t="s">
        <v>21</v>
      </c>
      <c r="J10" s="31"/>
      <c r="K10" s="31"/>
      <c r="L10" s="31"/>
      <c r="M10" s="31" t="str">
        <f t="shared" si="0"/>
        <v>Comp</v>
      </c>
      <c r="N10" s="32">
        <v>990.95906752198596</v>
      </c>
      <c r="O10" s="32">
        <v>1209.2015282299999</v>
      </c>
      <c r="P10" s="32">
        <v>-2584.2852792500098</v>
      </c>
      <c r="Q10" s="32" t="str">
        <f t="shared" si="1"/>
        <v>Comp</v>
      </c>
      <c r="R10" s="33">
        <v>982.50602274835001</v>
      </c>
      <c r="S10" s="33">
        <v>969.61885004160001</v>
      </c>
      <c r="T10" s="33">
        <v>-2584.0266973500002</v>
      </c>
      <c r="U10" s="24" t="str">
        <f t="shared" si="2"/>
        <v>Comp</v>
      </c>
    </row>
    <row r="11" spans="1:22" x14ac:dyDescent="0.25">
      <c r="A11" s="7" t="s">
        <v>17</v>
      </c>
      <c r="B11" s="7">
        <v>7</v>
      </c>
      <c r="C11" s="7" t="s">
        <v>3</v>
      </c>
      <c r="D11" s="7" t="s">
        <v>10</v>
      </c>
      <c r="E11" s="14"/>
      <c r="F11" s="14"/>
      <c r="G11" s="14"/>
      <c r="H11" s="9">
        <v>99999</v>
      </c>
      <c r="I11" s="6" t="s">
        <v>20</v>
      </c>
      <c r="J11" s="31"/>
      <c r="K11" s="31"/>
      <c r="L11" s="31"/>
      <c r="M11" s="31" t="str">
        <f t="shared" si="0"/>
        <v>Comp</v>
      </c>
      <c r="N11" s="32">
        <v>1068.3901164025799</v>
      </c>
      <c r="O11" s="32">
        <v>1662.52441596426</v>
      </c>
      <c r="P11" s="32">
        <v>-2911.3599542699899</v>
      </c>
      <c r="Q11" s="32" t="str">
        <f t="shared" si="1"/>
        <v>Comp</v>
      </c>
      <c r="R11" s="33">
        <v>936.22451058949002</v>
      </c>
      <c r="S11" s="33">
        <v>1594.43024653252</v>
      </c>
      <c r="T11" s="33">
        <v>-2910.9278049250001</v>
      </c>
      <c r="U11" s="24" t="str">
        <f t="shared" si="2"/>
        <v>Comp</v>
      </c>
    </row>
    <row r="12" spans="1:22" x14ac:dyDescent="0.25">
      <c r="A12" s="7" t="s">
        <v>17</v>
      </c>
      <c r="B12" s="7">
        <v>8</v>
      </c>
      <c r="C12" s="7" t="s">
        <v>3</v>
      </c>
      <c r="D12" s="7" t="s">
        <v>11</v>
      </c>
      <c r="E12" s="14"/>
      <c r="F12" s="14"/>
      <c r="G12" s="14"/>
      <c r="H12" s="9">
        <v>99999</v>
      </c>
      <c r="I12" s="6" t="s">
        <v>20</v>
      </c>
      <c r="J12" s="31"/>
      <c r="K12" s="31"/>
      <c r="L12" s="31"/>
      <c r="M12" s="31" t="str">
        <f t="shared" si="0"/>
        <v>Comp</v>
      </c>
      <c r="N12" s="32">
        <v>1085.8370147261701</v>
      </c>
      <c r="O12" s="32">
        <v>3239.0267941544898</v>
      </c>
      <c r="P12" s="32">
        <v>-1235.6926831149999</v>
      </c>
      <c r="Q12" s="32" t="str">
        <f t="shared" si="1"/>
        <v>Non-Comp</v>
      </c>
      <c r="R12" s="33">
        <v>1052.36201352284</v>
      </c>
      <c r="S12" s="33">
        <v>2575.67118463211</v>
      </c>
      <c r="T12" s="33">
        <v>-1235.67605641501</v>
      </c>
      <c r="U12" s="24" t="str">
        <f t="shared" si="2"/>
        <v>Comp</v>
      </c>
    </row>
    <row r="13" spans="1:22" x14ac:dyDescent="0.25">
      <c r="A13" s="7" t="s">
        <v>17</v>
      </c>
      <c r="B13" s="7">
        <v>9</v>
      </c>
      <c r="C13" s="7" t="s">
        <v>3</v>
      </c>
      <c r="D13" s="7" t="s">
        <v>12</v>
      </c>
      <c r="E13" s="14"/>
      <c r="F13" s="14"/>
      <c r="G13" s="14"/>
      <c r="H13" s="9">
        <v>99999</v>
      </c>
      <c r="I13" s="6" t="s">
        <v>20</v>
      </c>
      <c r="J13" s="31"/>
      <c r="K13" s="31"/>
      <c r="L13" s="31"/>
      <c r="M13" s="31" t="str">
        <f t="shared" si="0"/>
        <v>Comp</v>
      </c>
      <c r="N13" s="32">
        <v>837.08519239484099</v>
      </c>
      <c r="O13" s="32">
        <v>3541.6176379091398</v>
      </c>
      <c r="P13" s="32">
        <v>1030.72710907501</v>
      </c>
      <c r="Q13" s="32" t="str">
        <f t="shared" si="1"/>
        <v>Non-Comp</v>
      </c>
      <c r="R13" s="33">
        <v>837.00017775144704</v>
      </c>
      <c r="S13" s="33">
        <v>3488.3030783479799</v>
      </c>
      <c r="T13" s="33">
        <v>1030.3437000275001</v>
      </c>
      <c r="U13" s="24" t="str">
        <f t="shared" si="2"/>
        <v>Non-Comp</v>
      </c>
    </row>
    <row r="14" spans="1:22" x14ac:dyDescent="0.25">
      <c r="A14" s="7" t="s">
        <v>17</v>
      </c>
      <c r="B14" s="7">
        <v>10</v>
      </c>
      <c r="C14" s="7" t="s">
        <v>3</v>
      </c>
      <c r="D14" s="7" t="s">
        <v>13</v>
      </c>
      <c r="E14" s="14"/>
      <c r="F14" s="14"/>
      <c r="G14" s="14"/>
      <c r="H14" s="9">
        <v>99999</v>
      </c>
      <c r="I14" s="6" t="s">
        <v>20</v>
      </c>
      <c r="J14" s="31"/>
      <c r="K14" s="31"/>
      <c r="L14" s="31"/>
      <c r="M14" s="31" t="str">
        <f t="shared" si="0"/>
        <v>Comp</v>
      </c>
      <c r="N14" s="32">
        <v>2146.0320933871699</v>
      </c>
      <c r="O14" s="32">
        <v>2068.2637526977901</v>
      </c>
      <c r="P14" s="32">
        <v>-1127.87883478</v>
      </c>
      <c r="Q14" s="32" t="str">
        <f t="shared" si="1"/>
        <v>Comp</v>
      </c>
      <c r="R14" s="33">
        <v>1318.7183712605799</v>
      </c>
      <c r="S14" s="33">
        <v>1852.49257683103</v>
      </c>
      <c r="T14" s="33">
        <v>-1127.79745048</v>
      </c>
      <c r="U14" s="24" t="str">
        <f t="shared" si="2"/>
        <v>Comp</v>
      </c>
    </row>
    <row r="15" spans="1:22" x14ac:dyDescent="0.25">
      <c r="A15" s="7" t="s">
        <v>17</v>
      </c>
      <c r="B15" s="7">
        <v>11</v>
      </c>
      <c r="C15" s="7" t="s">
        <v>3</v>
      </c>
      <c r="D15" s="7" t="s">
        <v>14</v>
      </c>
      <c r="E15" s="14"/>
      <c r="F15" s="14"/>
      <c r="G15" s="14"/>
      <c r="H15" s="9">
        <v>99999</v>
      </c>
      <c r="I15" s="6" t="s">
        <v>20</v>
      </c>
      <c r="J15" s="31"/>
      <c r="K15" s="31"/>
      <c r="L15" s="31"/>
      <c r="M15" s="31" t="str">
        <f t="shared" si="0"/>
        <v>Comp</v>
      </c>
      <c r="N15" s="32">
        <v>814.67539940167603</v>
      </c>
      <c r="O15" s="32">
        <v>5462.2593929785799</v>
      </c>
      <c r="P15" s="32">
        <v>6828.5809874000197</v>
      </c>
      <c r="Q15" s="32" t="str">
        <f t="shared" si="1"/>
        <v>Non-Comp</v>
      </c>
      <c r="R15" s="33">
        <v>812.17825314347999</v>
      </c>
      <c r="S15" s="33">
        <v>4600.4702804771396</v>
      </c>
      <c r="T15" s="33">
        <v>6828.7881223875002</v>
      </c>
      <c r="U15" s="24" t="str">
        <f t="shared" si="2"/>
        <v>Non-Comp</v>
      </c>
    </row>
    <row r="16" spans="1:22" x14ac:dyDescent="0.25">
      <c r="A16" s="7" t="s">
        <v>17</v>
      </c>
      <c r="B16" s="7">
        <v>12</v>
      </c>
      <c r="C16" s="7" t="s">
        <v>3</v>
      </c>
      <c r="D16" s="7" t="s">
        <v>15</v>
      </c>
      <c r="E16" s="14"/>
      <c r="F16" s="14"/>
      <c r="G16" s="14"/>
      <c r="H16" s="9">
        <v>99999</v>
      </c>
      <c r="I16" s="6" t="s">
        <v>20</v>
      </c>
      <c r="J16" s="31"/>
      <c r="K16" s="31"/>
      <c r="L16" s="31"/>
      <c r="M16" s="31" t="str">
        <f t="shared" si="0"/>
        <v>Comp</v>
      </c>
      <c r="N16" s="32">
        <v>755.93974003866504</v>
      </c>
      <c r="O16" s="32">
        <v>5668.8672456409304</v>
      </c>
      <c r="P16" s="32">
        <v>-300.00000000000102</v>
      </c>
      <c r="Q16" s="32" t="str">
        <f t="shared" si="1"/>
        <v>Non-Comp</v>
      </c>
      <c r="R16" s="33">
        <v>0</v>
      </c>
      <c r="S16" s="33">
        <v>5668.8672456409304</v>
      </c>
      <c r="T16" s="33">
        <v>-300</v>
      </c>
      <c r="U16" s="24" t="str">
        <f t="shared" si="2"/>
        <v>Non-Comp</v>
      </c>
    </row>
    <row r="17" spans="1:21" x14ac:dyDescent="0.25">
      <c r="A17" s="7" t="s">
        <v>108</v>
      </c>
      <c r="B17" s="7">
        <v>1</v>
      </c>
      <c r="C17" s="8" t="s">
        <v>33</v>
      </c>
      <c r="D17" s="7" t="s">
        <v>34</v>
      </c>
      <c r="E17" s="14" t="str">
        <f>VLOOKUP(TRIM($C17),'Contigency Mapping'!$B$2:$D$3963,3,FALSE)</f>
        <v>North Cowden to Odessa North</v>
      </c>
      <c r="F17" s="14" t="str">
        <f>VLOOKUP(TRIM($D17),'SCED Data Set Direction'!$A$2:$C$45,2,FALSE)</f>
        <v>ODBSW</v>
      </c>
      <c r="G17" s="14" t="str">
        <f>VLOOKUP(TRIM($D17),'SCED Data Set Direction'!$A$2:$C$45,3,FALSE)</f>
        <v>ODNTH</v>
      </c>
      <c r="H17" s="9">
        <v>48</v>
      </c>
      <c r="I17" s="6" t="s">
        <v>20</v>
      </c>
      <c r="J17" s="31">
        <v>850.86713802674103</v>
      </c>
      <c r="K17" s="31">
        <v>1320.72420086696</v>
      </c>
      <c r="L17" s="31">
        <v>22.5081700015362</v>
      </c>
      <c r="M17" s="31" t="str">
        <f t="shared" si="0"/>
        <v>Comp</v>
      </c>
      <c r="N17" s="32">
        <v>698.98184964279903</v>
      </c>
      <c r="O17" s="32">
        <v>9512.9472151784794</v>
      </c>
      <c r="P17" s="32">
        <v>36.6110699949799</v>
      </c>
      <c r="Q17" s="32" t="str">
        <f t="shared" si="1"/>
        <v>Non-Comp</v>
      </c>
      <c r="R17" s="33">
        <v>0</v>
      </c>
      <c r="S17" s="33">
        <v>9512.9472151784794</v>
      </c>
      <c r="T17" s="33">
        <v>36.6110699949799</v>
      </c>
      <c r="U17" s="24" t="str">
        <f t="shared" si="2"/>
        <v>Non-Comp</v>
      </c>
    </row>
    <row r="18" spans="1:21" x14ac:dyDescent="0.25">
      <c r="A18" s="7" t="s">
        <v>108</v>
      </c>
      <c r="B18" s="7">
        <v>2</v>
      </c>
      <c r="C18" s="8" t="s">
        <v>35</v>
      </c>
      <c r="D18" s="7" t="s">
        <v>36</v>
      </c>
      <c r="E18" s="14" t="str">
        <f>VLOOKUP(TRIM($C18),'Contigency Mapping'!$B$2:$D$3963,3,FALSE)</f>
        <v>Fort Stockton Plant to Barri</v>
      </c>
      <c r="F18" s="14" t="str">
        <f>VLOOKUP(TRIM($D18),'SCED Data Set Direction'!$A$2:$C$45,2,FALSE)</f>
        <v>BARL</v>
      </c>
      <c r="G18" s="14" t="str">
        <f>VLOOKUP(TRIM($D18),'SCED Data Set Direction'!$A$2:$C$45,3,FALSE)</f>
        <v>FTSW</v>
      </c>
      <c r="H18" s="9">
        <v>38</v>
      </c>
      <c r="I18" s="6" t="s">
        <v>20</v>
      </c>
      <c r="J18" s="31">
        <v>1533.7247540844201</v>
      </c>
      <c r="K18" s="31">
        <v>963.50695690477096</v>
      </c>
      <c r="L18" s="31">
        <v>-15.7831391118489</v>
      </c>
      <c r="M18" s="31" t="str">
        <f t="shared" si="0"/>
        <v>Comp</v>
      </c>
      <c r="N18" s="32">
        <v>4689.2301965467695</v>
      </c>
      <c r="O18" s="32">
        <v>9725.7324959883899</v>
      </c>
      <c r="P18" s="32">
        <v>-10.3881285674931</v>
      </c>
      <c r="Q18" s="32" t="str">
        <f t="shared" si="1"/>
        <v>Non-Comp</v>
      </c>
      <c r="R18" s="33">
        <v>4689.2301965467695</v>
      </c>
      <c r="S18" s="33">
        <v>9725.7324959883899</v>
      </c>
      <c r="T18" s="33">
        <v>-10.3881285674931</v>
      </c>
      <c r="U18" s="24" t="str">
        <f t="shared" si="2"/>
        <v>Non-Comp</v>
      </c>
    </row>
    <row r="19" spans="1:21" x14ac:dyDescent="0.25">
      <c r="A19" s="7" t="s">
        <v>108</v>
      </c>
      <c r="B19" s="7">
        <v>3</v>
      </c>
      <c r="C19" s="8" t="s">
        <v>37</v>
      </c>
      <c r="D19" s="7" t="s">
        <v>38</v>
      </c>
      <c r="E19" s="14" t="str">
        <f>VLOOKUP(TRIM($C19),'Contigency Mapping'!$B$2:$D$3963,3,FALSE)</f>
        <v>Chamber-King And Cby-North B</v>
      </c>
      <c r="F19" s="14" t="str">
        <f>VLOOKUP(TRIM($D19),'SCED Data Set Direction'!$A$2:$C$45,2,FALSE)</f>
        <v>PHR</v>
      </c>
      <c r="G19" s="14" t="str">
        <f>VLOOKUP(TRIM($D19),'SCED Data Set Direction'!$A$2:$C$45,3,FALSE)</f>
        <v>CTR</v>
      </c>
      <c r="H19" s="9">
        <v>1552</v>
      </c>
      <c r="I19" s="9" t="s">
        <v>21</v>
      </c>
      <c r="J19" s="31">
        <v>756.62163034514595</v>
      </c>
      <c r="K19" s="31">
        <v>4976.1790894710502</v>
      </c>
      <c r="L19" s="31">
        <v>-617.33551378724599</v>
      </c>
      <c r="M19" s="31" t="str">
        <f t="shared" si="0"/>
        <v>Non-Comp</v>
      </c>
      <c r="N19" s="32">
        <v>4965.5434793166796</v>
      </c>
      <c r="O19" s="32">
        <v>1989.6720474188101</v>
      </c>
      <c r="P19" s="32">
        <v>-593.78877321626305</v>
      </c>
      <c r="Q19" s="32" t="str">
        <f t="shared" si="1"/>
        <v>Non-Comp</v>
      </c>
      <c r="R19" s="33">
        <v>4455.7081835280096</v>
      </c>
      <c r="S19" s="33">
        <v>1255.46940739818</v>
      </c>
      <c r="T19" s="33">
        <v>-593.78877321626305</v>
      </c>
      <c r="U19" s="24" t="str">
        <f t="shared" si="2"/>
        <v>Non-Comp</v>
      </c>
    </row>
    <row r="20" spans="1:21" x14ac:dyDescent="0.25">
      <c r="A20" s="7" t="s">
        <v>108</v>
      </c>
      <c r="B20" s="7">
        <v>4</v>
      </c>
      <c r="C20" s="8" t="s">
        <v>39</v>
      </c>
      <c r="D20" s="7" t="s">
        <v>40</v>
      </c>
      <c r="E20" s="14" t="str">
        <f>VLOOKUP(TRIM($C20),'Contigency Mapping'!$B$2:$D$3963,3,FALSE)</f>
        <v>Wtrml - Dessw And  - Cdhsw 3</v>
      </c>
      <c r="F20" s="14" t="s">
        <v>7881</v>
      </c>
      <c r="G20" s="14" t="s">
        <v>7881</v>
      </c>
      <c r="H20" s="9">
        <v>682</v>
      </c>
      <c r="I20" s="9" t="s">
        <v>21</v>
      </c>
      <c r="J20" s="31">
        <v>1081.0257294165899</v>
      </c>
      <c r="K20" s="31">
        <v>1461.259043329</v>
      </c>
      <c r="L20" s="31">
        <v>189.085377534815</v>
      </c>
      <c r="M20" s="31" t="str">
        <f t="shared" si="0"/>
        <v>Comp</v>
      </c>
      <c r="N20" s="32">
        <v>1090.98826965839</v>
      </c>
      <c r="O20" s="32">
        <v>5047.0791691559898</v>
      </c>
      <c r="P20" s="32">
        <v>227.42667136521499</v>
      </c>
      <c r="Q20" s="32" t="str">
        <f t="shared" si="1"/>
        <v>Non-Comp</v>
      </c>
      <c r="R20" s="33">
        <v>1946.03499845393</v>
      </c>
      <c r="S20" s="33">
        <v>4200.3613954201901</v>
      </c>
      <c r="T20" s="33">
        <v>227.42667136521499</v>
      </c>
      <c r="U20" s="24" t="str">
        <f t="shared" si="2"/>
        <v>Non-Comp</v>
      </c>
    </row>
    <row r="21" spans="1:21" x14ac:dyDescent="0.25">
      <c r="A21" s="7" t="s">
        <v>108</v>
      </c>
      <c r="B21" s="7">
        <v>5</v>
      </c>
      <c r="C21" s="8" t="s">
        <v>39</v>
      </c>
      <c r="D21" s="7" t="s">
        <v>41</v>
      </c>
      <c r="E21" s="14" t="str">
        <f>VLOOKUP(TRIM($C21),'Contigency Mapping'!$B$2:$D$3963,3,FALSE)</f>
        <v>Wtrml - Dessw And  - Cdhsw 3</v>
      </c>
      <c r="F21" s="14" t="s">
        <v>7881</v>
      </c>
      <c r="G21" s="14" t="s">
        <v>7881</v>
      </c>
      <c r="H21" s="9">
        <v>682</v>
      </c>
      <c r="I21" s="9" t="s">
        <v>21</v>
      </c>
      <c r="J21" s="31">
        <v>1324.07465104887</v>
      </c>
      <c r="K21" s="31">
        <v>1156.48089152073</v>
      </c>
      <c r="L21" s="31">
        <v>189.08537753487701</v>
      </c>
      <c r="M21" s="31" t="str">
        <f t="shared" si="0"/>
        <v>Comp</v>
      </c>
      <c r="N21" s="32">
        <v>1090.98826965838</v>
      </c>
      <c r="O21" s="32">
        <v>5047.0791691559898</v>
      </c>
      <c r="P21" s="32">
        <v>227.426671365217</v>
      </c>
      <c r="Q21" s="32" t="str">
        <f t="shared" si="1"/>
        <v>Non-Comp</v>
      </c>
      <c r="R21" s="33">
        <v>1946.03499845393</v>
      </c>
      <c r="S21" s="33">
        <v>4200.3613954201901</v>
      </c>
      <c r="T21" s="33">
        <v>227.426671365217</v>
      </c>
      <c r="U21" s="24" t="str">
        <f t="shared" si="2"/>
        <v>Non-Comp</v>
      </c>
    </row>
    <row r="22" spans="1:21" x14ac:dyDescent="0.25">
      <c r="A22" s="7" t="s">
        <v>108</v>
      </c>
      <c r="B22" s="7">
        <v>6</v>
      </c>
      <c r="C22" s="8" t="s">
        <v>42</v>
      </c>
      <c r="D22" s="7" t="s">
        <v>43</v>
      </c>
      <c r="E22" s="14" t="str">
        <f>VLOOKUP(TRIM($C22),'Contigency Mapping'!$B$2:$D$3963,3,FALSE)</f>
        <v>Grses  To  Lncrk  345kv</v>
      </c>
      <c r="F22" s="14" t="str">
        <f>VLOOKUP(TRIM($D22),'SCED Data Set Direction'!$A$2:$C$45,2,FALSE)</f>
        <v>MURRY</v>
      </c>
      <c r="G22" s="14" t="str">
        <f>VLOOKUP(TRIM($D22),'SCED Data Set Direction'!$A$2:$C$45,3,FALSE)</f>
        <v>PAIP</v>
      </c>
      <c r="H22" s="9">
        <v>177</v>
      </c>
      <c r="I22" s="9" t="s">
        <v>21</v>
      </c>
      <c r="J22" s="31">
        <v>654.73985573475898</v>
      </c>
      <c r="K22" s="31">
        <v>1374.70574374598</v>
      </c>
      <c r="L22" s="31">
        <v>-223.26669979616801</v>
      </c>
      <c r="M22" s="31" t="str">
        <f t="shared" si="0"/>
        <v>Comp</v>
      </c>
      <c r="N22" s="32">
        <v>9025.2614775063994</v>
      </c>
      <c r="O22" s="32">
        <v>2665.5511425806499</v>
      </c>
      <c r="P22" s="32">
        <v>-9.1941320127192601</v>
      </c>
      <c r="Q22" s="32" t="str">
        <f t="shared" si="1"/>
        <v>Non-Comp</v>
      </c>
      <c r="R22" s="33">
        <v>8593.5597469673394</v>
      </c>
      <c r="S22" s="33">
        <v>1980.3999491386601</v>
      </c>
      <c r="T22" s="33">
        <v>-9.1941320127192601</v>
      </c>
      <c r="U22" s="24" t="str">
        <f t="shared" si="2"/>
        <v>Non-Comp</v>
      </c>
    </row>
    <row r="23" spans="1:21" x14ac:dyDescent="0.25">
      <c r="A23" s="7" t="s">
        <v>108</v>
      </c>
      <c r="B23" s="7">
        <v>7</v>
      </c>
      <c r="C23" s="8" t="s">
        <v>42</v>
      </c>
      <c r="D23" s="7" t="s">
        <v>43</v>
      </c>
      <c r="E23" s="14" t="str">
        <f>VLOOKUP(TRIM($C23),'Contigency Mapping'!$B$2:$D$3963,3,FALSE)</f>
        <v>Grses  To  Lncrk  345kv</v>
      </c>
      <c r="F23" s="14" t="str">
        <f>VLOOKUP(TRIM($D23),'SCED Data Set Direction'!$A$2:$C$45,2,FALSE)</f>
        <v>MURRY</v>
      </c>
      <c r="G23" s="14" t="str">
        <f>VLOOKUP(TRIM($D23),'SCED Data Set Direction'!$A$2:$C$45,3,FALSE)</f>
        <v>PAIP</v>
      </c>
      <c r="H23" s="9">
        <v>177</v>
      </c>
      <c r="I23" s="6" t="s">
        <v>20</v>
      </c>
      <c r="J23" s="31">
        <v>1407.4065604262</v>
      </c>
      <c r="K23" s="31">
        <v>702.02645888335303</v>
      </c>
      <c r="L23" s="31">
        <v>-187.795082637571</v>
      </c>
      <c r="M23" s="31" t="str">
        <f t="shared" si="0"/>
        <v>Comp</v>
      </c>
      <c r="N23" s="32">
        <v>1254.6609375871101</v>
      </c>
      <c r="O23" s="32">
        <v>5264.3279198549999</v>
      </c>
      <c r="P23" s="32">
        <v>-196.72208414611299</v>
      </c>
      <c r="Q23" s="32" t="str">
        <f t="shared" si="1"/>
        <v>Non-Comp</v>
      </c>
      <c r="R23" s="33">
        <v>1060.7004740851801</v>
      </c>
      <c r="S23" s="33">
        <v>9785.3274072583408</v>
      </c>
      <c r="T23" s="33">
        <v>-198.10861888821901</v>
      </c>
      <c r="U23" s="24" t="str">
        <f t="shared" si="2"/>
        <v>Non-Comp</v>
      </c>
    </row>
    <row r="24" spans="1:21" x14ac:dyDescent="0.25">
      <c r="A24" s="7" t="s">
        <v>108</v>
      </c>
      <c r="B24" s="7">
        <v>8</v>
      </c>
      <c r="C24" s="8" t="s">
        <v>44</v>
      </c>
      <c r="D24" s="7" t="s">
        <v>45</v>
      </c>
      <c r="E24" s="14" t="str">
        <f>VLOOKUP(TRIM($C24),'Contigency Mapping'!$B$2:$D$3963,3,FALSE)</f>
        <v>W.A. Parish - Obrien 345kv</v>
      </c>
      <c r="F24" s="14" t="str">
        <f>VLOOKUP(TRIM($D24),'SCED Data Set Direction'!$A$2:$C$45,2,FALSE)</f>
        <v>MID</v>
      </c>
      <c r="G24" s="14" t="str">
        <f>VLOOKUP(TRIM($D24),'SCED Data Set Direction'!$A$2:$C$45,3,FALSE)</f>
        <v>GT</v>
      </c>
      <c r="H24" s="9">
        <v>278</v>
      </c>
      <c r="I24" s="9" t="s">
        <v>21</v>
      </c>
      <c r="J24" s="31">
        <v>1137.7688185894799</v>
      </c>
      <c r="K24" s="31">
        <v>714.29876415128899</v>
      </c>
      <c r="L24" s="31">
        <v>-414.30682524347901</v>
      </c>
      <c r="M24" s="31" t="str">
        <f t="shared" si="0"/>
        <v>Comp</v>
      </c>
      <c r="N24" s="32">
        <v>8757.7737242314797</v>
      </c>
      <c r="O24" s="32">
        <v>2717.3543609204598</v>
      </c>
      <c r="P24" s="32">
        <v>-221.43912107181799</v>
      </c>
      <c r="Q24" s="32" t="str">
        <f t="shared" si="1"/>
        <v>Non-Comp</v>
      </c>
      <c r="R24" s="33">
        <v>1595.7666262846501</v>
      </c>
      <c r="S24" s="33">
        <v>2982.6919287653</v>
      </c>
      <c r="T24" s="33">
        <v>-221.43912107181799</v>
      </c>
      <c r="U24" s="24" t="str">
        <f t="shared" si="2"/>
        <v>Comp</v>
      </c>
    </row>
    <row r="25" spans="1:21" x14ac:dyDescent="0.25">
      <c r="A25" s="7" t="s">
        <v>108</v>
      </c>
      <c r="B25" s="7">
        <v>9</v>
      </c>
      <c r="C25" s="8" t="s">
        <v>46</v>
      </c>
      <c r="D25" s="7" t="s">
        <v>47</v>
      </c>
      <c r="E25" s="14" t="str">
        <f>VLOOKUP(TRIM($C25),'Contigency Mapping'!$B$2:$D$3963,3,FALSE)</f>
        <v>W.A. Parish - Jeanetta 345kv</v>
      </c>
      <c r="F25" s="14" t="str">
        <f>VLOOKUP(TRIM($D25),'SCED Data Set Direction'!$A$2:$C$45,2,FALSE)</f>
        <v>BI</v>
      </c>
      <c r="G25" s="14" t="str">
        <f>VLOOKUP(TRIM($D25),'SCED Data Set Direction'!$A$2:$C$45,3,FALSE)</f>
        <v>SMITHERS</v>
      </c>
      <c r="H25" s="9">
        <v>1276</v>
      </c>
      <c r="I25" s="9" t="s">
        <v>21</v>
      </c>
      <c r="J25" s="31">
        <v>1503.7246902182601</v>
      </c>
      <c r="K25" s="31">
        <v>585.60024417252896</v>
      </c>
      <c r="L25" s="31">
        <v>240.910654577944</v>
      </c>
      <c r="M25" s="31" t="str">
        <f t="shared" si="0"/>
        <v>Comp</v>
      </c>
      <c r="N25" s="32">
        <v>1739.1735434114701</v>
      </c>
      <c r="O25" s="32">
        <v>4921.3303727859102</v>
      </c>
      <c r="P25" s="32">
        <v>240.66952603062401</v>
      </c>
      <c r="Q25" s="32" t="str">
        <f t="shared" si="1"/>
        <v>Non-Comp</v>
      </c>
      <c r="R25" s="33">
        <v>1161.6700063170199</v>
      </c>
      <c r="S25" s="33">
        <v>4520.9660414311302</v>
      </c>
      <c r="T25" s="33">
        <v>240.66952603062401</v>
      </c>
      <c r="U25" s="24" t="str">
        <f t="shared" si="2"/>
        <v>Non-Comp</v>
      </c>
    </row>
    <row r="26" spans="1:21" x14ac:dyDescent="0.25">
      <c r="A26" s="7" t="s">
        <v>108</v>
      </c>
      <c r="B26" s="7">
        <v>10</v>
      </c>
      <c r="C26" s="8" t="s">
        <v>48</v>
      </c>
      <c r="D26" s="7" t="s">
        <v>49</v>
      </c>
      <c r="E26" s="14" t="str">
        <f>VLOOKUP(TRIM($C26),'Contigency Mapping'!$B$2:$D$3963,3,FALSE)</f>
        <v>Big Brown Ses-Venus Switch 3</v>
      </c>
      <c r="F26" s="14" t="str">
        <f>VLOOKUP(TRIM($D26),'SCED Data Set Direction'!$A$2:$C$45,2,FALSE)</f>
        <v>TRSES</v>
      </c>
      <c r="G26" s="14" t="str">
        <f>VLOOKUP(TRIM($D26),'SCED Data Set Direction'!$A$2:$C$45,3,FALSE)</f>
        <v>RCHBR</v>
      </c>
      <c r="H26" s="9">
        <v>1251</v>
      </c>
      <c r="I26" s="9" t="s">
        <v>21</v>
      </c>
      <c r="J26" s="31">
        <v>1075.36671896397</v>
      </c>
      <c r="K26" s="31">
        <v>1169.51674694039</v>
      </c>
      <c r="L26" s="31">
        <v>-528.44068591504799</v>
      </c>
      <c r="M26" s="31" t="str">
        <f t="shared" si="0"/>
        <v>Comp</v>
      </c>
      <c r="N26" s="32">
        <v>5003.4036144171696</v>
      </c>
      <c r="O26" s="32">
        <v>6444.09126124055</v>
      </c>
      <c r="P26" s="32">
        <v>-327.82141279342602</v>
      </c>
      <c r="Q26" s="32" t="str">
        <f t="shared" si="1"/>
        <v>Non-Comp</v>
      </c>
      <c r="R26" s="33">
        <v>1288.39720008366</v>
      </c>
      <c r="S26" s="33">
        <v>1903.6571024610801</v>
      </c>
      <c r="T26" s="33">
        <v>-327.82141279342602</v>
      </c>
      <c r="U26" s="24" t="str">
        <f t="shared" si="2"/>
        <v>Comp</v>
      </c>
    </row>
    <row r="27" spans="1:21" x14ac:dyDescent="0.25">
      <c r="A27" s="7" t="s">
        <v>108</v>
      </c>
      <c r="B27" s="7">
        <v>11</v>
      </c>
      <c r="C27" s="8" t="s">
        <v>50</v>
      </c>
      <c r="D27" s="7" t="s">
        <v>51</v>
      </c>
      <c r="E27" s="14" t="str">
        <f>VLOOKUP(TRIM($C27),'Contigency Mapping'!$B$2:$D$3963,3,FALSE)</f>
        <v>Trinidad-Watermill And Trico</v>
      </c>
      <c r="F27" s="14" t="s">
        <v>7907</v>
      </c>
      <c r="G27" s="14" t="s">
        <v>7907</v>
      </c>
      <c r="H27" s="9">
        <v>348</v>
      </c>
      <c r="I27" s="9" t="s">
        <v>21</v>
      </c>
      <c r="J27" s="31">
        <v>778.352098856878</v>
      </c>
      <c r="K27" s="31">
        <v>1559.0016055854501</v>
      </c>
      <c r="L27" s="31">
        <v>-3.40577921023214</v>
      </c>
      <c r="M27" s="31" t="str">
        <f t="shared" si="0"/>
        <v>Comp</v>
      </c>
      <c r="N27" s="32">
        <v>10000</v>
      </c>
      <c r="O27" s="32">
        <v>10000</v>
      </c>
      <c r="P27" s="32">
        <v>40.163870238499001</v>
      </c>
      <c r="Q27" s="32" t="str">
        <f t="shared" si="1"/>
        <v>Non-Comp</v>
      </c>
      <c r="R27" s="33">
        <v>4862.1747905227403</v>
      </c>
      <c r="S27" s="33">
        <v>5471.98910955066</v>
      </c>
      <c r="T27" s="33">
        <v>40.163870238499001</v>
      </c>
      <c r="U27" s="24" t="str">
        <f t="shared" si="2"/>
        <v>Non-Comp</v>
      </c>
    </row>
    <row r="28" spans="1:21" x14ac:dyDescent="0.25">
      <c r="A28" s="7" t="s">
        <v>108</v>
      </c>
      <c r="B28" s="7">
        <v>12</v>
      </c>
      <c r="C28" s="8" t="s">
        <v>52</v>
      </c>
      <c r="D28" s="7" t="s">
        <v>53</v>
      </c>
      <c r="E28" s="14" t="str">
        <f>VLOOKUP(TRIM($C28),'Contigency Mapping'!$B$2:$D$3963,3,FALSE)</f>
        <v>Austrop - Lost Pines 345kv</v>
      </c>
      <c r="F28" s="14" t="str">
        <f>VLOOKUP(TRIM($D28),'SCED Data Set Direction'!$A$2:$C$45,2,FALSE)</f>
        <v>HOLMAN</v>
      </c>
      <c r="G28" s="14" t="str">
        <f>VLOOKUP(TRIM($D28),'SCED Data Set Direction'!$A$2:$C$45,3,FALSE)</f>
        <v>FPPYD2</v>
      </c>
      <c r="H28" s="9">
        <v>1150</v>
      </c>
      <c r="I28" s="9" t="s">
        <v>21</v>
      </c>
      <c r="J28" s="31">
        <v>1732.48572727691</v>
      </c>
      <c r="K28" s="31">
        <v>727.88198975386297</v>
      </c>
      <c r="L28" s="31">
        <v>-199.234777246416</v>
      </c>
      <c r="M28" s="31" t="str">
        <f t="shared" si="0"/>
        <v>Comp</v>
      </c>
      <c r="N28" s="32">
        <v>6120.7245907431798</v>
      </c>
      <c r="O28" s="32">
        <v>3158.4618405374199</v>
      </c>
      <c r="P28" s="32">
        <v>-199.25836302746399</v>
      </c>
      <c r="Q28" s="32" t="str">
        <f t="shared" si="1"/>
        <v>Non-Comp</v>
      </c>
      <c r="R28" s="33">
        <v>5761.88400720968</v>
      </c>
      <c r="S28" s="33">
        <v>3158.4618405374199</v>
      </c>
      <c r="T28" s="33">
        <v>-199.25836302746399</v>
      </c>
      <c r="U28" s="24" t="str">
        <f t="shared" si="2"/>
        <v>Non-Comp</v>
      </c>
    </row>
    <row r="29" spans="1:21" x14ac:dyDescent="0.25">
      <c r="A29" s="7" t="s">
        <v>108</v>
      </c>
      <c r="B29" s="7">
        <v>13</v>
      </c>
      <c r="C29" s="8" t="s">
        <v>54</v>
      </c>
      <c r="D29" s="7" t="s">
        <v>55</v>
      </c>
      <c r="E29" s="14" t="str">
        <f>VLOOKUP(TRIM($C29),'Contigency Mapping'!$B$2:$D$3963,3,FALSE)</f>
        <v>Austrop -Garfield And -Zorn</v>
      </c>
      <c r="F29" s="14" t="s">
        <v>7951</v>
      </c>
      <c r="G29" s="14" t="s">
        <v>7951</v>
      </c>
      <c r="H29" s="9">
        <v>480</v>
      </c>
      <c r="I29" s="9" t="s">
        <v>21</v>
      </c>
      <c r="J29" s="31">
        <v>1090.06851404196</v>
      </c>
      <c r="K29" s="31">
        <v>1189.93030038692</v>
      </c>
      <c r="L29" s="31">
        <v>-307.95804339614699</v>
      </c>
      <c r="M29" s="31" t="str">
        <f t="shared" si="0"/>
        <v>Comp</v>
      </c>
      <c r="N29" s="32">
        <v>5633.3012562437498</v>
      </c>
      <c r="O29" s="32">
        <v>5006.91409192025</v>
      </c>
      <c r="P29" s="32">
        <v>-192.19435070085399</v>
      </c>
      <c r="Q29" s="32" t="str">
        <f t="shared" si="1"/>
        <v>Non-Comp</v>
      </c>
      <c r="R29" s="33">
        <v>5633.1847120317598</v>
      </c>
      <c r="S29" s="33">
        <v>2317.1405801559899</v>
      </c>
      <c r="T29" s="33">
        <v>-192.19435070085399</v>
      </c>
      <c r="U29" s="24" t="str">
        <f t="shared" si="2"/>
        <v>Non-Comp</v>
      </c>
    </row>
    <row r="30" spans="1:21" x14ac:dyDescent="0.25">
      <c r="A30" s="7" t="s">
        <v>108</v>
      </c>
      <c r="B30" s="7">
        <v>14</v>
      </c>
      <c r="C30" s="8" t="s">
        <v>56</v>
      </c>
      <c r="D30" s="7" t="s">
        <v>57</v>
      </c>
      <c r="E30" s="14" t="str">
        <f>VLOOKUP(TRIM($C30),'Contigency Mapping'!$B$2:$D$3963,3,FALSE)</f>
        <v>Hackberry-Valley Ranch And-C</v>
      </c>
      <c r="F30" s="14" t="str">
        <f>VLOOKUP(TRIM($D30),'SCED Data Set Direction'!$A$2:$C$45,2,FALSE)</f>
        <v>DFWCE</v>
      </c>
      <c r="G30" s="14" t="str">
        <f>VLOOKUP(TRIM($D30),'SCED Data Set Direction'!$A$2:$C$45,3,FALSE)</f>
        <v>DFWD1</v>
      </c>
      <c r="H30" s="9">
        <v>215</v>
      </c>
      <c r="I30" s="9" t="s">
        <v>21</v>
      </c>
      <c r="J30" s="31">
        <v>1178.01251954033</v>
      </c>
      <c r="K30" s="31">
        <v>734.94299024796396</v>
      </c>
      <c r="L30" s="31">
        <v>28.122406379930901</v>
      </c>
      <c r="M30" s="31" t="str">
        <f t="shared" si="0"/>
        <v>Comp</v>
      </c>
      <c r="N30" s="32">
        <v>844.44674284804705</v>
      </c>
      <c r="O30" s="32">
        <v>2049.8384275257599</v>
      </c>
      <c r="P30" s="32">
        <v>69.8141298963926</v>
      </c>
      <c r="Q30" s="32" t="str">
        <f t="shared" si="1"/>
        <v>Comp</v>
      </c>
      <c r="R30" s="33">
        <v>0</v>
      </c>
      <c r="S30" s="33">
        <v>1997.8026089677601</v>
      </c>
      <c r="T30" s="33">
        <v>45.946702048275199</v>
      </c>
      <c r="U30" s="24" t="str">
        <f t="shared" si="2"/>
        <v>Comp</v>
      </c>
    </row>
    <row r="31" spans="1:21" x14ac:dyDescent="0.25">
      <c r="A31" s="7" t="s">
        <v>108</v>
      </c>
      <c r="B31" s="7">
        <v>15</v>
      </c>
      <c r="C31" s="8" t="s">
        <v>58</v>
      </c>
      <c r="D31" s="7" t="s">
        <v>59</v>
      </c>
      <c r="E31" s="14" t="str">
        <f>VLOOKUP(TRIM($C31),'Contigency Mapping'!$B$2:$D$3963,3,FALSE)</f>
        <v>Toksw -Gibcrk And Toksw- Jk_</v>
      </c>
      <c r="F31" s="14" t="str">
        <f>VLOOKUP(TRIM($D31),'SCED Data Set Direction'!$A$2:$C$45,2,FALSE)</f>
        <v>JEWET</v>
      </c>
      <c r="G31" s="14" t="str">
        <f>VLOOKUP(TRIM($D31),'SCED Data Set Direction'!$A$2:$C$45,3,FALSE)</f>
        <v>TOKSW</v>
      </c>
      <c r="H31" s="9">
        <v>1900</v>
      </c>
      <c r="I31" s="6" t="s">
        <v>20</v>
      </c>
      <c r="J31" s="31">
        <v>2477.8753327903</v>
      </c>
      <c r="K31" s="31">
        <v>4698.1074809768497</v>
      </c>
      <c r="L31" s="31">
        <v>123.204778378844</v>
      </c>
      <c r="M31" s="31" t="str">
        <f t="shared" si="0"/>
        <v>Non-Comp</v>
      </c>
      <c r="N31" s="32">
        <v>7318.5953076182304</v>
      </c>
      <c r="O31" s="32">
        <v>2342.88445945077</v>
      </c>
      <c r="P31" s="32">
        <v>92.395339971219599</v>
      </c>
      <c r="Q31" s="32" t="str">
        <f t="shared" si="1"/>
        <v>Non-Comp</v>
      </c>
      <c r="R31" s="33">
        <v>5387.1212124558097</v>
      </c>
      <c r="S31" s="33">
        <v>7223.2424203822802</v>
      </c>
      <c r="T31" s="33">
        <v>20.593627952080301</v>
      </c>
      <c r="U31" s="24" t="str">
        <f t="shared" si="2"/>
        <v>Non-Comp</v>
      </c>
    </row>
    <row r="32" spans="1:21" x14ac:dyDescent="0.25">
      <c r="A32" s="7" t="s">
        <v>108</v>
      </c>
      <c r="B32" s="7">
        <v>16</v>
      </c>
      <c r="C32" s="8" t="s">
        <v>60</v>
      </c>
      <c r="D32" s="7" t="s">
        <v>61</v>
      </c>
      <c r="E32" s="14" t="str">
        <f>VLOOKUP(TRIM($C32),'Contigency Mapping'!$B$2:$D$3963,3,FALSE)</f>
        <v>Austrop- Daffin And - Decker</v>
      </c>
      <c r="F32" s="14" t="str">
        <f>VLOOKUP(TRIM($D32),'SCED Data Set Direction'!$A$2:$C$45,2,FALSE)</f>
        <v>SPRINKLE</v>
      </c>
      <c r="G32" s="14" t="str">
        <f>VLOOKUP(TRIM($D32),'SCED Data Set Direction'!$A$2:$C$45,3,FALSE)</f>
        <v>DECKER</v>
      </c>
      <c r="H32" s="9">
        <v>530</v>
      </c>
      <c r="I32" s="6" t="s">
        <v>20</v>
      </c>
      <c r="J32" s="31">
        <v>1376.64446979373</v>
      </c>
      <c r="K32" s="31">
        <v>1178.6631195811899</v>
      </c>
      <c r="L32" s="31">
        <v>39.234999437124301</v>
      </c>
      <c r="M32" s="31" t="str">
        <f t="shared" si="0"/>
        <v>Comp</v>
      </c>
      <c r="N32" s="32">
        <v>10000</v>
      </c>
      <c r="O32" s="32">
        <v>5346.3351650917903</v>
      </c>
      <c r="P32" s="32">
        <v>58.905251306024297</v>
      </c>
      <c r="Q32" s="32" t="str">
        <f t="shared" si="1"/>
        <v>Non-Comp</v>
      </c>
      <c r="R32" s="33">
        <v>5049.1851605974698</v>
      </c>
      <c r="S32" s="33">
        <v>5353.77980772912</v>
      </c>
      <c r="T32" s="33">
        <v>58.905251306024297</v>
      </c>
      <c r="U32" s="24" t="str">
        <f t="shared" si="2"/>
        <v>Non-Comp</v>
      </c>
    </row>
    <row r="33" spans="1:21" x14ac:dyDescent="0.25">
      <c r="A33" s="7" t="s">
        <v>108</v>
      </c>
      <c r="B33" s="7">
        <v>17</v>
      </c>
      <c r="C33" s="8" t="s">
        <v>62</v>
      </c>
      <c r="D33" s="7" t="s">
        <v>63</v>
      </c>
      <c r="E33" s="14" t="str">
        <f>VLOOKUP(TRIM($C33),'Contigency Mapping'!$B$2:$D$3963,3,FALSE)</f>
        <v>Jewett To Sng 345kv</v>
      </c>
      <c r="F33" s="14" t="str">
        <f>VLOOKUP(TRIM($D33),'SCED Data Set Direction'!$A$2:$C$45,2,FALSE)</f>
        <v>TOKSW</v>
      </c>
      <c r="G33" s="14" t="str">
        <f>VLOOKUP(TRIM($D33),'SCED Data Set Direction'!$A$2:$C$45,3,FALSE)</f>
        <v>JK_CK</v>
      </c>
      <c r="H33" s="9">
        <v>1376</v>
      </c>
      <c r="I33" s="9" t="s">
        <v>21</v>
      </c>
      <c r="J33" s="31">
        <v>1179.25026388536</v>
      </c>
      <c r="K33" s="31">
        <v>901.60883175044296</v>
      </c>
      <c r="L33" s="31">
        <v>-2176.4546321951102</v>
      </c>
      <c r="M33" s="31" t="str">
        <f t="shared" si="0"/>
        <v>Comp</v>
      </c>
      <c r="N33" s="32">
        <v>1673.7891069382699</v>
      </c>
      <c r="O33" s="32">
        <v>2520.7756817855602</v>
      </c>
      <c r="P33" s="32">
        <v>-2084.14190955394</v>
      </c>
      <c r="Q33" s="32" t="str">
        <f t="shared" si="1"/>
        <v>Comp</v>
      </c>
      <c r="R33" s="33">
        <v>1673.7891069382699</v>
      </c>
      <c r="S33" s="33">
        <v>1521.82876172232</v>
      </c>
      <c r="T33" s="33">
        <v>-2084.14190955394</v>
      </c>
      <c r="U33" s="24" t="str">
        <f t="shared" si="2"/>
        <v>Comp</v>
      </c>
    </row>
    <row r="34" spans="1:21" x14ac:dyDescent="0.25">
      <c r="A34" s="7" t="s">
        <v>108</v>
      </c>
      <c r="B34" s="7">
        <v>18</v>
      </c>
      <c r="C34" s="8" t="s">
        <v>64</v>
      </c>
      <c r="D34" s="7" t="s">
        <v>45</v>
      </c>
      <c r="E34" s="14" t="str">
        <f>VLOOKUP(TRIM($C34),'Contigency Mapping'!$B$2:$D$3963,3,FALSE)</f>
        <v>Gby-Gable And Hardy-Crocket</v>
      </c>
      <c r="F34" s="14" t="str">
        <f>VLOOKUP(TRIM($D34),'SCED Data Set Direction'!$A$2:$C$45,2,FALSE)</f>
        <v>MID</v>
      </c>
      <c r="G34" s="14" t="str">
        <f>VLOOKUP(TRIM($D34),'SCED Data Set Direction'!$A$2:$C$45,3,FALSE)</f>
        <v>GT</v>
      </c>
      <c r="H34" s="9">
        <v>278</v>
      </c>
      <c r="I34" s="9" t="s">
        <v>21</v>
      </c>
      <c r="J34" s="31">
        <v>1155.4915094313201</v>
      </c>
      <c r="K34" s="31">
        <v>705.97988119777699</v>
      </c>
      <c r="L34" s="31">
        <v>-196.500840831446</v>
      </c>
      <c r="M34" s="31" t="str">
        <f t="shared" si="0"/>
        <v>Comp</v>
      </c>
      <c r="N34" s="32">
        <v>8717.8458984949102</v>
      </c>
      <c r="O34" s="32">
        <v>3426.0213139656898</v>
      </c>
      <c r="P34" s="32">
        <v>-14.9805656980809</v>
      </c>
      <c r="Q34" s="32" t="str">
        <f t="shared" si="1"/>
        <v>Non-Comp</v>
      </c>
      <c r="R34" s="33">
        <v>5487.0840560707402</v>
      </c>
      <c r="S34" s="33">
        <v>2551.08434645241</v>
      </c>
      <c r="T34" s="33">
        <v>-14.9805656980809</v>
      </c>
      <c r="U34" s="24" t="str">
        <f t="shared" si="2"/>
        <v>Non-Comp</v>
      </c>
    </row>
    <row r="35" spans="1:21" x14ac:dyDescent="0.25">
      <c r="A35" s="7" t="s">
        <v>108</v>
      </c>
      <c r="B35" s="7">
        <v>19</v>
      </c>
      <c r="C35" s="8" t="s">
        <v>65</v>
      </c>
      <c r="D35" s="7" t="s">
        <v>66</v>
      </c>
      <c r="E35" s="14" t="str">
        <f>VLOOKUP(TRIM($C35),'Contigency Mapping'!$B$2:$D$3963,3,FALSE)</f>
        <v>Denton To Argyl&amp; To W_Dent</v>
      </c>
      <c r="F35" s="14" t="str">
        <f>VLOOKUP(TRIM($D35),'SCED Data Set Direction'!$A$2:$C$45,2,FALSE)</f>
        <v>W_DENT</v>
      </c>
      <c r="G35" s="14" t="str">
        <f>VLOOKUP(TRIM($D35),'SCED Data Set Direction'!$A$2:$C$45,3,FALSE)</f>
        <v>JMCRSTL</v>
      </c>
      <c r="H35" s="9">
        <v>218</v>
      </c>
      <c r="I35" s="6" t="s">
        <v>20</v>
      </c>
      <c r="J35" s="31">
        <v>699.75491017512002</v>
      </c>
      <c r="K35" s="31">
        <v>1463.92256886984</v>
      </c>
      <c r="L35" s="31">
        <v>-236.56357080629499</v>
      </c>
      <c r="M35" s="31" t="str">
        <f t="shared" si="0"/>
        <v>Comp</v>
      </c>
      <c r="N35" s="32">
        <v>9735.8796632806097</v>
      </c>
      <c r="O35" s="32">
        <v>1756.6663899013499</v>
      </c>
      <c r="P35" s="32">
        <v>-203.83850663618901</v>
      </c>
      <c r="Q35" s="32" t="str">
        <f t="shared" si="1"/>
        <v>Non-Comp</v>
      </c>
      <c r="R35" s="33">
        <v>8361.0027443457293</v>
      </c>
      <c r="S35" s="33">
        <v>3565.16083202964</v>
      </c>
      <c r="T35" s="33">
        <v>-210.99177970457001</v>
      </c>
      <c r="U35" s="24" t="str">
        <f t="shared" si="2"/>
        <v>Non-Comp</v>
      </c>
    </row>
    <row r="36" spans="1:21" x14ac:dyDescent="0.25">
      <c r="A36" s="7" t="s">
        <v>108</v>
      </c>
      <c r="B36" s="7">
        <v>20</v>
      </c>
      <c r="C36" s="8" t="s">
        <v>67</v>
      </c>
      <c r="D36" s="7" t="s">
        <v>68</v>
      </c>
      <c r="E36" s="14" t="str">
        <f>VLOOKUP(TRIM($C36),'Contigency Mapping'!$B$2:$D$3963,3,FALSE)</f>
        <v>Amoco North Cowden to Amoco</v>
      </c>
      <c r="F36" s="14" t="str">
        <f>VLOOKUP(TRIM($D36),'SCED Data Set Direction'!$A$2:$C$45,2,FALSE)</f>
        <v>NCWDN</v>
      </c>
      <c r="G36" s="14" t="str">
        <f>VLOOKUP(TRIM($D36),'SCED Data Set Direction'!$A$2:$C$45,3,FALSE)</f>
        <v>ODNTH</v>
      </c>
      <c r="H36" s="9">
        <v>48</v>
      </c>
      <c r="I36" s="9" t="s">
        <v>21</v>
      </c>
      <c r="J36" s="31">
        <v>787.17778496930202</v>
      </c>
      <c r="K36" s="31">
        <v>1372.90363189098</v>
      </c>
      <c r="L36" s="31">
        <v>23.4468797097643</v>
      </c>
      <c r="M36" s="31" t="str">
        <f t="shared" si="0"/>
        <v>Comp</v>
      </c>
      <c r="N36" s="32">
        <v>4362.9176084846904</v>
      </c>
      <c r="O36" s="32">
        <v>8942.0426343803301</v>
      </c>
      <c r="P36" s="32">
        <v>41.504848687696402</v>
      </c>
      <c r="Q36" s="32" t="str">
        <f t="shared" si="1"/>
        <v>Non-Comp</v>
      </c>
      <c r="R36" s="33">
        <v>0</v>
      </c>
      <c r="S36" s="33">
        <v>8942.0426343803301</v>
      </c>
      <c r="T36" s="33">
        <v>41.504848687696402</v>
      </c>
      <c r="U36" s="24" t="str">
        <f t="shared" si="2"/>
        <v>Non-Comp</v>
      </c>
    </row>
    <row r="37" spans="1:21" x14ac:dyDescent="0.25">
      <c r="A37" s="7" t="s">
        <v>108</v>
      </c>
      <c r="B37" s="7">
        <v>21</v>
      </c>
      <c r="C37" s="8" t="s">
        <v>67</v>
      </c>
      <c r="D37" s="7" t="s">
        <v>34</v>
      </c>
      <c r="E37" s="14" t="str">
        <f>VLOOKUP(TRIM($C37),'Contigency Mapping'!$B$2:$D$3963,3,FALSE)</f>
        <v>Amoco North Cowden to Amoco</v>
      </c>
      <c r="F37" s="14" t="str">
        <f>VLOOKUP(TRIM($D37),'SCED Data Set Direction'!$A$2:$C$45,2,FALSE)</f>
        <v>ODBSW</v>
      </c>
      <c r="G37" s="14" t="str">
        <f>VLOOKUP(TRIM($D37),'SCED Data Set Direction'!$A$2:$C$45,3,FALSE)</f>
        <v>ODNTH</v>
      </c>
      <c r="H37" s="9">
        <v>48</v>
      </c>
      <c r="I37" s="9" t="s">
        <v>21</v>
      </c>
      <c r="J37" s="31">
        <v>790.91330992565895</v>
      </c>
      <c r="K37" s="31">
        <v>1355.2821916196699</v>
      </c>
      <c r="L37" s="31">
        <v>26.1839837740681</v>
      </c>
      <c r="M37" s="31" t="str">
        <f t="shared" si="0"/>
        <v>Comp</v>
      </c>
      <c r="N37" s="32">
        <v>3220.45894523166</v>
      </c>
      <c r="O37" s="32">
        <v>9495.4665438880002</v>
      </c>
      <c r="P37" s="32">
        <v>46.001768386410397</v>
      </c>
      <c r="Q37" s="32" t="str">
        <f t="shared" si="1"/>
        <v>Non-Comp</v>
      </c>
      <c r="R37" s="33">
        <v>0</v>
      </c>
      <c r="S37" s="33">
        <v>9495.4665438880002</v>
      </c>
      <c r="T37" s="33">
        <v>46.001768386410397</v>
      </c>
      <c r="U37" s="24" t="str">
        <f t="shared" si="2"/>
        <v>Non-Comp</v>
      </c>
    </row>
    <row r="38" spans="1:21" x14ac:dyDescent="0.25">
      <c r="A38" s="7" t="s">
        <v>108</v>
      </c>
      <c r="B38" s="7">
        <v>22</v>
      </c>
      <c r="C38" s="8" t="s">
        <v>67</v>
      </c>
      <c r="D38" s="7" t="s">
        <v>69</v>
      </c>
      <c r="E38" s="14" t="str">
        <f>VLOOKUP(TRIM($C38),'Contigency Mapping'!$B$2:$D$3963,3,FALSE)</f>
        <v>Amoco North Cowden to Amoco</v>
      </c>
      <c r="F38" s="14" t="s">
        <v>7870</v>
      </c>
      <c r="G38" s="14" t="s">
        <v>7870</v>
      </c>
      <c r="H38" s="9">
        <v>87</v>
      </c>
      <c r="I38" s="9" t="s">
        <v>21</v>
      </c>
      <c r="J38" s="31">
        <v>2846.2592484792199</v>
      </c>
      <c r="K38" s="31">
        <v>1326.8591141147001</v>
      </c>
      <c r="L38" s="31">
        <v>72.064707002878805</v>
      </c>
      <c r="M38" s="31" t="str">
        <f t="shared" si="0"/>
        <v>Non-Comp</v>
      </c>
      <c r="N38" s="32">
        <v>3828.7264871327402</v>
      </c>
      <c r="O38" s="32">
        <v>9124.7713386618798</v>
      </c>
      <c r="P38" s="32">
        <v>87.514419257589097</v>
      </c>
      <c r="Q38" s="32" t="str">
        <f t="shared" si="1"/>
        <v>Non-Comp</v>
      </c>
      <c r="R38" s="33">
        <v>0</v>
      </c>
      <c r="S38" s="33">
        <v>9124.7713386618798</v>
      </c>
      <c r="T38" s="33">
        <v>87.514419257589097</v>
      </c>
      <c r="U38" s="24" t="str">
        <f t="shared" si="2"/>
        <v>Non-Comp</v>
      </c>
    </row>
    <row r="39" spans="1:21" x14ac:dyDescent="0.25">
      <c r="A39" s="7" t="s">
        <v>108</v>
      </c>
      <c r="B39" s="7">
        <v>23</v>
      </c>
      <c r="C39" s="8" t="s">
        <v>70</v>
      </c>
      <c r="D39" s="7" t="s">
        <v>71</v>
      </c>
      <c r="E39" s="14" t="str">
        <f>VLOOKUP(TRIM($C39),'Contigency Mapping'!$B$2:$D$3963,3,FALSE)</f>
        <v>Empire Central to Empire Cen</v>
      </c>
      <c r="F39" s="14" t="str">
        <f>VLOOKUP(TRIM($D39),'SCED Data Set Direction'!$A$2:$C$45,2,FALSE)</f>
        <v>LMTP1</v>
      </c>
      <c r="G39" s="14" t="str">
        <f>VLOOKUP(TRIM($D39),'SCED Data Set Direction'!$A$2:$C$45,3,FALSE)</f>
        <v>LMBLN</v>
      </c>
      <c r="H39" s="9">
        <v>573</v>
      </c>
      <c r="I39" s="6" t="s">
        <v>20</v>
      </c>
      <c r="J39" s="31">
        <v>738.41269814988198</v>
      </c>
      <c r="K39" s="31">
        <v>1139.00955808342</v>
      </c>
      <c r="L39" s="31">
        <v>-222.06872037203701</v>
      </c>
      <c r="M39" s="31" t="str">
        <f t="shared" si="0"/>
        <v>Comp</v>
      </c>
      <c r="N39" s="32">
        <v>2065.6761654542902</v>
      </c>
      <c r="O39" s="32">
        <v>10000</v>
      </c>
      <c r="P39" s="32">
        <v>-223.75026610217901</v>
      </c>
      <c r="Q39" s="32" t="str">
        <f t="shared" si="1"/>
        <v>Non-Comp</v>
      </c>
      <c r="R39" s="33">
        <v>2100.4477870350202</v>
      </c>
      <c r="S39" s="33">
        <v>10000</v>
      </c>
      <c r="T39" s="33">
        <v>-208.74067863823399</v>
      </c>
      <c r="U39" s="24" t="str">
        <f t="shared" si="2"/>
        <v>Non-Comp</v>
      </c>
    </row>
    <row r="40" spans="1:21" x14ac:dyDescent="0.25">
      <c r="A40" s="7" t="s">
        <v>108</v>
      </c>
      <c r="B40" s="7">
        <v>24</v>
      </c>
      <c r="C40" s="8" t="s">
        <v>72</v>
      </c>
      <c r="D40" s="7" t="s">
        <v>73</v>
      </c>
      <c r="E40" s="14" t="str">
        <f>VLOOKUP(TRIM($C40),'Contigency Mapping'!$B$2:$D$3963,3,FALSE)</f>
        <v>Orange Grove Switching Stati</v>
      </c>
      <c r="F40" s="14" t="str">
        <f>VLOOKUP(TRIM($D40),'SCED Data Set Direction'!$A$2:$C$45,2,FALSE)</f>
        <v>SKIDMORE</v>
      </c>
      <c r="G40" s="14" t="str">
        <f>VLOOKUP(TRIM($D40),'SCED Data Set Direction'!$A$2:$C$45,3,FALSE)</f>
        <v>SINTON</v>
      </c>
      <c r="H40" s="9">
        <v>38</v>
      </c>
      <c r="I40" s="9" t="s">
        <v>21</v>
      </c>
      <c r="J40" s="31">
        <v>700.99626600037595</v>
      </c>
      <c r="K40" s="31">
        <v>1574.46658558794</v>
      </c>
      <c r="L40" s="31">
        <v>-27.300348810964401</v>
      </c>
      <c r="M40" s="31" t="str">
        <f t="shared" si="0"/>
        <v>Comp</v>
      </c>
      <c r="N40" s="32">
        <v>1555.79082137925</v>
      </c>
      <c r="O40" s="32">
        <v>5549.6448787912304</v>
      </c>
      <c r="P40" s="32">
        <v>-19.489565198529998</v>
      </c>
      <c r="Q40" s="32" t="str">
        <f t="shared" si="1"/>
        <v>Non-Comp</v>
      </c>
      <c r="R40" s="33">
        <v>3826.21445047118</v>
      </c>
      <c r="S40" s="33">
        <v>0</v>
      </c>
      <c r="T40" s="33">
        <v>-26.769255642903499</v>
      </c>
      <c r="U40" s="24" t="str">
        <f t="shared" si="2"/>
        <v>Non-Comp</v>
      </c>
    </row>
    <row r="41" spans="1:21" x14ac:dyDescent="0.25">
      <c r="A41" s="7" t="s">
        <v>108</v>
      </c>
      <c r="B41" s="7">
        <v>25</v>
      </c>
      <c r="C41" s="7" t="s">
        <v>74</v>
      </c>
      <c r="D41" s="7" t="s">
        <v>75</v>
      </c>
      <c r="E41" s="14" t="str">
        <f>VLOOKUP(TRIM($C41),'Contigency Mapping'!$B$2:$D$3963,3,FALSE)</f>
        <v>Gail Sub to Key Sub (3)138/1</v>
      </c>
      <c r="F41" s="14" t="str">
        <f>VLOOKUP(TRIM($D41),'SCED Data Set Direction'!$A$2:$C$45,2,FALSE)</f>
        <v>AVMSW</v>
      </c>
      <c r="G41" s="14" t="str">
        <f>VLOOKUP(TRIM($D41),'SCED Data Set Direction'!$A$2:$C$45,3,FALSE)</f>
        <v>ACRLY</v>
      </c>
      <c r="H41" s="9">
        <v>205</v>
      </c>
      <c r="I41" s="6" t="s">
        <v>20</v>
      </c>
      <c r="J41" s="31">
        <v>0</v>
      </c>
      <c r="K41" s="31">
        <v>738.62673250176999</v>
      </c>
      <c r="L41" s="31">
        <v>6.0650000000000004</v>
      </c>
      <c r="M41" s="31" t="str">
        <f t="shared" si="0"/>
        <v>Comp</v>
      </c>
      <c r="N41" s="32">
        <v>738.62673250176897</v>
      </c>
      <c r="O41" s="32">
        <v>0</v>
      </c>
      <c r="P41" s="32">
        <v>6.0650000000000404</v>
      </c>
      <c r="Q41" s="32" t="str">
        <f t="shared" si="1"/>
        <v>Comp</v>
      </c>
      <c r="R41" s="33">
        <v>0</v>
      </c>
      <c r="S41" s="33">
        <v>0</v>
      </c>
      <c r="T41" s="33">
        <v>6.0650000000000404</v>
      </c>
      <c r="U41" s="24" t="str">
        <f t="shared" si="2"/>
        <v>Comp</v>
      </c>
    </row>
    <row r="42" spans="1:21" x14ac:dyDescent="0.25">
      <c r="A42" s="7" t="s">
        <v>108</v>
      </c>
      <c r="B42" s="7">
        <v>26</v>
      </c>
      <c r="C42" s="7" t="s">
        <v>74</v>
      </c>
      <c r="D42" s="7" t="s">
        <v>76</v>
      </c>
      <c r="E42" s="14" t="str">
        <f>VLOOKUP(TRIM($C42),'Contigency Mapping'!$B$2:$D$3963,3,FALSE)</f>
        <v>Gail Sub to Key Sub (3)138/1</v>
      </c>
      <c r="F42" s="14" t="str">
        <f>VLOOKUP(TRIM($D42),'SCED Data Set Direction'!$A$2:$C$45,2,FALSE)</f>
        <v>ALYNT</v>
      </c>
      <c r="G42" s="14" t="str">
        <f>VLOOKUP(TRIM($D42),'SCED Data Set Direction'!$A$2:$C$45,3,FALSE)</f>
        <v>SNBRG</v>
      </c>
      <c r="H42" s="9">
        <v>205</v>
      </c>
      <c r="I42" s="6" t="s">
        <v>20</v>
      </c>
      <c r="J42" s="31">
        <v>0</v>
      </c>
      <c r="K42" s="31">
        <v>738.62673250176999</v>
      </c>
      <c r="L42" s="31">
        <v>2.5609999999999999</v>
      </c>
      <c r="M42" s="31" t="str">
        <f t="shared" si="0"/>
        <v>Comp</v>
      </c>
      <c r="N42" s="32">
        <v>738.62673250177204</v>
      </c>
      <c r="O42" s="32">
        <v>0</v>
      </c>
      <c r="P42" s="32">
        <v>2.5610000000000199</v>
      </c>
      <c r="Q42" s="32" t="str">
        <f t="shared" si="1"/>
        <v>Comp</v>
      </c>
      <c r="R42" s="33">
        <v>0</v>
      </c>
      <c r="S42" s="33">
        <v>0</v>
      </c>
      <c r="T42" s="33">
        <v>2.5610000000000199</v>
      </c>
      <c r="U42" s="24" t="str">
        <f t="shared" si="2"/>
        <v>Comp</v>
      </c>
    </row>
    <row r="43" spans="1:21" x14ac:dyDescent="0.25">
      <c r="A43" s="7" t="s">
        <v>108</v>
      </c>
      <c r="B43" s="7">
        <v>27</v>
      </c>
      <c r="C43" s="8" t="s">
        <v>77</v>
      </c>
      <c r="D43" s="7" t="s">
        <v>78</v>
      </c>
      <c r="E43" s="14" t="str">
        <f>VLOOKUP(TRIM($C43),'Contigency Mapping'!$B$2:$D$3963,3,FALSE)</f>
        <v>Collin Ses to Collin Switch</v>
      </c>
      <c r="F43" s="14" t="str">
        <f>VLOOKUP(TRIM($D43),'SCED Data Set Direction'!$A$2:$C$45,2,FALSE)</f>
        <v>ALNSW</v>
      </c>
      <c r="G43" s="14" t="str">
        <f>VLOOKUP(TRIM($D43),'SCED Data Set Direction'!$A$2:$C$45,3,FALSE)</f>
        <v>PCUST</v>
      </c>
      <c r="H43" s="9">
        <v>334</v>
      </c>
      <c r="I43" s="6" t="s">
        <v>20</v>
      </c>
      <c r="J43" s="31">
        <v>687.42151565858296</v>
      </c>
      <c r="K43" s="31">
        <v>1489.37733789771</v>
      </c>
      <c r="L43" s="31">
        <v>96.3159928442915</v>
      </c>
      <c r="M43" s="31" t="str">
        <f t="shared" si="0"/>
        <v>Comp</v>
      </c>
      <c r="N43" s="32">
        <v>2675.04535102412</v>
      </c>
      <c r="O43" s="32">
        <v>6923.7760376382403</v>
      </c>
      <c r="P43" s="32">
        <v>114.787104887151</v>
      </c>
      <c r="Q43" s="32" t="str">
        <f t="shared" si="1"/>
        <v>Non-Comp</v>
      </c>
      <c r="R43" s="33">
        <v>10000</v>
      </c>
      <c r="S43" s="33">
        <v>9974.6545629473494</v>
      </c>
      <c r="T43" s="33">
        <v>107.036678046769</v>
      </c>
      <c r="U43" s="24" t="str">
        <f t="shared" si="2"/>
        <v>Non-Comp</v>
      </c>
    </row>
    <row r="44" spans="1:21" x14ac:dyDescent="0.25">
      <c r="A44" s="7" t="s">
        <v>108</v>
      </c>
      <c r="B44" s="7">
        <v>28</v>
      </c>
      <c r="C44" s="8" t="s">
        <v>79</v>
      </c>
      <c r="D44" s="7" t="s">
        <v>80</v>
      </c>
      <c r="E44" s="14" t="str">
        <f>VLOOKUP(TRIM($C44),'Contigency Mapping'!$B$2:$D$3963,3,FALSE)</f>
        <v>China Grove Switch to Morgan</v>
      </c>
      <c r="F44" s="14" t="str">
        <f>VLOOKUP(TRIM($D44),'SCED Data Set Direction'!$A$2:$C$45,2,FALSE)</f>
        <v>CGRSW</v>
      </c>
      <c r="G44" s="14" t="str">
        <f>VLOOKUP(TRIM($D44),'SCED Data Set Direction'!$A$2:$C$45,3,FALSE)</f>
        <v>MGSES</v>
      </c>
      <c r="H44" s="9">
        <v>186</v>
      </c>
      <c r="I44" s="9" t="s">
        <v>21</v>
      </c>
      <c r="J44" s="31">
        <v>2524.7384238538898</v>
      </c>
      <c r="K44" s="31">
        <v>793.49651627907895</v>
      </c>
      <c r="L44" s="31">
        <v>26.979322395195101</v>
      </c>
      <c r="M44" s="31" t="str">
        <f t="shared" si="0"/>
        <v>Non-Comp</v>
      </c>
      <c r="N44" s="32">
        <v>9399.1243586008695</v>
      </c>
      <c r="O44" s="32">
        <v>2435.1403939356101</v>
      </c>
      <c r="P44" s="32">
        <v>142.66345459344399</v>
      </c>
      <c r="Q44" s="32" t="str">
        <f t="shared" si="1"/>
        <v>Non-Comp</v>
      </c>
      <c r="R44" s="33">
        <v>10000</v>
      </c>
      <c r="S44" s="33">
        <v>2064.2321638162998</v>
      </c>
      <c r="T44" s="33">
        <v>137.22294162288199</v>
      </c>
      <c r="U44" s="24" t="str">
        <f t="shared" si="2"/>
        <v>Non-Comp</v>
      </c>
    </row>
    <row r="45" spans="1:21" x14ac:dyDescent="0.25">
      <c r="A45" s="7" t="s">
        <v>108</v>
      </c>
      <c r="B45" s="7">
        <v>29</v>
      </c>
      <c r="C45" s="8" t="s">
        <v>81</v>
      </c>
      <c r="D45" s="7" t="s">
        <v>82</v>
      </c>
      <c r="E45" s="14" t="str">
        <f>VLOOKUP(TRIM($C45),'Contigency Mapping'!$B$2:$D$3963,3,FALSE)</f>
        <v>Nelson Sharpe to Ajo 345 KV</v>
      </c>
      <c r="F45" s="14" t="str">
        <f>VLOOKUP(TRIM($D45),'SCED Data Set Direction'!$A$2:$C$45,2,FALSE)</f>
        <v>LON_HILL</v>
      </c>
      <c r="G45" s="14" t="str">
        <f>VLOOKUP(TRIM($D45),'SCED Data Set Direction'!$A$2:$C$45,3,FALSE)</f>
        <v>NEDIN</v>
      </c>
      <c r="H45" s="9">
        <v>994</v>
      </c>
      <c r="I45" s="6" t="s">
        <v>20</v>
      </c>
      <c r="J45" s="31">
        <v>3165.4511883119599</v>
      </c>
      <c r="K45" s="31">
        <v>759.72415961192098</v>
      </c>
      <c r="L45" s="31">
        <v>-15.3630747536924</v>
      </c>
      <c r="M45" s="31" t="str">
        <f t="shared" si="0"/>
        <v>Non-Comp</v>
      </c>
      <c r="N45" s="32">
        <v>791.01529433840403</v>
      </c>
      <c r="O45" s="32">
        <v>3742.4563697779299</v>
      </c>
      <c r="P45" s="32">
        <v>151.754251838302</v>
      </c>
      <c r="Q45" s="32" t="str">
        <f t="shared" si="1"/>
        <v>Non-Comp</v>
      </c>
      <c r="R45" s="33">
        <v>820.054291536454</v>
      </c>
      <c r="S45" s="33">
        <v>3697.5738697328902</v>
      </c>
      <c r="T45" s="33">
        <v>151.754251838302</v>
      </c>
      <c r="U45" s="24" t="str">
        <f t="shared" si="2"/>
        <v>Non-Comp</v>
      </c>
    </row>
    <row r="46" spans="1:21" x14ac:dyDescent="0.25">
      <c r="A46" s="7" t="s">
        <v>108</v>
      </c>
      <c r="B46" s="7">
        <v>30</v>
      </c>
      <c r="C46" s="7" t="s">
        <v>83</v>
      </c>
      <c r="D46" s="7" t="s">
        <v>84</v>
      </c>
      <c r="E46" s="14" t="str">
        <f>VLOOKUP(TRIM($C46),'Contigency Mapping'!$B$2:$D$3963,3,FALSE)</f>
        <v>Kiamichi Energy Facility to</v>
      </c>
      <c r="F46" s="14" t="str">
        <f>VLOOKUP(TRIM($D46),'SCED Data Set Direction'!$A$2:$C$45,2,FALSE)</f>
        <v>KWASS</v>
      </c>
      <c r="G46" s="14" t="str">
        <f>VLOOKUP(TRIM($D46),'SCED Data Set Direction'!$A$2:$C$45,3,FALSE)</f>
        <v>KMCHI</v>
      </c>
      <c r="H46" s="9">
        <v>1232</v>
      </c>
      <c r="I46" s="6" t="s">
        <v>20</v>
      </c>
      <c r="J46" s="31">
        <v>10000</v>
      </c>
      <c r="K46" s="31">
        <v>757.10525020202101</v>
      </c>
      <c r="L46" s="31">
        <v>0</v>
      </c>
      <c r="M46" s="31" t="str">
        <f t="shared" si="0"/>
        <v>Non-Comp</v>
      </c>
      <c r="N46" s="32">
        <v>0</v>
      </c>
      <c r="O46" s="32">
        <v>10000</v>
      </c>
      <c r="P46" s="32">
        <v>0</v>
      </c>
      <c r="Q46" s="32" t="str">
        <f t="shared" si="1"/>
        <v>Non-Comp</v>
      </c>
      <c r="R46" s="33">
        <v>0</v>
      </c>
      <c r="S46" s="33">
        <v>10000</v>
      </c>
      <c r="T46" s="33">
        <v>0</v>
      </c>
      <c r="U46" s="24" t="str">
        <f t="shared" si="2"/>
        <v>Non-Comp</v>
      </c>
    </row>
    <row r="47" spans="1:21" x14ac:dyDescent="0.25">
      <c r="A47" s="7" t="s">
        <v>108</v>
      </c>
      <c r="B47" s="7">
        <v>31</v>
      </c>
      <c r="C47" s="8" t="s">
        <v>85</v>
      </c>
      <c r="D47" s="7" t="s">
        <v>86</v>
      </c>
      <c r="E47" s="14" t="str">
        <f>VLOOKUP(TRIM($C47),'Contigency Mapping'!$B$2:$D$3963,3,FALSE)</f>
        <v>North Edinburg to Lon Hill 3</v>
      </c>
      <c r="F47" s="14" t="s">
        <v>7936</v>
      </c>
      <c r="G47" s="14" t="s">
        <v>7936</v>
      </c>
      <c r="H47" s="9">
        <v>1195</v>
      </c>
      <c r="I47" s="6" t="s">
        <v>20</v>
      </c>
      <c r="J47" s="31">
        <v>3712.42085141814</v>
      </c>
      <c r="K47" s="31">
        <v>1294.9428849946701</v>
      </c>
      <c r="L47" s="31">
        <v>172.97555675136201</v>
      </c>
      <c r="M47" s="31" t="str">
        <f t="shared" si="0"/>
        <v>Non-Comp</v>
      </c>
      <c r="N47" s="32">
        <v>3412.44682095092</v>
      </c>
      <c r="O47" s="32">
        <v>3775.71307337392</v>
      </c>
      <c r="P47" s="32">
        <v>179.98949574104401</v>
      </c>
      <c r="Q47" s="32" t="str">
        <f t="shared" si="1"/>
        <v>Non-Comp</v>
      </c>
      <c r="R47" s="33">
        <v>770.76310286549403</v>
      </c>
      <c r="S47" s="33">
        <v>3735.3999417581099</v>
      </c>
      <c r="T47" s="33">
        <v>179.98949574104401</v>
      </c>
      <c r="U47" s="24" t="str">
        <f t="shared" si="2"/>
        <v>Non-Comp</v>
      </c>
    </row>
    <row r="48" spans="1:21" x14ac:dyDescent="0.25">
      <c r="A48" s="7" t="s">
        <v>108</v>
      </c>
      <c r="B48" s="7">
        <v>32</v>
      </c>
      <c r="C48" s="8" t="s">
        <v>87</v>
      </c>
      <c r="D48" s="7" t="s">
        <v>88</v>
      </c>
      <c r="E48" s="14" t="str">
        <f>VLOOKUP(TRIM($C48),'Contigency Mapping'!$B$2:$D$3963,3,FALSE)</f>
        <v>West Levee Switch Axfmr1h_H</v>
      </c>
      <c r="F48" s="14" t="s">
        <v>7881</v>
      </c>
      <c r="G48" s="14" t="s">
        <v>7881</v>
      </c>
      <c r="H48" s="9">
        <v>680</v>
      </c>
      <c r="I48" s="9" t="s">
        <v>21</v>
      </c>
      <c r="J48" s="31">
        <v>1257.8574845239</v>
      </c>
      <c r="K48" s="31">
        <v>1371.3348286814801</v>
      </c>
      <c r="L48" s="31">
        <v>257.45937760615197</v>
      </c>
      <c r="M48" s="31" t="str">
        <f t="shared" si="0"/>
        <v>Comp</v>
      </c>
      <c r="N48" s="32">
        <v>878.70644328657102</v>
      </c>
      <c r="O48" s="32">
        <v>3848.4413435390602</v>
      </c>
      <c r="P48" s="32">
        <v>327.95808240937498</v>
      </c>
      <c r="Q48" s="32" t="str">
        <f t="shared" si="1"/>
        <v>Non-Comp</v>
      </c>
      <c r="R48" s="33">
        <v>2191.2403949281202</v>
      </c>
      <c r="S48" s="33">
        <v>1943.4648908298</v>
      </c>
      <c r="T48" s="33">
        <v>327.95808240937498</v>
      </c>
      <c r="U48" s="24" t="str">
        <f t="shared" si="2"/>
        <v>Comp</v>
      </c>
    </row>
    <row r="49" spans="1:21" x14ac:dyDescent="0.25">
      <c r="A49" s="7" t="s">
        <v>108</v>
      </c>
      <c r="B49" s="7">
        <v>33</v>
      </c>
      <c r="C49" s="8" t="s">
        <v>89</v>
      </c>
      <c r="D49" s="7" t="s">
        <v>90</v>
      </c>
      <c r="E49" s="14" t="str">
        <f>VLOOKUP(TRIM($C49),'Contigency Mapping'!$B$2:$D$3963,3,FALSE)</f>
        <v>Liggett Switch Axfmr1l_H (3)</v>
      </c>
      <c r="F49" s="14" t="str">
        <f>VLOOKUP(TRIM($D49),'SCED Data Set Direction'!$A$2:$C$45,2,FALSE)</f>
        <v>MFTPN</v>
      </c>
      <c r="G49" s="14" t="str">
        <f>VLOOKUP(TRIM($D49),'SCED Data Set Direction'!$A$2:$C$45,3,FALSE)</f>
        <v>CDHSW</v>
      </c>
      <c r="H49" s="9">
        <v>283</v>
      </c>
      <c r="I49" s="9" t="s">
        <v>21</v>
      </c>
      <c r="J49" s="31">
        <v>847.21549250992405</v>
      </c>
      <c r="K49" s="31">
        <v>1465.17957322917</v>
      </c>
      <c r="L49" s="31">
        <v>50.2108542421674</v>
      </c>
      <c r="M49" s="31" t="str">
        <f t="shared" si="0"/>
        <v>Comp</v>
      </c>
      <c r="N49" s="32">
        <v>5505.77245535984</v>
      </c>
      <c r="O49" s="32">
        <v>1168.4249676765</v>
      </c>
      <c r="P49" s="32">
        <v>76.667687284127496</v>
      </c>
      <c r="Q49" s="32" t="str">
        <f t="shared" si="1"/>
        <v>Non-Comp</v>
      </c>
      <c r="R49" s="33">
        <v>5505.77245535984</v>
      </c>
      <c r="S49" s="33">
        <v>0</v>
      </c>
      <c r="T49" s="33">
        <v>53.831986067988602</v>
      </c>
      <c r="U49" s="24" t="str">
        <f t="shared" si="2"/>
        <v>Non-Comp</v>
      </c>
    </row>
    <row r="50" spans="1:21" x14ac:dyDescent="0.25">
      <c r="A50" s="7" t="s">
        <v>108</v>
      </c>
      <c r="B50" s="7">
        <v>34</v>
      </c>
      <c r="C50" s="8" t="s">
        <v>91</v>
      </c>
      <c r="D50" s="7" t="s">
        <v>92</v>
      </c>
      <c r="E50" s="14" t="str">
        <f>VLOOKUP(TRIM($C50),'Contigency Mapping'!$B$2:$D$3963,3,FALSE)</f>
        <v>Lewisville Switch Axfmr12 34</v>
      </c>
      <c r="F50" s="14" t="str">
        <f>VLOOKUP(TRIM($D50),'SCED Data Set Direction'!$A$2:$C$45,2,FALSE)</f>
        <v>CRLNW</v>
      </c>
      <c r="G50" s="14" t="str">
        <f>VLOOKUP(TRIM($D50),'SCED Data Set Direction'!$A$2:$C$45,3,FALSE)</f>
        <v>LKPNT</v>
      </c>
      <c r="H50" s="9">
        <v>280</v>
      </c>
      <c r="I50" s="9" t="s">
        <v>21</v>
      </c>
      <c r="J50" s="31">
        <v>673.40258537865202</v>
      </c>
      <c r="K50" s="31">
        <v>1523.77473575781</v>
      </c>
      <c r="L50" s="31">
        <v>-53.131573130753203</v>
      </c>
      <c r="M50" s="31" t="str">
        <f t="shared" si="0"/>
        <v>Comp</v>
      </c>
      <c r="N50" s="32">
        <v>2038.21721551273</v>
      </c>
      <c r="O50" s="32">
        <v>5504.0553150299802</v>
      </c>
      <c r="P50" s="32">
        <v>18.5514980529952</v>
      </c>
      <c r="Q50" s="32" t="str">
        <f t="shared" si="1"/>
        <v>Non-Comp</v>
      </c>
      <c r="R50" s="33">
        <v>10000</v>
      </c>
      <c r="S50" s="33">
        <v>2745.9542859933399</v>
      </c>
      <c r="T50" s="33">
        <v>18.5514980529952</v>
      </c>
      <c r="U50" s="24" t="str">
        <f t="shared" si="2"/>
        <v>Non-Comp</v>
      </c>
    </row>
    <row r="51" spans="1:21" x14ac:dyDescent="0.25">
      <c r="A51" s="7" t="s">
        <v>108</v>
      </c>
      <c r="B51" s="7">
        <v>35</v>
      </c>
      <c r="C51" s="8" t="s">
        <v>93</v>
      </c>
      <c r="D51" s="7" t="s">
        <v>94</v>
      </c>
      <c r="E51" s="14" t="str">
        <f>VLOOKUP(TRIM($C51),'Contigency Mapping'!$B$2:$D$3963,3,FALSE)</f>
        <v>Clear Springs At1 345/138 KV</v>
      </c>
      <c r="F51" s="14" t="s">
        <v>7868</v>
      </c>
      <c r="G51" s="14" t="s">
        <v>7868</v>
      </c>
      <c r="H51" s="9">
        <v>477</v>
      </c>
      <c r="I51" s="6" t="s">
        <v>20</v>
      </c>
      <c r="J51" s="31">
        <v>10000</v>
      </c>
      <c r="K51" s="31">
        <v>1100.23454109197</v>
      </c>
      <c r="L51" s="31">
        <v>72.568056486162504</v>
      </c>
      <c r="M51" s="31" t="str">
        <f t="shared" si="0"/>
        <v>Non-Comp</v>
      </c>
      <c r="N51" s="32">
        <v>5087.3876753893601</v>
      </c>
      <c r="O51" s="32">
        <v>10000</v>
      </c>
      <c r="P51" s="32">
        <v>165.384785620315</v>
      </c>
      <c r="Q51" s="32" t="str">
        <f t="shared" si="1"/>
        <v>Non-Comp</v>
      </c>
      <c r="R51" s="33">
        <v>5968.5530654390795</v>
      </c>
      <c r="S51" s="33">
        <v>9598.1165537601792</v>
      </c>
      <c r="T51" s="33">
        <v>165.384785620315</v>
      </c>
      <c r="U51" s="24" t="str">
        <f t="shared" si="2"/>
        <v>Non-Comp</v>
      </c>
    </row>
    <row r="52" spans="1:21" x14ac:dyDescent="0.25">
      <c r="A52" s="7" t="s">
        <v>108</v>
      </c>
      <c r="B52" s="7">
        <v>36</v>
      </c>
      <c r="C52" s="8" t="s">
        <v>95</v>
      </c>
      <c r="D52" s="7" t="s">
        <v>96</v>
      </c>
      <c r="E52" s="14" t="str">
        <f>VLOOKUP(TRIM($C52),'Contigency Mapping'!$B$2:$D$3963,3,FALSE)</f>
        <v>Kendall At2l_H (3)345/138 KV</v>
      </c>
      <c r="F52" s="14" t="s">
        <v>7909</v>
      </c>
      <c r="G52" s="14" t="s">
        <v>7909</v>
      </c>
      <c r="H52" s="9">
        <v>800</v>
      </c>
      <c r="I52" s="6" t="s">
        <v>20</v>
      </c>
      <c r="J52" s="31">
        <v>1078.2208703277199</v>
      </c>
      <c r="K52" s="31">
        <v>1130.1285694568801</v>
      </c>
      <c r="L52" s="31">
        <v>-360.89905532496402</v>
      </c>
      <c r="M52" s="31" t="str">
        <f t="shared" si="0"/>
        <v>Comp</v>
      </c>
      <c r="N52" s="32">
        <v>9866.4341267354794</v>
      </c>
      <c r="O52" s="32">
        <v>10000</v>
      </c>
      <c r="P52" s="32">
        <v>-319.89123404246902</v>
      </c>
      <c r="Q52" s="32" t="str">
        <f t="shared" si="1"/>
        <v>Non-Comp</v>
      </c>
      <c r="R52" s="33">
        <v>9871.5498329132806</v>
      </c>
      <c r="S52" s="33">
        <v>3997.3041385332599</v>
      </c>
      <c r="T52" s="33">
        <v>-324.41979912091898</v>
      </c>
      <c r="U52" s="24" t="str">
        <f t="shared" si="2"/>
        <v>Non-Comp</v>
      </c>
    </row>
    <row r="53" spans="1:21" x14ac:dyDescent="0.25">
      <c r="A53" s="7" t="s">
        <v>108</v>
      </c>
      <c r="B53" s="7">
        <v>37</v>
      </c>
      <c r="C53" s="8" t="s">
        <v>97</v>
      </c>
      <c r="D53" s="7" t="s">
        <v>98</v>
      </c>
      <c r="E53" s="14" t="str">
        <f>VLOOKUP(TRIM($C53),'Contigency Mapping'!$B$2:$D$3963,3,FALSE)</f>
        <v>Cagnon Axfmr3h (3)345/138 KV</v>
      </c>
      <c r="F53" s="14" t="s">
        <v>7928</v>
      </c>
      <c r="G53" s="14" t="s">
        <v>7928</v>
      </c>
      <c r="H53" s="9">
        <v>600</v>
      </c>
      <c r="I53" s="6" t="s">
        <v>20</v>
      </c>
      <c r="J53" s="31">
        <v>1006.99659588422</v>
      </c>
      <c r="K53" s="31">
        <v>1250.30966967365</v>
      </c>
      <c r="L53" s="31">
        <v>-4.4980389799256999</v>
      </c>
      <c r="M53" s="31" t="str">
        <f t="shared" si="0"/>
        <v>Comp</v>
      </c>
      <c r="N53" s="32">
        <v>8327.9319812215308</v>
      </c>
      <c r="O53" s="32">
        <v>9111.8766310125393</v>
      </c>
      <c r="P53" s="32">
        <v>360.84902542074099</v>
      </c>
      <c r="Q53" s="32" t="str">
        <f t="shared" si="1"/>
        <v>Non-Comp</v>
      </c>
      <c r="R53" s="33">
        <v>8327.9319812215308</v>
      </c>
      <c r="S53" s="33">
        <v>8915.7423153596192</v>
      </c>
      <c r="T53" s="33">
        <v>360.84902542074099</v>
      </c>
      <c r="U53" s="24" t="str">
        <f t="shared" si="2"/>
        <v>Non-Comp</v>
      </c>
    </row>
    <row r="54" spans="1:21" x14ac:dyDescent="0.25">
      <c r="A54" s="7" t="s">
        <v>108</v>
      </c>
      <c r="B54" s="7">
        <v>38</v>
      </c>
      <c r="C54" s="8" t="s">
        <v>97</v>
      </c>
      <c r="D54" s="7" t="s">
        <v>99</v>
      </c>
      <c r="E54" s="14" t="str">
        <f>VLOOKUP(TRIM($C54),'Contigency Mapping'!$B$2:$D$3963,3,FALSE)</f>
        <v>Cagnon Axfmr3h (3)345/138 KV</v>
      </c>
      <c r="F54" s="14" t="s">
        <v>7928</v>
      </c>
      <c r="G54" s="14" t="s">
        <v>7928</v>
      </c>
      <c r="H54" s="9">
        <v>600</v>
      </c>
      <c r="I54" s="6" t="s">
        <v>20</v>
      </c>
      <c r="J54" s="31">
        <v>1049.9773086754401</v>
      </c>
      <c r="K54" s="31">
        <v>1255.4524462903901</v>
      </c>
      <c r="L54" s="31">
        <v>-4.4980389799666201</v>
      </c>
      <c r="M54" s="31" t="str">
        <f t="shared" si="0"/>
        <v>Comp</v>
      </c>
      <c r="N54" s="32">
        <v>8327.9319812215199</v>
      </c>
      <c r="O54" s="32">
        <v>9111.8766310125302</v>
      </c>
      <c r="P54" s="32">
        <v>360.849025420739</v>
      </c>
      <c r="Q54" s="32" t="str">
        <f t="shared" si="1"/>
        <v>Non-Comp</v>
      </c>
      <c r="R54" s="33">
        <v>8327.9319812215199</v>
      </c>
      <c r="S54" s="33">
        <v>8915.7423153596101</v>
      </c>
      <c r="T54" s="33">
        <v>360.849025420739</v>
      </c>
      <c r="U54" s="24" t="str">
        <f t="shared" si="2"/>
        <v>Non-Comp</v>
      </c>
    </row>
    <row r="55" spans="1:21" x14ac:dyDescent="0.25">
      <c r="A55" s="7" t="s">
        <v>108</v>
      </c>
      <c r="B55" s="7">
        <v>39</v>
      </c>
      <c r="C55" s="8" t="s">
        <v>100</v>
      </c>
      <c r="D55" s="7" t="s">
        <v>101</v>
      </c>
      <c r="E55" s="14" t="str">
        <f>VLOOKUP(TRIM($C55),'Contigency Mapping'!$B$2:$D$3963,3,FALSE)</f>
        <v>Bluff Creek T2_H (3)345/138</v>
      </c>
      <c r="F55" s="14" t="str">
        <f>VLOOKUP(TRIM($D55),'SCED Data Set Direction'!$A$2:$C$45,2,FALSE)</f>
        <v>OAKC</v>
      </c>
      <c r="G55" s="14" t="str">
        <f>VLOOKUP(TRIM($D55),'SCED Data Set Direction'!$A$2:$C$45,3,FALSE)</f>
        <v>NICOLE</v>
      </c>
      <c r="H55" s="9">
        <v>179</v>
      </c>
      <c r="I55" s="6" t="s">
        <v>20</v>
      </c>
      <c r="J55" s="31">
        <v>913.79563800983794</v>
      </c>
      <c r="K55" s="31">
        <v>1485.84599781773</v>
      </c>
      <c r="L55" s="31">
        <v>9.3237840571346204</v>
      </c>
      <c r="M55" s="31" t="str">
        <f t="shared" si="0"/>
        <v>Comp</v>
      </c>
      <c r="N55" s="32">
        <v>10000</v>
      </c>
      <c r="O55" s="32">
        <v>6172.8710156777497</v>
      </c>
      <c r="P55" s="32">
        <v>18.251002333898601</v>
      </c>
      <c r="Q55" s="32" t="str">
        <f t="shared" si="1"/>
        <v>Non-Comp</v>
      </c>
      <c r="R55" s="33">
        <v>5354.4170285226701</v>
      </c>
      <c r="S55" s="33">
        <v>10000</v>
      </c>
      <c r="T55" s="33">
        <v>14.309103437154</v>
      </c>
      <c r="U55" s="24" t="str">
        <f t="shared" si="2"/>
        <v>Non-Comp</v>
      </c>
    </row>
    <row r="56" spans="1:21" x14ac:dyDescent="0.25">
      <c r="A56" s="7" t="s">
        <v>108</v>
      </c>
      <c r="B56" s="7">
        <v>40</v>
      </c>
      <c r="C56" s="8" t="s">
        <v>102</v>
      </c>
      <c r="D56" s="7" t="s">
        <v>103</v>
      </c>
      <c r="E56" s="14" t="str">
        <f>VLOOKUP(TRIM($C56),'Contigency Mapping'!$B$2:$D$3963,3,FALSE)</f>
        <v>Salado Switch to Temple Swit</v>
      </c>
      <c r="F56" s="14" t="str">
        <f>VLOOKUP(TRIM($D56),'SCED Data Set Direction'!$A$2:$C$45,2,FALSE)</f>
        <v>TMPSW</v>
      </c>
      <c r="G56" s="14" t="str">
        <f>VLOOKUP(TRIM($D56),'SCED Data Set Direction'!$A$2:$C$45,3,FALSE)</f>
        <v>BCESW</v>
      </c>
      <c r="H56" s="9">
        <v>1223</v>
      </c>
      <c r="I56" s="9" t="s">
        <v>21</v>
      </c>
      <c r="J56" s="31">
        <v>1328.8314760134699</v>
      </c>
      <c r="K56" s="31">
        <v>955.94410017408597</v>
      </c>
      <c r="L56" s="31">
        <v>-1079.70943117295</v>
      </c>
      <c r="M56" s="31" t="str">
        <f t="shared" si="0"/>
        <v>Comp</v>
      </c>
      <c r="N56" s="32">
        <v>1062.7372047639001</v>
      </c>
      <c r="O56" s="32">
        <v>1480.99094961476</v>
      </c>
      <c r="P56" s="32">
        <v>-926.38593905988705</v>
      </c>
      <c r="Q56" s="32" t="str">
        <f t="shared" si="1"/>
        <v>Comp</v>
      </c>
      <c r="R56" s="33">
        <v>944.88306126542898</v>
      </c>
      <c r="S56" s="33">
        <v>1592.69404364824</v>
      </c>
      <c r="T56" s="33">
        <v>-926.38593905988705</v>
      </c>
      <c r="U56" s="24" t="str">
        <f t="shared" si="2"/>
        <v>Comp</v>
      </c>
    </row>
    <row r="57" spans="1:21" x14ac:dyDescent="0.25">
      <c r="A57" s="7" t="s">
        <v>108</v>
      </c>
      <c r="B57" s="7">
        <v>41</v>
      </c>
      <c r="C57" s="8" t="s">
        <v>104</v>
      </c>
      <c r="D57" s="7" t="s">
        <v>105</v>
      </c>
      <c r="E57" s="14" t="e">
        <f>VLOOKUP(TRIM($C57),'Contigency Mapping'!$B$2:$D$3963,3,FALSE)</f>
        <v>#N/A</v>
      </c>
      <c r="F57" s="14" t="str">
        <f>VLOOKUP(TRIM($D57),'SCED Data Set Direction'!$A$2:$C$45,2,FALSE)</f>
        <v>TMPSW</v>
      </c>
      <c r="G57" s="14" t="str">
        <f>VLOOKUP(TRIM($D57),'SCED Data Set Direction'!$A$2:$C$45,3,FALSE)</f>
        <v>BCESW</v>
      </c>
      <c r="H57" s="9">
        <v>1223</v>
      </c>
      <c r="I57" s="9" t="s">
        <v>21</v>
      </c>
      <c r="J57" s="31">
        <v>1251.08556514575</v>
      </c>
      <c r="K57" s="31">
        <v>968.36538701301799</v>
      </c>
      <c r="L57" s="31">
        <v>-1446.0079703450001</v>
      </c>
      <c r="M57" s="31" t="str">
        <f t="shared" si="0"/>
        <v>Comp</v>
      </c>
      <c r="N57" s="32">
        <v>1089.34461380174</v>
      </c>
      <c r="O57" s="32">
        <v>1468.8757917468099</v>
      </c>
      <c r="P57" s="32">
        <v>-1203.0753006781199</v>
      </c>
      <c r="Q57" s="32" t="str">
        <f t="shared" si="1"/>
        <v>Comp</v>
      </c>
      <c r="R57" s="33">
        <v>920.96243327713</v>
      </c>
      <c r="S57" s="33">
        <v>1568.95881248624</v>
      </c>
      <c r="T57" s="33">
        <v>-1203.0753006781199</v>
      </c>
      <c r="U57" s="24" t="str">
        <f t="shared" si="2"/>
        <v>Comp</v>
      </c>
    </row>
    <row r="58" spans="1:21" x14ac:dyDescent="0.25">
      <c r="A58" s="7" t="s">
        <v>108</v>
      </c>
      <c r="B58" s="7">
        <v>42</v>
      </c>
      <c r="C58" s="8" t="s">
        <v>106</v>
      </c>
      <c r="D58" s="7" t="s">
        <v>107</v>
      </c>
      <c r="E58" s="14" t="str">
        <f>VLOOKUP(TRIM($C58),'Contigency Mapping'!$B$2:$D$3963,3,FALSE)</f>
        <v>Odessa Basin Switch to Odess</v>
      </c>
      <c r="F58" s="14" t="str">
        <f>VLOOKUP(TRIM($D58),'SCED Data Set Direction'!$A$2:$C$45,2,FALSE)</f>
        <v>ECTTP</v>
      </c>
      <c r="G58" s="14" t="str">
        <f>VLOOKUP(TRIM($D58),'SCED Data Set Direction'!$A$2:$C$45,3,FALSE)</f>
        <v>HLTSW</v>
      </c>
      <c r="H58" s="9">
        <v>48</v>
      </c>
      <c r="I58" s="6" t="s">
        <v>20</v>
      </c>
      <c r="J58" s="31">
        <v>851.19547019252195</v>
      </c>
      <c r="K58" s="31">
        <v>1481.32714450765</v>
      </c>
      <c r="L58" s="31">
        <v>24.796119412968899</v>
      </c>
      <c r="M58" s="31" t="str">
        <f t="shared" si="0"/>
        <v>Comp</v>
      </c>
      <c r="N58" s="32">
        <v>2637.3067191059399</v>
      </c>
      <c r="O58" s="32">
        <v>9648.0477680006607</v>
      </c>
      <c r="P58" s="32">
        <v>32.522557345159399</v>
      </c>
      <c r="Q58" s="32" t="str">
        <f t="shared" si="1"/>
        <v>Non-Comp</v>
      </c>
      <c r="R58" s="33">
        <v>0</v>
      </c>
      <c r="S58" s="33">
        <v>10000</v>
      </c>
      <c r="T58" s="33">
        <v>27.023756871413202</v>
      </c>
      <c r="U58" s="24" t="str">
        <f t="shared" si="2"/>
        <v>Non-Comp</v>
      </c>
    </row>
    <row r="59" spans="1:21" x14ac:dyDescent="0.25">
      <c r="A59" s="7" t="s">
        <v>173</v>
      </c>
      <c r="B59" s="7">
        <v>1</v>
      </c>
      <c r="C59" s="8" t="s">
        <v>111</v>
      </c>
      <c r="D59" s="7" t="s">
        <v>119</v>
      </c>
      <c r="E59" s="14" t="e">
        <f>VLOOKUP(TRIM($C59),'Contigency Mapping'!$B$2:$D$3963,3,FALSE)</f>
        <v>#N/A</v>
      </c>
      <c r="F59" s="14" t="str">
        <f>VLOOKUP($B59,'CSC Data Set Direction'!$A$2:$H$543,4,FALSE)</f>
        <v>WWDWY</v>
      </c>
      <c r="G59" s="14" t="str">
        <f>VLOOKUP($B59,'CSC Data Set Direction'!$A$2:$H$543,6,FALSE)</f>
        <v>WATCO</v>
      </c>
      <c r="H59" s="9">
        <v>662.2</v>
      </c>
      <c r="I59" s="6" t="s">
        <v>20</v>
      </c>
      <c r="J59" s="31">
        <v>927.380831802025</v>
      </c>
      <c r="K59" s="31">
        <v>1126.6206369046299</v>
      </c>
      <c r="L59" s="31">
        <v>-201.531333825893</v>
      </c>
      <c r="M59" s="31" t="str">
        <f t="shared" si="0"/>
        <v>Comp</v>
      </c>
      <c r="N59" s="32">
        <v>9525.9684058224702</v>
      </c>
      <c r="O59" s="32">
        <v>1098.8232815912399</v>
      </c>
      <c r="P59" s="32">
        <v>-140.84227641866701</v>
      </c>
      <c r="Q59" s="32" t="str">
        <f t="shared" si="1"/>
        <v>Non-Comp</v>
      </c>
      <c r="R59" s="33">
        <v>10000</v>
      </c>
      <c r="S59" s="33">
        <v>0</v>
      </c>
      <c r="T59" s="33">
        <v>-168.74169400641901</v>
      </c>
      <c r="U59" s="24" t="str">
        <f t="shared" si="2"/>
        <v>Non-Comp</v>
      </c>
    </row>
    <row r="60" spans="1:21" x14ac:dyDescent="0.25">
      <c r="A60" s="7" t="s">
        <v>173</v>
      </c>
      <c r="B60" s="7">
        <v>2</v>
      </c>
      <c r="C60" s="8" t="s">
        <v>111</v>
      </c>
      <c r="D60" s="7" t="s">
        <v>122</v>
      </c>
      <c r="E60" s="14" t="e">
        <f>VLOOKUP(TRIM($C60),'Contigency Mapping'!$B$2:$D$3963,3,FALSE)</f>
        <v>#N/A</v>
      </c>
      <c r="F60" s="14" t="str">
        <f>VLOOKUP($B60,'CSC Data Set Direction'!$A$2:$H$543,4,FALSE)</f>
        <v>THSES</v>
      </c>
      <c r="G60" s="14" t="str">
        <f>VLOOKUP($B60,'CSC Data Set Direction'!$A$2:$H$543,6,FALSE)</f>
        <v>LCSES</v>
      </c>
      <c r="H60" s="9">
        <v>1340</v>
      </c>
      <c r="I60" s="9" t="s">
        <v>21</v>
      </c>
      <c r="J60" s="31">
        <v>790.50934607931197</v>
      </c>
      <c r="K60" s="31">
        <v>1169.7529504357699</v>
      </c>
      <c r="L60" s="31">
        <v>-2521.0840706837698</v>
      </c>
      <c r="M60" s="31" t="str">
        <f t="shared" si="0"/>
        <v>Comp</v>
      </c>
      <c r="N60" s="32">
        <v>1376.6371098437701</v>
      </c>
      <c r="O60" s="32">
        <v>1074.801645859</v>
      </c>
      <c r="P60" s="32">
        <v>-1955.0390018424</v>
      </c>
      <c r="Q60" s="32" t="str">
        <f t="shared" si="1"/>
        <v>Comp</v>
      </c>
      <c r="R60" s="33">
        <v>1398.83835193205</v>
      </c>
      <c r="S60" s="33">
        <v>937.66870851802696</v>
      </c>
      <c r="T60" s="33">
        <v>-1955.0390018424</v>
      </c>
      <c r="U60" s="24" t="str">
        <f t="shared" si="2"/>
        <v>Comp</v>
      </c>
    </row>
    <row r="61" spans="1:21" x14ac:dyDescent="0.25">
      <c r="A61" s="7" t="s">
        <v>173</v>
      </c>
      <c r="B61" s="7">
        <v>3</v>
      </c>
      <c r="C61" s="8" t="s">
        <v>111</v>
      </c>
      <c r="D61" s="7" t="s">
        <v>123</v>
      </c>
      <c r="E61" s="14" t="e">
        <f>VLOOKUP(TRIM($C61),'Contigency Mapping'!$B$2:$D$3963,3,FALSE)</f>
        <v>#N/A</v>
      </c>
      <c r="F61" s="14" t="str">
        <f>VLOOKUP($B61,'CSC Data Set Direction'!$A$2:$H$543,4,FALSE)</f>
        <v>THSES</v>
      </c>
      <c r="G61" s="14" t="str">
        <f>VLOOKUP($B61,'CSC Data Set Direction'!$A$2:$H$543,6,FALSE)</f>
        <v>LCSES</v>
      </c>
      <c r="H61" s="9">
        <v>1340</v>
      </c>
      <c r="I61" s="6" t="s">
        <v>20</v>
      </c>
      <c r="J61" s="31">
        <v>941.92901736380395</v>
      </c>
      <c r="K61" s="31">
        <v>1121.30719271777</v>
      </c>
      <c r="L61" s="31">
        <v>-1723.1980356553099</v>
      </c>
      <c r="M61" s="31" t="str">
        <f t="shared" si="0"/>
        <v>Comp</v>
      </c>
      <c r="N61" s="32">
        <v>1235.4423734372599</v>
      </c>
      <c r="O61" s="32">
        <v>10000</v>
      </c>
      <c r="P61" s="32">
        <v>-1360.8074699199301</v>
      </c>
      <c r="Q61" s="32" t="str">
        <f t="shared" si="1"/>
        <v>Non-Comp</v>
      </c>
      <c r="R61" s="33">
        <v>1349.35211826471</v>
      </c>
      <c r="S61" s="33">
        <v>1036.67205618568</v>
      </c>
      <c r="T61" s="33">
        <v>-1360.8074699199301</v>
      </c>
      <c r="U61" s="24" t="str">
        <f t="shared" si="2"/>
        <v>Comp</v>
      </c>
    </row>
    <row r="62" spans="1:21" x14ac:dyDescent="0.25">
      <c r="A62" s="7" t="s">
        <v>173</v>
      </c>
      <c r="B62" s="7">
        <v>4</v>
      </c>
      <c r="C62" s="8" t="s">
        <v>111</v>
      </c>
      <c r="D62" s="7" t="s">
        <v>124</v>
      </c>
      <c r="E62" s="14" t="e">
        <f>VLOOKUP(TRIM($C62),'Contigency Mapping'!$B$2:$D$3963,3,FALSE)</f>
        <v>#N/A</v>
      </c>
      <c r="F62" s="14" t="str">
        <f>VLOOKUP($B62,'CSC Data Set Direction'!$A$2:$H$543,4,FALSE)</f>
        <v>TMPSW</v>
      </c>
      <c r="G62" s="14" t="str">
        <f>VLOOKUP($B62,'CSC Data Set Direction'!$A$2:$H$543,6,FALSE)</f>
        <v>LCSES</v>
      </c>
      <c r="H62" s="9">
        <v>1340</v>
      </c>
      <c r="I62" s="9" t="s">
        <v>21</v>
      </c>
      <c r="J62" s="31">
        <v>1053.5507900642799</v>
      </c>
      <c r="K62" s="31">
        <v>819.26428349224102</v>
      </c>
      <c r="L62" s="31">
        <v>-2886.7470495289499</v>
      </c>
      <c r="M62" s="31" t="str">
        <f t="shared" si="0"/>
        <v>Comp</v>
      </c>
      <c r="N62" s="32">
        <v>1064.7193570275599</v>
      </c>
      <c r="O62" s="32">
        <v>1486.42105153533</v>
      </c>
      <c r="P62" s="32">
        <v>-2198.54429569386</v>
      </c>
      <c r="Q62" s="32" t="str">
        <f t="shared" si="1"/>
        <v>Comp</v>
      </c>
      <c r="R62" s="33">
        <v>932.45351435313705</v>
      </c>
      <c r="S62" s="33">
        <v>1568.16980428788</v>
      </c>
      <c r="T62" s="33">
        <v>-2198.54429569386</v>
      </c>
      <c r="U62" s="24" t="str">
        <f t="shared" si="2"/>
        <v>Comp</v>
      </c>
    </row>
    <row r="63" spans="1:21" x14ac:dyDescent="0.25">
      <c r="A63" s="7" t="s">
        <v>173</v>
      </c>
      <c r="B63" s="7">
        <v>5</v>
      </c>
      <c r="C63" s="8" t="s">
        <v>111</v>
      </c>
      <c r="D63" s="7" t="s">
        <v>125</v>
      </c>
      <c r="E63" s="14" t="e">
        <f>VLOOKUP(TRIM($C63),'Contigency Mapping'!$B$2:$D$3963,3,FALSE)</f>
        <v>#N/A</v>
      </c>
      <c r="F63" s="14" t="str">
        <f>VLOOKUP($B63,'CSC Data Set Direction'!$A$2:$H$543,4,FALSE)</f>
        <v>TMPSW</v>
      </c>
      <c r="G63" s="14" t="str">
        <f>VLOOKUP($B63,'CSC Data Set Direction'!$A$2:$H$543,6,FALSE)</f>
        <v>TMPCR</v>
      </c>
      <c r="H63" s="9">
        <v>1340</v>
      </c>
      <c r="I63" s="6" t="s">
        <v>20</v>
      </c>
      <c r="J63" s="31">
        <v>1483.9076904109299</v>
      </c>
      <c r="K63" s="31">
        <v>868.77823580629899</v>
      </c>
      <c r="L63" s="31">
        <v>-432.49909924447599</v>
      </c>
      <c r="M63" s="31" t="str">
        <f t="shared" si="0"/>
        <v>Comp</v>
      </c>
      <c r="N63" s="32">
        <v>1056.7529642726099</v>
      </c>
      <c r="O63" s="32">
        <v>1669.38163432652</v>
      </c>
      <c r="P63" s="32">
        <v>-352.92619986473801</v>
      </c>
      <c r="Q63" s="32" t="str">
        <f t="shared" si="1"/>
        <v>Comp</v>
      </c>
      <c r="R63" s="33">
        <v>1964.31275182542</v>
      </c>
      <c r="S63" s="33">
        <v>5334.6780289111803</v>
      </c>
      <c r="T63" s="33">
        <v>-410.051563248344</v>
      </c>
      <c r="U63" s="24" t="str">
        <f t="shared" si="2"/>
        <v>Non-Comp</v>
      </c>
    </row>
    <row r="64" spans="1:21" x14ac:dyDescent="0.25">
      <c r="A64" s="7" t="s">
        <v>173</v>
      </c>
      <c r="B64" s="7">
        <v>6</v>
      </c>
      <c r="C64" s="8" t="s">
        <v>111</v>
      </c>
      <c r="D64" s="7" t="s">
        <v>126</v>
      </c>
      <c r="E64" s="14" t="e">
        <f>VLOOKUP(TRIM($C64),'Contigency Mapping'!$B$2:$D$3963,3,FALSE)</f>
        <v>#N/A</v>
      </c>
      <c r="F64" s="14" t="str">
        <f>VLOOKUP($B64,'CSC Data Set Direction'!$A$2:$H$543,4,FALSE)</f>
        <v>TMPCR</v>
      </c>
      <c r="G64" s="14" t="str">
        <f>VLOOKUP($B64,'CSC Data Set Direction'!$A$2:$H$543,6,FALSE)</f>
        <v>THSES</v>
      </c>
      <c r="H64" s="9">
        <v>1340</v>
      </c>
      <c r="I64" s="6" t="s">
        <v>20</v>
      </c>
      <c r="J64" s="31">
        <v>1322.3752805558299</v>
      </c>
      <c r="K64" s="31">
        <v>796.79838131650604</v>
      </c>
      <c r="L64" s="31">
        <v>-891.69926532335001</v>
      </c>
      <c r="M64" s="31" t="str">
        <f t="shared" si="0"/>
        <v>Comp</v>
      </c>
      <c r="N64" s="32">
        <v>1037.3504086594301</v>
      </c>
      <c r="O64" s="32">
        <v>1668.4877688326801</v>
      </c>
      <c r="P64" s="32">
        <v>-733.88360076557001</v>
      </c>
      <c r="Q64" s="32" t="str">
        <f t="shared" si="1"/>
        <v>Comp</v>
      </c>
      <c r="R64" s="33">
        <v>1015.77711014719</v>
      </c>
      <c r="S64" s="33">
        <v>1668.4877688326801</v>
      </c>
      <c r="T64" s="33">
        <v>-733.88360076557001</v>
      </c>
      <c r="U64" s="24" t="str">
        <f t="shared" si="2"/>
        <v>Comp</v>
      </c>
    </row>
    <row r="65" spans="1:21" x14ac:dyDescent="0.25">
      <c r="A65" s="7" t="s">
        <v>173</v>
      </c>
      <c r="B65" s="7">
        <v>7</v>
      </c>
      <c r="C65" s="8" t="s">
        <v>111</v>
      </c>
      <c r="D65" s="7" t="s">
        <v>127</v>
      </c>
      <c r="E65" s="14" t="e">
        <f>VLOOKUP(TRIM($C65),'Contigency Mapping'!$B$2:$D$3963,3,FALSE)</f>
        <v>#N/A</v>
      </c>
      <c r="F65" s="14" t="str">
        <f>VLOOKUP($B65,'CSC Data Set Direction'!$A$2:$H$543,4,FALSE)</f>
        <v>FSHSW</v>
      </c>
      <c r="G65" s="14" t="str">
        <f>VLOOKUP($B65,'CSC Data Set Direction'!$A$2:$H$543,6,FALSE)</f>
        <v>BOMSW</v>
      </c>
      <c r="H65" s="9">
        <v>1188.7</v>
      </c>
      <c r="I65" s="6" t="s">
        <v>20</v>
      </c>
      <c r="J65" s="31">
        <v>1254.16596086343</v>
      </c>
      <c r="K65" s="31">
        <v>678.86593008547902</v>
      </c>
      <c r="L65" s="31">
        <v>-403.43307392968597</v>
      </c>
      <c r="M65" s="31" t="str">
        <f t="shared" si="0"/>
        <v>Comp</v>
      </c>
      <c r="N65" s="32">
        <v>2549.2923159248298</v>
      </c>
      <c r="O65" s="32">
        <v>4633.4818249401796</v>
      </c>
      <c r="P65" s="32">
        <v>-342.94360735568699</v>
      </c>
      <c r="Q65" s="32" t="str">
        <f t="shared" si="1"/>
        <v>Non-Comp</v>
      </c>
      <c r="R65" s="33">
        <v>926.97696068271705</v>
      </c>
      <c r="S65" s="33">
        <v>5010.8521955234501</v>
      </c>
      <c r="T65" s="33">
        <v>-326.16980572185798</v>
      </c>
      <c r="U65" s="24" t="str">
        <f t="shared" si="2"/>
        <v>Non-Comp</v>
      </c>
    </row>
    <row r="66" spans="1:21" x14ac:dyDescent="0.25">
      <c r="A66" s="7" t="s">
        <v>173</v>
      </c>
      <c r="B66" s="7">
        <v>8</v>
      </c>
      <c r="C66" s="8" t="s">
        <v>111</v>
      </c>
      <c r="D66" s="7" t="s">
        <v>128</v>
      </c>
      <c r="E66" s="14" t="e">
        <f>VLOOKUP(TRIM($C66),'Contigency Mapping'!$B$2:$D$3963,3,FALSE)</f>
        <v>#N/A</v>
      </c>
      <c r="F66" s="14" t="str">
        <f>VLOOKUP($B66,'CSC Data Set Direction'!$A$2:$H$543,4,FALSE)</f>
        <v>BOMSW</v>
      </c>
      <c r="G66" s="14" t="str">
        <f>VLOOKUP($B66,'CSC Data Set Direction'!$A$2:$H$543,6,FALSE)</f>
        <v>JCKSW</v>
      </c>
      <c r="H66" s="9">
        <v>1167.4000000000001</v>
      </c>
      <c r="I66" s="6" t="s">
        <v>20</v>
      </c>
      <c r="J66" s="31">
        <v>1380.8118611175</v>
      </c>
      <c r="K66" s="31">
        <v>2302.3961180378301</v>
      </c>
      <c r="L66" s="31">
        <v>-525.78893895626595</v>
      </c>
      <c r="M66" s="31" t="str">
        <f t="shared" si="0"/>
        <v>Comp</v>
      </c>
      <c r="N66" s="32">
        <v>2296.7375564529498</v>
      </c>
      <c r="O66" s="32">
        <v>5010.8618937706597</v>
      </c>
      <c r="P66" s="32">
        <v>-466.07981301517702</v>
      </c>
      <c r="Q66" s="32" t="str">
        <f t="shared" si="1"/>
        <v>Non-Comp</v>
      </c>
      <c r="R66" s="33">
        <v>822.91806646018802</v>
      </c>
      <c r="S66" s="33">
        <v>5010.8618937706597</v>
      </c>
      <c r="T66" s="33">
        <v>-441.498625907904</v>
      </c>
      <c r="U66" s="24" t="str">
        <f t="shared" si="2"/>
        <v>Non-Comp</v>
      </c>
    </row>
    <row r="67" spans="1:21" x14ac:dyDescent="0.25">
      <c r="A67" s="7" t="s">
        <v>173</v>
      </c>
      <c r="B67" s="7">
        <v>9</v>
      </c>
      <c r="C67" s="8" t="s">
        <v>111</v>
      </c>
      <c r="D67" s="7" t="s">
        <v>129</v>
      </c>
      <c r="E67" s="14" t="e">
        <f>VLOOKUP(TRIM($C67),'Contigency Mapping'!$B$2:$D$3963,3,FALSE)</f>
        <v>#N/A</v>
      </c>
      <c r="F67" s="14" t="str">
        <f>VLOOKUP($B67,'CSC Data Set Direction'!$A$2:$H$543,4,FALSE)</f>
        <v>LNCRK</v>
      </c>
      <c r="G67" s="14" t="str">
        <f>VLOOKUP($B67,'CSC Data Set Direction'!$A$2:$H$543,6,FALSE)</f>
        <v>GRSES</v>
      </c>
      <c r="H67" s="9">
        <v>1340</v>
      </c>
      <c r="I67" s="6" t="s">
        <v>20</v>
      </c>
      <c r="J67" s="31">
        <v>1384.8147214463199</v>
      </c>
      <c r="K67" s="31">
        <v>874.12301377648498</v>
      </c>
      <c r="L67" s="31">
        <v>-560.32741831365502</v>
      </c>
      <c r="M67" s="31" t="str">
        <f t="shared" si="0"/>
        <v>Comp</v>
      </c>
      <c r="N67" s="32">
        <v>1269.1247598760699</v>
      </c>
      <c r="O67" s="32">
        <v>3139.2627856097702</v>
      </c>
      <c r="P67" s="32">
        <v>-589.17671172155406</v>
      </c>
      <c r="Q67" s="32" t="str">
        <f t="shared" si="1"/>
        <v>Non-Comp</v>
      </c>
      <c r="R67" s="33">
        <v>1092.23240920126</v>
      </c>
      <c r="S67" s="33">
        <v>3139.2627856097702</v>
      </c>
      <c r="T67" s="33">
        <v>-552.34612883535397</v>
      </c>
      <c r="U67" s="24" t="str">
        <f t="shared" si="2"/>
        <v>Non-Comp</v>
      </c>
    </row>
    <row r="68" spans="1:21" x14ac:dyDescent="0.25">
      <c r="A68" s="7" t="s">
        <v>173</v>
      </c>
      <c r="B68" s="7">
        <v>10</v>
      </c>
      <c r="C68" s="8" t="s">
        <v>111</v>
      </c>
      <c r="D68" s="7" t="s">
        <v>130</v>
      </c>
      <c r="E68" s="14" t="e">
        <f>VLOOKUP(TRIM($C68),'Contigency Mapping'!$B$2:$D$3963,3,FALSE)</f>
        <v>#N/A</v>
      </c>
      <c r="F68" s="14" t="str">
        <f>VLOOKUP($B68,'CSC Data Set Direction'!$A$2:$H$543,4,FALSE)</f>
        <v>CFRSW</v>
      </c>
      <c r="G68" s="14" t="str">
        <f>VLOOKUP($B68,'CSC Data Set Direction'!$A$2:$H$543,6,FALSE)</f>
        <v>GRSES</v>
      </c>
      <c r="H68" s="9">
        <v>1340</v>
      </c>
      <c r="I68" s="6" t="s">
        <v>20</v>
      </c>
      <c r="J68" s="31">
        <v>1365.1541572762301</v>
      </c>
      <c r="K68" s="31">
        <v>988.32389740077099</v>
      </c>
      <c r="L68" s="31">
        <v>-563.22966645086501</v>
      </c>
      <c r="M68" s="31" t="str">
        <f t="shared" si="0"/>
        <v>Comp</v>
      </c>
      <c r="N68" s="32">
        <v>1262.8035403304</v>
      </c>
      <c r="O68" s="32">
        <v>3139.2627856097802</v>
      </c>
      <c r="P68" s="32">
        <v>-592.22838643563796</v>
      </c>
      <c r="Q68" s="32" t="str">
        <f t="shared" si="1"/>
        <v>Non-Comp</v>
      </c>
      <c r="R68" s="33">
        <v>1087.2791255550301</v>
      </c>
      <c r="S68" s="33">
        <v>3139.2627856097802</v>
      </c>
      <c r="T68" s="33">
        <v>-555.20703742399201</v>
      </c>
      <c r="U68" s="24" t="str">
        <f t="shared" si="2"/>
        <v>Non-Comp</v>
      </c>
    </row>
    <row r="69" spans="1:21" x14ac:dyDescent="0.25">
      <c r="A69" s="7" t="s">
        <v>173</v>
      </c>
      <c r="B69" s="7">
        <v>11</v>
      </c>
      <c r="C69" s="8" t="s">
        <v>111</v>
      </c>
      <c r="D69" s="7" t="s">
        <v>131</v>
      </c>
      <c r="E69" s="14" t="e">
        <f>VLOOKUP(TRIM($C69),'Contigency Mapping'!$B$2:$D$3963,3,FALSE)</f>
        <v>#N/A</v>
      </c>
      <c r="F69" s="14" t="str">
        <f>VLOOKUP($B69,'CSC Data Set Direction'!$A$2:$H$543,4,FALSE)</f>
        <v>LNCRK</v>
      </c>
      <c r="G69" s="14" t="str">
        <f>VLOOKUP($B69,'CSC Data Set Direction'!$A$2:$H$543,6,FALSE)</f>
        <v>CFRSW</v>
      </c>
      <c r="H69" s="9">
        <v>1340</v>
      </c>
      <c r="I69" s="6" t="s">
        <v>20</v>
      </c>
      <c r="J69" s="31">
        <v>1254.08204284663</v>
      </c>
      <c r="K69" s="31">
        <v>628.98063788762499</v>
      </c>
      <c r="L69" s="31">
        <v>-607.81933282098203</v>
      </c>
      <c r="M69" s="31" t="str">
        <f t="shared" si="0"/>
        <v>Comp</v>
      </c>
      <c r="N69" s="32">
        <v>1274.7149458639601</v>
      </c>
      <c r="O69" s="32">
        <v>10000</v>
      </c>
      <c r="P69" s="32">
        <v>-592.79448573199102</v>
      </c>
      <c r="Q69" s="32" t="str">
        <f t="shared" si="1"/>
        <v>Non-Comp</v>
      </c>
      <c r="R69" s="33">
        <v>1096.61900683468</v>
      </c>
      <c r="S69" s="33">
        <v>3085.4362444714502</v>
      </c>
      <c r="T69" s="33">
        <v>-555.77156435994902</v>
      </c>
      <c r="U69" s="24" t="str">
        <f t="shared" si="2"/>
        <v>Non-Comp</v>
      </c>
    </row>
    <row r="70" spans="1:21" x14ac:dyDescent="0.25">
      <c r="A70" s="7" t="s">
        <v>173</v>
      </c>
      <c r="B70" s="7">
        <v>12</v>
      </c>
      <c r="C70" s="8" t="s">
        <v>111</v>
      </c>
      <c r="D70" s="7" t="s">
        <v>132</v>
      </c>
      <c r="E70" s="14" t="e">
        <f>VLOOKUP(TRIM($C70),'Contigency Mapping'!$B$2:$D$3963,3,FALSE)</f>
        <v>#N/A</v>
      </c>
      <c r="F70" s="14" t="str">
        <f>VLOOKUP($B70,'CSC Data Set Direction'!$A$2:$H$543,4,FALSE)</f>
        <v>TKWSW</v>
      </c>
      <c r="G70" s="14" t="str">
        <f>VLOOKUP($B70,'CSC Data Set Direction'!$A$2:$H$543,6,FALSE)</f>
        <v>GRSES</v>
      </c>
      <c r="H70" s="9">
        <v>1340</v>
      </c>
      <c r="I70" s="6" t="s">
        <v>20</v>
      </c>
      <c r="J70" s="31">
        <v>1616.8059807214399</v>
      </c>
      <c r="K70" s="31">
        <v>1096.25176927455</v>
      </c>
      <c r="L70" s="31">
        <v>-416.166090580841</v>
      </c>
      <c r="M70" s="31" t="str">
        <f t="shared" ref="M70:M133" si="3">IF(AND(J70&lt;$B$1,K70&lt;$B$2,L70&lt;$H70),"Comp","Non-Comp")</f>
        <v>Comp</v>
      </c>
      <c r="N70" s="32">
        <v>1391.44114351951</v>
      </c>
      <c r="O70" s="32">
        <v>3087.06353810268</v>
      </c>
      <c r="P70" s="32">
        <v>-438.45527382644298</v>
      </c>
      <c r="Q70" s="32" t="str">
        <f t="shared" ref="Q70:Q133" si="4">IF(AND(N70&lt;$B$1,O70&lt;$B$2,P70&lt;$H70),"Comp","Non-Comp")</f>
        <v>Non-Comp</v>
      </c>
      <c r="R70" s="33">
        <v>1258.1211964957399</v>
      </c>
      <c r="S70" s="33">
        <v>3378.0712228596799</v>
      </c>
      <c r="T70" s="33">
        <v>-414.07057987625302</v>
      </c>
      <c r="U70" s="24" t="str">
        <f t="shared" ref="U70:U133" si="5">IF(AND(R70&lt;$B$1,S70&lt;$B$2,T70&lt;$H70),"Comp","Non-Comp")</f>
        <v>Non-Comp</v>
      </c>
    </row>
    <row r="71" spans="1:21" x14ac:dyDescent="0.25">
      <c r="A71" s="7" t="s">
        <v>173</v>
      </c>
      <c r="B71" s="7">
        <v>13</v>
      </c>
      <c r="C71" s="8" t="s">
        <v>111</v>
      </c>
      <c r="D71" s="7" t="s">
        <v>133</v>
      </c>
      <c r="E71" s="14" t="e">
        <f>VLOOKUP(TRIM($C71),'Contigency Mapping'!$B$2:$D$3963,3,FALSE)</f>
        <v>#N/A</v>
      </c>
      <c r="F71" s="14" t="str">
        <f>VLOOKUP($B71,'CSC Data Set Direction'!$A$2:$H$543,4,FALSE)</f>
        <v>MURRY</v>
      </c>
      <c r="G71" s="14" t="str">
        <f>VLOOKUP($B71,'CSC Data Set Direction'!$A$2:$H$543,6,FALSE)</f>
        <v>GRSES</v>
      </c>
      <c r="H71" s="9">
        <v>233</v>
      </c>
      <c r="I71" s="6" t="s">
        <v>20</v>
      </c>
      <c r="J71" s="31">
        <v>1259.8708400758501</v>
      </c>
      <c r="K71" s="31">
        <v>589.00869379350604</v>
      </c>
      <c r="L71" s="31">
        <v>-123.477396653743</v>
      </c>
      <c r="M71" s="31" t="str">
        <f t="shared" si="3"/>
        <v>Comp</v>
      </c>
      <c r="N71" s="32">
        <v>2118.7666605926702</v>
      </c>
      <c r="O71" s="32">
        <v>5249.6427635788596</v>
      </c>
      <c r="P71" s="32">
        <v>-120.976861782318</v>
      </c>
      <c r="Q71" s="32" t="str">
        <f t="shared" si="4"/>
        <v>Non-Comp</v>
      </c>
      <c r="R71" s="33">
        <v>1259.0936063573699</v>
      </c>
      <c r="S71" s="33">
        <v>9777.8934259429407</v>
      </c>
      <c r="T71" s="33">
        <v>-121.70633883359</v>
      </c>
      <c r="U71" s="24" t="str">
        <f t="shared" si="5"/>
        <v>Non-Comp</v>
      </c>
    </row>
    <row r="72" spans="1:21" x14ac:dyDescent="0.25">
      <c r="A72" s="7" t="s">
        <v>173</v>
      </c>
      <c r="B72" s="7">
        <v>14</v>
      </c>
      <c r="C72" s="8" t="s">
        <v>111</v>
      </c>
      <c r="D72" s="7" t="s">
        <v>43</v>
      </c>
      <c r="E72" s="14" t="e">
        <f>VLOOKUP(TRIM($C72),'Contigency Mapping'!$B$2:$D$3963,3,FALSE)</f>
        <v>#N/A</v>
      </c>
      <c r="F72" s="14" t="str">
        <f>VLOOKUP($B72,'CSC Data Set Direction'!$A$2:$H$543,4,FALSE)</f>
        <v>PAIP</v>
      </c>
      <c r="G72" s="14" t="str">
        <f>VLOOKUP($B72,'CSC Data Set Direction'!$A$2:$H$543,6,FALSE)</f>
        <v>MURRY</v>
      </c>
      <c r="H72" s="9">
        <v>194</v>
      </c>
      <c r="I72" s="6" t="s">
        <v>20</v>
      </c>
      <c r="J72" s="31">
        <v>1239.9624150048401</v>
      </c>
      <c r="K72" s="31">
        <v>648.07192345337501</v>
      </c>
      <c r="L72" s="31">
        <v>-121.235396653712</v>
      </c>
      <c r="M72" s="31" t="str">
        <f t="shared" si="3"/>
        <v>Comp</v>
      </c>
      <c r="N72" s="32">
        <v>2118.3066266803798</v>
      </c>
      <c r="O72" s="32">
        <v>5248.9383944545598</v>
      </c>
      <c r="P72" s="32">
        <v>-118.734861782317</v>
      </c>
      <c r="Q72" s="32" t="str">
        <f t="shared" si="4"/>
        <v>Non-Comp</v>
      </c>
      <c r="R72" s="33">
        <v>1259.05383578483</v>
      </c>
      <c r="S72" s="33">
        <v>9777.5674107918094</v>
      </c>
      <c r="T72" s="33">
        <v>-119.46433883359001</v>
      </c>
      <c r="U72" s="24" t="str">
        <f t="shared" si="5"/>
        <v>Non-Comp</v>
      </c>
    </row>
    <row r="73" spans="1:21" x14ac:dyDescent="0.25">
      <c r="A73" s="7" t="s">
        <v>173</v>
      </c>
      <c r="B73" s="7">
        <v>15</v>
      </c>
      <c r="C73" s="8" t="s">
        <v>111</v>
      </c>
      <c r="D73" s="7" t="s">
        <v>134</v>
      </c>
      <c r="E73" s="14" t="e">
        <f>VLOOKUP(TRIM($C73),'Contigency Mapping'!$B$2:$D$3963,3,FALSE)</f>
        <v>#N/A</v>
      </c>
      <c r="F73" s="14" t="str">
        <f>VLOOKUP($B73,'CSC Data Set Direction'!$A$2:$H$543,4,FALSE)</f>
        <v>CMNCH</v>
      </c>
      <c r="G73" s="14" t="str">
        <f>VLOOKUP($B73,'CSC Data Set Direction'!$A$2:$H$543,6,FALSE)</f>
        <v>CMNTP</v>
      </c>
      <c r="H73" s="9">
        <v>233</v>
      </c>
      <c r="I73" s="6" t="s">
        <v>20</v>
      </c>
      <c r="J73" s="31">
        <v>685.04302982688</v>
      </c>
      <c r="K73" s="31">
        <v>0</v>
      </c>
      <c r="L73" s="31">
        <v>-3.3050000000002902</v>
      </c>
      <c r="M73" s="31" t="str">
        <f t="shared" si="3"/>
        <v>Comp</v>
      </c>
      <c r="N73" s="32">
        <v>0</v>
      </c>
      <c r="O73" s="32">
        <v>766.27726225720403</v>
      </c>
      <c r="P73" s="32">
        <v>-3.3050000000000201</v>
      </c>
      <c r="Q73" s="32" t="str">
        <f t="shared" si="4"/>
        <v>Comp</v>
      </c>
      <c r="R73" s="33">
        <v>0</v>
      </c>
      <c r="S73" s="33">
        <v>0</v>
      </c>
      <c r="T73" s="33">
        <v>-3.3050000000000201</v>
      </c>
      <c r="U73" s="24" t="str">
        <f t="shared" si="5"/>
        <v>Comp</v>
      </c>
    </row>
    <row r="74" spans="1:21" x14ac:dyDescent="0.25">
      <c r="A74" s="7" t="s">
        <v>173</v>
      </c>
      <c r="B74" s="7">
        <v>16</v>
      </c>
      <c r="C74" s="8" t="s">
        <v>111</v>
      </c>
      <c r="D74" s="7" t="s">
        <v>135</v>
      </c>
      <c r="E74" s="14" t="e">
        <f>VLOOKUP(TRIM($C74),'Contigency Mapping'!$B$2:$D$3963,3,FALSE)</f>
        <v>#N/A</v>
      </c>
      <c r="F74" s="14" t="str">
        <f>VLOOKUP($B74,'CSC Data Set Direction'!$A$2:$H$543,4,FALSE)</f>
        <v>CMNSW</v>
      </c>
      <c r="G74" s="14" t="str">
        <f>VLOOKUP($B74,'CSC Data Set Direction'!$A$2:$H$543,6,FALSE)</f>
        <v>CMNTP</v>
      </c>
      <c r="H74" s="9">
        <v>233</v>
      </c>
      <c r="I74" s="6" t="s">
        <v>20</v>
      </c>
      <c r="J74" s="31">
        <v>1062.20845078402</v>
      </c>
      <c r="K74" s="31">
        <v>787.70771762646802</v>
      </c>
      <c r="L74" s="31">
        <v>-117.02660654120901</v>
      </c>
      <c r="M74" s="31" t="str">
        <f t="shared" si="3"/>
        <v>Comp</v>
      </c>
      <c r="N74" s="32">
        <v>1079.4579280476801</v>
      </c>
      <c r="O74" s="32">
        <v>9983.9679217824105</v>
      </c>
      <c r="P74" s="32">
        <v>-27.670619105105001</v>
      </c>
      <c r="Q74" s="32" t="str">
        <f t="shared" si="4"/>
        <v>Non-Comp</v>
      </c>
      <c r="R74" s="33">
        <v>1299.11901712382</v>
      </c>
      <c r="S74" s="33">
        <v>4934.1375576694199</v>
      </c>
      <c r="T74" s="33">
        <v>-27.670619105105001</v>
      </c>
      <c r="U74" s="24" t="str">
        <f t="shared" si="5"/>
        <v>Non-Comp</v>
      </c>
    </row>
    <row r="75" spans="1:21" x14ac:dyDescent="0.25">
      <c r="A75" s="7" t="s">
        <v>173</v>
      </c>
      <c r="B75" s="7">
        <v>17</v>
      </c>
      <c r="C75" s="8" t="s">
        <v>111</v>
      </c>
      <c r="D75" s="7" t="s">
        <v>136</v>
      </c>
      <c r="E75" s="14" t="e">
        <f>VLOOKUP(TRIM($C75),'Contigency Mapping'!$B$2:$D$3963,3,FALSE)</f>
        <v>#N/A</v>
      </c>
      <c r="F75" s="14" t="str">
        <f>VLOOKUP($B75,'CSC Data Set Direction'!$A$2:$H$543,4,FALSE)</f>
        <v>HAS</v>
      </c>
      <c r="G75" s="14" t="str">
        <f>VLOOKUP($B75,'CSC Data Set Direction'!$A$2:$H$543,6,FALSE)</f>
        <v>DUBLN</v>
      </c>
      <c r="H75" s="9">
        <v>233</v>
      </c>
      <c r="I75" s="6" t="s">
        <v>20</v>
      </c>
      <c r="J75" s="31">
        <v>1164.3620605692099</v>
      </c>
      <c r="K75" s="31">
        <v>605.199874772356</v>
      </c>
      <c r="L75" s="31">
        <v>-118.338934425177</v>
      </c>
      <c r="M75" s="31" t="str">
        <f t="shared" si="3"/>
        <v>Comp</v>
      </c>
      <c r="N75" s="32">
        <v>1138.8306770680099</v>
      </c>
      <c r="O75" s="32">
        <v>9983.9090857475694</v>
      </c>
      <c r="P75" s="32">
        <v>-39.964413864964897</v>
      </c>
      <c r="Q75" s="32" t="str">
        <f t="shared" si="4"/>
        <v>Non-Comp</v>
      </c>
      <c r="R75" s="33">
        <v>3314.1675705872599</v>
      </c>
      <c r="S75" s="33">
        <v>5299.7797288905504</v>
      </c>
      <c r="T75" s="33">
        <v>-39.964413864964897</v>
      </c>
      <c r="U75" s="24" t="str">
        <f t="shared" si="5"/>
        <v>Non-Comp</v>
      </c>
    </row>
    <row r="76" spans="1:21" x14ac:dyDescent="0.25">
      <c r="A76" s="7" t="s">
        <v>173</v>
      </c>
      <c r="B76" s="7">
        <v>18</v>
      </c>
      <c r="C76" s="8" t="s">
        <v>111</v>
      </c>
      <c r="D76" s="7" t="s">
        <v>137</v>
      </c>
      <c r="E76" s="14" t="e">
        <f>VLOOKUP(TRIM($C76),'Contigency Mapping'!$B$2:$D$3963,3,FALSE)</f>
        <v>#N/A</v>
      </c>
      <c r="F76" s="14" t="str">
        <f>VLOOKUP($B76,'CSC Data Set Direction'!$A$2:$H$543,4,FALSE)</f>
        <v>DUBLN</v>
      </c>
      <c r="G76" s="14" t="str">
        <f>VLOOKUP($B76,'CSC Data Set Direction'!$A$2:$H$543,6,FALSE)</f>
        <v>STNVL</v>
      </c>
      <c r="H76" s="9">
        <v>314</v>
      </c>
      <c r="I76" s="6" t="s">
        <v>20</v>
      </c>
      <c r="J76" s="31">
        <v>1171.59027585597</v>
      </c>
      <c r="K76" s="31">
        <v>603.65329974284396</v>
      </c>
      <c r="L76" s="31">
        <v>-128.35093442508901</v>
      </c>
      <c r="M76" s="31" t="str">
        <f t="shared" si="3"/>
        <v>Comp</v>
      </c>
      <c r="N76" s="32">
        <v>1139.4627817083899</v>
      </c>
      <c r="O76" s="32">
        <v>9983.9346647939001</v>
      </c>
      <c r="P76" s="32">
        <v>-49.976413864963597</v>
      </c>
      <c r="Q76" s="32" t="str">
        <f t="shared" si="4"/>
        <v>Non-Comp</v>
      </c>
      <c r="R76" s="33">
        <v>3312.6555055604799</v>
      </c>
      <c r="S76" s="33">
        <v>5297.7267073449802</v>
      </c>
      <c r="T76" s="33">
        <v>-49.976413864963597</v>
      </c>
      <c r="U76" s="24" t="str">
        <f t="shared" si="5"/>
        <v>Non-Comp</v>
      </c>
    </row>
    <row r="77" spans="1:21" x14ac:dyDescent="0.25">
      <c r="A77" s="7" t="s">
        <v>173</v>
      </c>
      <c r="B77" s="7">
        <v>19</v>
      </c>
      <c r="C77" s="8" t="s">
        <v>111</v>
      </c>
      <c r="D77" s="7" t="s">
        <v>112</v>
      </c>
      <c r="E77" s="14" t="e">
        <f>VLOOKUP(TRIM($C77),'Contigency Mapping'!$B$2:$D$3963,3,FALSE)</f>
        <v>#N/A</v>
      </c>
      <c r="F77" s="14" t="str">
        <f>VLOOKUP($B77,'CSC Data Set Direction'!$A$2:$H$543,4,FALSE)</f>
        <v>TMPSW</v>
      </c>
      <c r="G77" s="14" t="str">
        <f>VLOOKUP($B77,'CSC Data Set Direction'!$A$2:$H$543,6,FALSE)</f>
        <v>TMPCR</v>
      </c>
      <c r="H77" s="9">
        <v>564.79999999999995</v>
      </c>
      <c r="I77" s="6" t="s">
        <v>20</v>
      </c>
      <c r="J77" s="31">
        <v>1263.78649162535</v>
      </c>
      <c r="K77" s="31">
        <v>862.55309179773997</v>
      </c>
      <c r="L77" s="31">
        <v>-280.86635232033001</v>
      </c>
      <c r="M77" s="31" t="str">
        <f t="shared" si="3"/>
        <v>Comp</v>
      </c>
      <c r="N77" s="32">
        <v>1086.6993253216399</v>
      </c>
      <c r="O77" s="32">
        <v>1622.89339045567</v>
      </c>
      <c r="P77" s="32">
        <v>-221.51019248408099</v>
      </c>
      <c r="Q77" s="32" t="str">
        <f t="shared" si="4"/>
        <v>Comp</v>
      </c>
      <c r="R77" s="33">
        <v>2947.9028781142702</v>
      </c>
      <c r="S77" s="33">
        <v>10000</v>
      </c>
      <c r="T77" s="33">
        <v>-291.56007929820601</v>
      </c>
      <c r="U77" s="24" t="str">
        <f t="shared" si="5"/>
        <v>Non-Comp</v>
      </c>
    </row>
    <row r="78" spans="1:21" x14ac:dyDescent="0.25">
      <c r="A78" s="7" t="s">
        <v>173</v>
      </c>
      <c r="B78" s="7">
        <v>20</v>
      </c>
      <c r="C78" s="8" t="s">
        <v>111</v>
      </c>
      <c r="D78" s="7" t="s">
        <v>113</v>
      </c>
      <c r="E78" s="14" t="e">
        <f>VLOOKUP(TRIM($C78),'Contigency Mapping'!$B$2:$D$3963,3,FALSE)</f>
        <v>#N/A</v>
      </c>
      <c r="F78" s="14" t="str">
        <f>VLOOKUP($B78,'CSC Data Set Direction'!$A$2:$H$543,4,FALSE)</f>
        <v>MPHTP</v>
      </c>
      <c r="G78" s="14" t="str">
        <f>VLOOKUP($B78,'CSC Data Set Direction'!$A$2:$H$543,6,FALSE)</f>
        <v>MCGPH</v>
      </c>
      <c r="H78" s="9">
        <v>105</v>
      </c>
      <c r="I78" s="6" t="s">
        <v>20</v>
      </c>
      <c r="J78" s="31">
        <v>1244.89792169323</v>
      </c>
      <c r="K78" s="31">
        <v>907.80316605340602</v>
      </c>
      <c r="L78" s="31">
        <v>4.5228664533249203</v>
      </c>
      <c r="M78" s="31" t="str">
        <f t="shared" si="3"/>
        <v>Comp</v>
      </c>
      <c r="N78" s="32">
        <v>939.72322918939096</v>
      </c>
      <c r="O78" s="32">
        <v>9560.5414959964091</v>
      </c>
      <c r="P78" s="32">
        <v>4.9952997202708698</v>
      </c>
      <c r="Q78" s="32" t="str">
        <f t="shared" si="4"/>
        <v>Non-Comp</v>
      </c>
      <c r="R78" s="33">
        <v>0</v>
      </c>
      <c r="S78" s="33">
        <v>0</v>
      </c>
      <c r="T78" s="33">
        <v>4.4171080675416503</v>
      </c>
      <c r="U78" s="24" t="str">
        <f t="shared" si="5"/>
        <v>Comp</v>
      </c>
    </row>
    <row r="79" spans="1:21" x14ac:dyDescent="0.25">
      <c r="A79" s="7" t="s">
        <v>173</v>
      </c>
      <c r="B79" s="7">
        <v>21</v>
      </c>
      <c r="C79" s="8" t="s">
        <v>111</v>
      </c>
      <c r="D79" s="7" t="s">
        <v>114</v>
      </c>
      <c r="E79" s="14" t="e">
        <f>VLOOKUP(TRIM($C79),'Contigency Mapping'!$B$2:$D$3963,3,FALSE)</f>
        <v>#N/A</v>
      </c>
      <c r="F79" s="14" t="str">
        <f>VLOOKUP($B79,'CSC Data Set Direction'!$A$2:$H$543,4,FALSE)</f>
        <v>MPHTP</v>
      </c>
      <c r="G79" s="14" t="str">
        <f>VLOOKUP($B79,'CSC Data Set Direction'!$A$2:$H$543,6,FALSE)</f>
        <v>SPVTP</v>
      </c>
      <c r="H79" s="9">
        <v>268</v>
      </c>
      <c r="I79" s="6" t="s">
        <v>20</v>
      </c>
      <c r="J79" s="31">
        <v>1237.7893559199499</v>
      </c>
      <c r="K79" s="31">
        <v>955.03499904086402</v>
      </c>
      <c r="L79" s="31">
        <v>-109.53451708555799</v>
      </c>
      <c r="M79" s="31" t="str">
        <f t="shared" si="3"/>
        <v>Comp</v>
      </c>
      <c r="N79" s="32">
        <v>1062.1322416471401</v>
      </c>
      <c r="O79" s="32">
        <v>9539.2498084194995</v>
      </c>
      <c r="P79" s="32">
        <v>-79.573460915012603</v>
      </c>
      <c r="Q79" s="32" t="str">
        <f t="shared" si="4"/>
        <v>Non-Comp</v>
      </c>
      <c r="R79" s="33">
        <v>0</v>
      </c>
      <c r="S79" s="33">
        <v>10000</v>
      </c>
      <c r="T79" s="33">
        <v>-100.007820947868</v>
      </c>
      <c r="U79" s="24" t="str">
        <f t="shared" si="5"/>
        <v>Non-Comp</v>
      </c>
    </row>
    <row r="80" spans="1:21" x14ac:dyDescent="0.25">
      <c r="A80" s="7" t="s">
        <v>173</v>
      </c>
      <c r="B80" s="7">
        <v>22</v>
      </c>
      <c r="C80" s="8" t="s">
        <v>111</v>
      </c>
      <c r="D80" s="7" t="s">
        <v>115</v>
      </c>
      <c r="E80" s="14" t="e">
        <f>VLOOKUP(TRIM($C80),'Contigency Mapping'!$B$2:$D$3963,3,FALSE)</f>
        <v>#N/A</v>
      </c>
      <c r="F80" s="14" t="str">
        <f>VLOOKUP($B80,'CSC Data Set Direction'!$A$2:$H$543,4,FALSE)</f>
        <v>TMECR</v>
      </c>
      <c r="G80" s="14" t="str">
        <f>VLOOKUP($B80,'CSC Data Set Direction'!$A$2:$H$543,6,FALSE)</f>
        <v>MPHTP</v>
      </c>
      <c r="H80" s="9">
        <v>268</v>
      </c>
      <c r="I80" s="6" t="s">
        <v>20</v>
      </c>
      <c r="J80" s="31">
        <v>1237.2451840408601</v>
      </c>
      <c r="K80" s="31">
        <v>855.16527827110201</v>
      </c>
      <c r="L80" s="31">
        <v>-105.01165063217201</v>
      </c>
      <c r="M80" s="31" t="str">
        <f t="shared" si="3"/>
        <v>Comp</v>
      </c>
      <c r="N80" s="32">
        <v>1060.2869098973399</v>
      </c>
      <c r="O80" s="32">
        <v>9539.9487912722707</v>
      </c>
      <c r="P80" s="32">
        <v>-73.9306382530702</v>
      </c>
      <c r="Q80" s="32" t="str">
        <f t="shared" si="4"/>
        <v>Non-Comp</v>
      </c>
      <c r="R80" s="33">
        <v>0</v>
      </c>
      <c r="S80" s="33">
        <v>10000</v>
      </c>
      <c r="T80" s="33">
        <v>-95.012521227596594</v>
      </c>
      <c r="U80" s="24" t="str">
        <f t="shared" si="5"/>
        <v>Non-Comp</v>
      </c>
    </row>
    <row r="81" spans="1:21" x14ac:dyDescent="0.25">
      <c r="A81" s="7" t="s">
        <v>173</v>
      </c>
      <c r="B81" s="7">
        <v>23</v>
      </c>
      <c r="C81" s="8" t="s">
        <v>111</v>
      </c>
      <c r="D81" s="7" t="s">
        <v>118</v>
      </c>
      <c r="E81" s="14" t="e">
        <f>VLOOKUP(TRIM($C81),'Contigency Mapping'!$B$2:$D$3963,3,FALSE)</f>
        <v>#N/A</v>
      </c>
      <c r="F81" s="14" t="str">
        <f>VLOOKUP($B81,'CSC Data Set Direction'!$A$2:$H$543,4,FALSE)</f>
        <v>WWEST</v>
      </c>
      <c r="G81" s="14" t="str">
        <f>VLOOKUP($B81,'CSC Data Set Direction'!$A$2:$H$543,6,FALSE)</f>
        <v>WWDWY</v>
      </c>
      <c r="H81" s="9">
        <v>662.2</v>
      </c>
      <c r="I81" s="6" t="s">
        <v>20</v>
      </c>
      <c r="J81" s="31">
        <v>922.94569028074204</v>
      </c>
      <c r="K81" s="31">
        <v>1085.67246786495</v>
      </c>
      <c r="L81" s="31">
        <v>-182.63333382588499</v>
      </c>
      <c r="M81" s="31" t="str">
        <f t="shared" si="3"/>
        <v>Comp</v>
      </c>
      <c r="N81" s="32">
        <v>7408.5103042803103</v>
      </c>
      <c r="O81" s="32">
        <v>1129.86746738941</v>
      </c>
      <c r="P81" s="32">
        <v>-121.944276418671</v>
      </c>
      <c r="Q81" s="32" t="str">
        <f t="shared" si="4"/>
        <v>Non-Comp</v>
      </c>
      <c r="R81" s="33">
        <v>9538.4197595974292</v>
      </c>
      <c r="S81" s="33">
        <v>0</v>
      </c>
      <c r="T81" s="33">
        <v>-149.843694006421</v>
      </c>
      <c r="U81" s="24" t="str">
        <f t="shared" si="5"/>
        <v>Non-Comp</v>
      </c>
    </row>
    <row r="82" spans="1:21" x14ac:dyDescent="0.25">
      <c r="A82" s="7" t="s">
        <v>173</v>
      </c>
      <c r="B82" s="7">
        <v>24</v>
      </c>
      <c r="C82" s="8" t="s">
        <v>111</v>
      </c>
      <c r="D82" s="7" t="s">
        <v>119</v>
      </c>
      <c r="E82" s="14" t="e">
        <f>VLOOKUP(TRIM($C82),'Contigency Mapping'!$B$2:$D$3963,3,FALSE)</f>
        <v>#N/A</v>
      </c>
      <c r="F82" s="14" t="str">
        <f>VLOOKUP($B82,'CSC Data Set Direction'!$A$2:$H$543,4,FALSE)</f>
        <v>WATCO</v>
      </c>
      <c r="G82" s="14" t="str">
        <f>VLOOKUP($B82,'CSC Data Set Direction'!$A$2:$H$543,6,FALSE)</f>
        <v>WWDWY</v>
      </c>
      <c r="H82" s="9">
        <v>662.2</v>
      </c>
      <c r="I82" s="6" t="s">
        <v>20</v>
      </c>
      <c r="J82" s="31">
        <v>1326.1274584569901</v>
      </c>
      <c r="K82" s="31">
        <v>949.32906431031597</v>
      </c>
      <c r="L82" s="31">
        <v>-139.166517085523</v>
      </c>
      <c r="M82" s="31" t="str">
        <f t="shared" si="3"/>
        <v>Comp</v>
      </c>
      <c r="N82" s="32">
        <v>1061.0268864908801</v>
      </c>
      <c r="O82" s="32">
        <v>9537.6214742472494</v>
      </c>
      <c r="P82" s="32">
        <v>-109.20546091501301</v>
      </c>
      <c r="Q82" s="32" t="str">
        <f t="shared" si="4"/>
        <v>Non-Comp</v>
      </c>
      <c r="R82" s="33">
        <v>0</v>
      </c>
      <c r="S82" s="33">
        <v>10000</v>
      </c>
      <c r="T82" s="33">
        <v>-129.639820947868</v>
      </c>
      <c r="U82" s="24" t="str">
        <f t="shared" si="5"/>
        <v>Non-Comp</v>
      </c>
    </row>
    <row r="83" spans="1:21" x14ac:dyDescent="0.25">
      <c r="A83" s="7" t="s">
        <v>173</v>
      </c>
      <c r="B83" s="7">
        <v>25</v>
      </c>
      <c r="C83" s="8" t="s">
        <v>111</v>
      </c>
      <c r="D83" s="7" t="s">
        <v>116</v>
      </c>
      <c r="E83" s="14" t="e">
        <f>VLOOKUP(TRIM($C83),'Contigency Mapping'!$B$2:$D$3963,3,FALSE)</f>
        <v>#N/A</v>
      </c>
      <c r="F83" s="14" t="str">
        <f>VLOOKUP($B83,'CSC Data Set Direction'!$A$2:$H$543,4,FALSE)</f>
        <v>SPVTP</v>
      </c>
      <c r="G83" s="14" t="str">
        <f>VLOOKUP($B83,'CSC Data Set Direction'!$A$2:$H$543,6,FALSE)</f>
        <v>COTONBLT</v>
      </c>
      <c r="H83" s="9">
        <v>214</v>
      </c>
      <c r="I83" s="9" t="s">
        <v>21</v>
      </c>
      <c r="J83" s="31">
        <v>1231.1014771037701</v>
      </c>
      <c r="K83" s="31">
        <v>961.26593133260201</v>
      </c>
      <c r="L83" s="31">
        <v>-113.01151708559701</v>
      </c>
      <c r="M83" s="31" t="str">
        <f t="shared" si="3"/>
        <v>Comp</v>
      </c>
      <c r="N83" s="32">
        <v>1062.7784662080201</v>
      </c>
      <c r="O83" s="32">
        <v>9539.0526628481293</v>
      </c>
      <c r="P83" s="32">
        <v>-83.050460915012707</v>
      </c>
      <c r="Q83" s="32" t="str">
        <f t="shared" si="4"/>
        <v>Non-Comp</v>
      </c>
      <c r="R83" s="33">
        <v>0</v>
      </c>
      <c r="S83" s="33">
        <v>10000</v>
      </c>
      <c r="T83" s="33">
        <v>-103.484820947868</v>
      </c>
      <c r="U83" s="24" t="str">
        <f t="shared" si="5"/>
        <v>Non-Comp</v>
      </c>
    </row>
    <row r="84" spans="1:21" x14ac:dyDescent="0.25">
      <c r="A84" s="7" t="s">
        <v>173</v>
      </c>
      <c r="B84" s="7">
        <v>26</v>
      </c>
      <c r="C84" s="8" t="s">
        <v>111</v>
      </c>
      <c r="D84" s="7" t="s">
        <v>117</v>
      </c>
      <c r="E84" s="14" t="e">
        <f>VLOOKUP(TRIM($C84),'Contigency Mapping'!$B$2:$D$3963,3,FALSE)</f>
        <v>#N/A</v>
      </c>
      <c r="F84" s="14" t="str">
        <f>VLOOKUP($B84,'CSC Data Set Direction'!$A$2:$H$543,4,FALSE)</f>
        <v>WATCO</v>
      </c>
      <c r="G84" s="14" t="str">
        <f>VLOOKUP($B84,'CSC Data Set Direction'!$A$2:$H$543,6,FALSE)</f>
        <v>COTONBLT</v>
      </c>
      <c r="H84" s="9">
        <v>214</v>
      </c>
      <c r="I84" s="6" t="s">
        <v>20</v>
      </c>
      <c r="J84" s="31">
        <v>970.48247401949004</v>
      </c>
      <c r="K84" s="31">
        <v>1195.0962447361401</v>
      </c>
      <c r="L84" s="31">
        <v>-224.81333382587599</v>
      </c>
      <c r="M84" s="31" t="str">
        <f t="shared" si="3"/>
        <v>Comp</v>
      </c>
      <c r="N84" s="32">
        <v>9527.7478045833195</v>
      </c>
      <c r="O84" s="32">
        <v>1097.8046242073999</v>
      </c>
      <c r="P84" s="32">
        <v>-164.124276418666</v>
      </c>
      <c r="Q84" s="32" t="str">
        <f t="shared" si="4"/>
        <v>Non-Comp</v>
      </c>
      <c r="R84" s="33">
        <v>10000</v>
      </c>
      <c r="S84" s="33">
        <v>0</v>
      </c>
      <c r="T84" s="33">
        <v>-192.023694006418</v>
      </c>
      <c r="U84" s="24" t="str">
        <f t="shared" si="5"/>
        <v>Non-Comp</v>
      </c>
    </row>
    <row r="85" spans="1:21" x14ac:dyDescent="0.25">
      <c r="A85" s="7" t="s">
        <v>173</v>
      </c>
      <c r="B85" s="7">
        <v>27</v>
      </c>
      <c r="C85" s="8" t="s">
        <v>111</v>
      </c>
      <c r="D85" s="7" t="s">
        <v>122</v>
      </c>
      <c r="E85" s="14" t="e">
        <f>VLOOKUP(TRIM($C85),'Contigency Mapping'!$B$2:$D$3963,3,FALSE)</f>
        <v>#N/A</v>
      </c>
      <c r="F85" s="14" t="str">
        <f>VLOOKUP($B85,'CSC Data Set Direction'!$A$2:$H$543,4,FALSE)</f>
        <v>LCSES</v>
      </c>
      <c r="G85" s="14" t="str">
        <f>VLOOKUP($B85,'CSC Data Set Direction'!$A$2:$H$543,6,FALSE)</f>
        <v>THSES</v>
      </c>
      <c r="H85" s="9">
        <v>1340</v>
      </c>
      <c r="I85" s="9" t="s">
        <v>21</v>
      </c>
      <c r="J85" s="31">
        <v>1237.2718256875901</v>
      </c>
      <c r="K85" s="31">
        <v>785.71817312751102</v>
      </c>
      <c r="L85" s="31">
        <v>-1235.2777515534001</v>
      </c>
      <c r="M85" s="31" t="str">
        <f t="shared" si="3"/>
        <v>Comp</v>
      </c>
      <c r="N85" s="32">
        <v>1042.1595132340699</v>
      </c>
      <c r="O85" s="32">
        <v>1504.88109244257</v>
      </c>
      <c r="P85" s="32">
        <v>-914.86886600528703</v>
      </c>
      <c r="Q85" s="32" t="str">
        <f t="shared" si="4"/>
        <v>Comp</v>
      </c>
      <c r="R85" s="33">
        <v>914.69298765072301</v>
      </c>
      <c r="S85" s="33">
        <v>1526.5103691795</v>
      </c>
      <c r="T85" s="33">
        <v>-914.86886600528703</v>
      </c>
      <c r="U85" s="24" t="str">
        <f t="shared" si="5"/>
        <v>Comp</v>
      </c>
    </row>
    <row r="86" spans="1:21" x14ac:dyDescent="0.25">
      <c r="A86" s="7" t="s">
        <v>173</v>
      </c>
      <c r="B86" s="7">
        <v>28</v>
      </c>
      <c r="C86" s="8" t="s">
        <v>111</v>
      </c>
      <c r="D86" s="7" t="s">
        <v>123</v>
      </c>
      <c r="E86" s="14" t="e">
        <f>VLOOKUP(TRIM($C86),'Contigency Mapping'!$B$2:$D$3963,3,FALSE)</f>
        <v>#N/A</v>
      </c>
      <c r="F86" s="14" t="str">
        <f>VLOOKUP($B86,'CSC Data Set Direction'!$A$2:$H$543,4,FALSE)</f>
        <v>LCSES</v>
      </c>
      <c r="G86" s="14" t="str">
        <f>VLOOKUP($B86,'CSC Data Set Direction'!$A$2:$H$543,6,FALSE)</f>
        <v>THSES</v>
      </c>
      <c r="H86" s="9">
        <v>1340</v>
      </c>
      <c r="I86" s="9" t="s">
        <v>21</v>
      </c>
      <c r="J86" s="31">
        <v>1216.33698433323</v>
      </c>
      <c r="K86" s="31">
        <v>848.85099379991402</v>
      </c>
      <c r="L86" s="31">
        <v>-614.79497910513601</v>
      </c>
      <c r="M86" s="31" t="str">
        <f t="shared" si="3"/>
        <v>Comp</v>
      </c>
      <c r="N86" s="32">
        <v>10000</v>
      </c>
      <c r="O86" s="32">
        <v>1379.0086809499901</v>
      </c>
      <c r="P86" s="32">
        <v>-320.26521675438499</v>
      </c>
      <c r="Q86" s="32" t="str">
        <f t="shared" si="4"/>
        <v>Non-Comp</v>
      </c>
      <c r="R86" s="33">
        <v>1013.40994622902</v>
      </c>
      <c r="S86" s="33">
        <v>1502.55794941049</v>
      </c>
      <c r="T86" s="33">
        <v>-320.26521675438499</v>
      </c>
      <c r="U86" s="24" t="str">
        <f t="shared" si="5"/>
        <v>Comp</v>
      </c>
    </row>
    <row r="87" spans="1:21" x14ac:dyDescent="0.25">
      <c r="A87" s="7" t="s">
        <v>173</v>
      </c>
      <c r="B87" s="7">
        <v>29</v>
      </c>
      <c r="C87" s="8" t="s">
        <v>111</v>
      </c>
      <c r="D87" s="7" t="s">
        <v>124</v>
      </c>
      <c r="E87" s="14" t="e">
        <f>VLOOKUP(TRIM($C87),'Contigency Mapping'!$B$2:$D$3963,3,FALSE)</f>
        <v>#N/A</v>
      </c>
      <c r="F87" s="14" t="str">
        <f>VLOOKUP($B87,'CSC Data Set Direction'!$A$2:$H$543,4,FALSE)</f>
        <v>LCSES</v>
      </c>
      <c r="G87" s="14" t="str">
        <f>VLOOKUP($B87,'CSC Data Set Direction'!$A$2:$H$543,6,FALSE)</f>
        <v>TMPSW</v>
      </c>
      <c r="H87" s="9">
        <v>1340</v>
      </c>
      <c r="I87" s="9" t="s">
        <v>21</v>
      </c>
      <c r="J87" s="31">
        <v>819.26428349224102</v>
      </c>
      <c r="K87" s="31">
        <v>960.114167668802</v>
      </c>
      <c r="L87" s="31">
        <v>-4634.6704151003596</v>
      </c>
      <c r="M87" s="31" t="str">
        <f t="shared" si="3"/>
        <v>Comp</v>
      </c>
      <c r="N87" s="32">
        <v>1385.4631912294401</v>
      </c>
      <c r="O87" s="32">
        <v>1099.19878537297</v>
      </c>
      <c r="P87" s="32">
        <v>-3299.6823742994602</v>
      </c>
      <c r="Q87" s="32" t="str">
        <f t="shared" si="4"/>
        <v>Comp</v>
      </c>
      <c r="R87" s="33">
        <v>1462.73671559739</v>
      </c>
      <c r="S87" s="33">
        <v>958.63382772492298</v>
      </c>
      <c r="T87" s="33">
        <v>-3299.6823742994602</v>
      </c>
      <c r="U87" s="24" t="str">
        <f t="shared" si="5"/>
        <v>Comp</v>
      </c>
    </row>
    <row r="88" spans="1:21" x14ac:dyDescent="0.25">
      <c r="A88" s="7" t="s">
        <v>173</v>
      </c>
      <c r="B88" s="7">
        <v>30</v>
      </c>
      <c r="C88" s="8" t="s">
        <v>111</v>
      </c>
      <c r="D88" s="7" t="s">
        <v>125</v>
      </c>
      <c r="E88" s="14" t="e">
        <f>VLOOKUP(TRIM($C88),'Contigency Mapping'!$B$2:$D$3963,3,FALSE)</f>
        <v>#N/A</v>
      </c>
      <c r="F88" s="14" t="str">
        <f>VLOOKUP($B88,'CSC Data Set Direction'!$A$2:$H$543,4,FALSE)</f>
        <v>TMPCR</v>
      </c>
      <c r="G88" s="14" t="str">
        <f>VLOOKUP($B88,'CSC Data Set Direction'!$A$2:$H$543,6,FALSE)</f>
        <v>TMPSW</v>
      </c>
      <c r="H88" s="9">
        <v>1340</v>
      </c>
      <c r="I88" s="6" t="s">
        <v>20</v>
      </c>
      <c r="J88" s="31">
        <v>862.002665760421</v>
      </c>
      <c r="K88" s="31">
        <v>1080.41371041762</v>
      </c>
      <c r="L88" s="31">
        <v>-490.77644222847999</v>
      </c>
      <c r="M88" s="31" t="str">
        <f t="shared" si="3"/>
        <v>Comp</v>
      </c>
      <c r="N88" s="32">
        <v>1551.3717428727</v>
      </c>
      <c r="O88" s="32">
        <v>1094.11518180501</v>
      </c>
      <c r="P88" s="32">
        <v>-312.8007649928</v>
      </c>
      <c r="Q88" s="32" t="str">
        <f t="shared" si="4"/>
        <v>Comp</v>
      </c>
      <c r="R88" s="33">
        <v>5334.6780289111803</v>
      </c>
      <c r="S88" s="33">
        <v>2032.62188791637</v>
      </c>
      <c r="T88" s="33">
        <v>-312.8007649928</v>
      </c>
      <c r="U88" s="24" t="str">
        <f t="shared" si="5"/>
        <v>Non-Comp</v>
      </c>
    </row>
    <row r="89" spans="1:21" x14ac:dyDescent="0.25">
      <c r="A89" s="7" t="s">
        <v>173</v>
      </c>
      <c r="B89" s="7">
        <v>31</v>
      </c>
      <c r="C89" s="8" t="s">
        <v>111</v>
      </c>
      <c r="D89" s="7" t="s">
        <v>112</v>
      </c>
      <c r="E89" s="14" t="e">
        <f>VLOOKUP(TRIM($C89),'Contigency Mapping'!$B$2:$D$3963,3,FALSE)</f>
        <v>#N/A</v>
      </c>
      <c r="F89" s="14" t="str">
        <f>VLOOKUP($B89,'CSC Data Set Direction'!$A$2:$H$543,4,FALSE)</f>
        <v>TMPCR</v>
      </c>
      <c r="G89" s="14" t="str">
        <f>VLOOKUP($B89,'CSC Data Set Direction'!$A$2:$H$543,6,FALSE)</f>
        <v>TMPSW</v>
      </c>
      <c r="H89" s="9">
        <v>564.79999999999995</v>
      </c>
      <c r="I89" s="6" t="s">
        <v>20</v>
      </c>
      <c r="J89" s="31">
        <v>920.531936702552</v>
      </c>
      <c r="K89" s="31">
        <v>1132.6273095136901</v>
      </c>
      <c r="L89" s="31">
        <v>-393.80181621758499</v>
      </c>
      <c r="M89" s="31" t="str">
        <f t="shared" si="3"/>
        <v>Comp</v>
      </c>
      <c r="N89" s="32">
        <v>1513.5467250179599</v>
      </c>
      <c r="O89" s="32">
        <v>1126.06110059504</v>
      </c>
      <c r="P89" s="32">
        <v>-269.98521581415298</v>
      </c>
      <c r="Q89" s="32" t="str">
        <f t="shared" si="4"/>
        <v>Comp</v>
      </c>
      <c r="R89" s="33">
        <v>10000</v>
      </c>
      <c r="S89" s="33">
        <v>2947.9028781142501</v>
      </c>
      <c r="T89" s="33">
        <v>-293.33435900057901</v>
      </c>
      <c r="U89" s="24" t="str">
        <f t="shared" si="5"/>
        <v>Non-Comp</v>
      </c>
    </row>
    <row r="90" spans="1:21" x14ac:dyDescent="0.25">
      <c r="A90" s="7" t="s">
        <v>173</v>
      </c>
      <c r="B90" s="7">
        <v>32</v>
      </c>
      <c r="C90" s="8" t="s">
        <v>111</v>
      </c>
      <c r="D90" s="7" t="s">
        <v>126</v>
      </c>
      <c r="E90" s="14" t="e">
        <f>VLOOKUP(TRIM($C90),'Contigency Mapping'!$B$2:$D$3963,3,FALSE)</f>
        <v>#N/A</v>
      </c>
      <c r="F90" s="14" t="str">
        <f>VLOOKUP($B90,'CSC Data Set Direction'!$A$2:$H$543,4,FALSE)</f>
        <v>THSES</v>
      </c>
      <c r="G90" s="14" t="str">
        <f>VLOOKUP($B90,'CSC Data Set Direction'!$A$2:$H$543,6,FALSE)</f>
        <v>TMPCR</v>
      </c>
      <c r="H90" s="9">
        <v>1340</v>
      </c>
      <c r="I90" s="6" t="s">
        <v>20</v>
      </c>
      <c r="J90" s="31">
        <v>840.68804954391999</v>
      </c>
      <c r="K90" s="31">
        <v>963.34057759257905</v>
      </c>
      <c r="L90" s="31">
        <v>-942.11833389349499</v>
      </c>
      <c r="M90" s="31" t="str">
        <f t="shared" si="3"/>
        <v>Comp</v>
      </c>
      <c r="N90" s="32">
        <v>1549.92616255648</v>
      </c>
      <c r="O90" s="32">
        <v>1073.41982367421</v>
      </c>
      <c r="P90" s="32">
        <v>-589.87393639180505</v>
      </c>
      <c r="Q90" s="32" t="str">
        <f t="shared" si="4"/>
        <v>Comp</v>
      </c>
      <c r="R90" s="33">
        <v>1549.92616255648</v>
      </c>
      <c r="S90" s="33">
        <v>1050.4745417864999</v>
      </c>
      <c r="T90" s="33">
        <v>-589.87393639180505</v>
      </c>
      <c r="U90" s="24" t="str">
        <f t="shared" si="5"/>
        <v>Comp</v>
      </c>
    </row>
    <row r="91" spans="1:21" x14ac:dyDescent="0.25">
      <c r="A91" s="7" t="s">
        <v>173</v>
      </c>
      <c r="B91" s="7">
        <v>33</v>
      </c>
      <c r="C91" s="8" t="s">
        <v>111</v>
      </c>
      <c r="D91" s="7" t="s">
        <v>113</v>
      </c>
      <c r="E91" s="14" t="e">
        <f>VLOOKUP(TRIM($C91),'Contigency Mapping'!$B$2:$D$3963,3,FALSE)</f>
        <v>#N/A</v>
      </c>
      <c r="F91" s="14" t="str">
        <f>VLOOKUP($B91,'CSC Data Set Direction'!$A$2:$H$543,4,FALSE)</f>
        <v>MCGPH</v>
      </c>
      <c r="G91" s="14" t="str">
        <f>VLOOKUP($B91,'CSC Data Set Direction'!$A$2:$H$543,6,FALSE)</f>
        <v>MPHTP</v>
      </c>
      <c r="H91" s="9">
        <v>105</v>
      </c>
      <c r="I91" s="6" t="s">
        <v>20</v>
      </c>
      <c r="J91" s="31">
        <v>865.60348500028601</v>
      </c>
      <c r="K91" s="31">
        <v>1231.0422757192</v>
      </c>
      <c r="L91" s="31">
        <v>-17.517415615839099</v>
      </c>
      <c r="M91" s="31" t="str">
        <f t="shared" si="3"/>
        <v>Comp</v>
      </c>
      <c r="N91" s="32">
        <v>9560.5414959964091</v>
      </c>
      <c r="O91" s="32">
        <v>964.48811001630895</v>
      </c>
      <c r="P91" s="32">
        <v>-15.757125476710399</v>
      </c>
      <c r="Q91" s="32" t="str">
        <f t="shared" si="4"/>
        <v>Non-Comp</v>
      </c>
      <c r="R91" s="33">
        <v>0</v>
      </c>
      <c r="S91" s="33">
        <v>0</v>
      </c>
      <c r="T91" s="33">
        <v>-16.264556542229599</v>
      </c>
      <c r="U91" s="24" t="str">
        <f t="shared" si="5"/>
        <v>Comp</v>
      </c>
    </row>
    <row r="92" spans="1:21" x14ac:dyDescent="0.25">
      <c r="A92" s="7" t="s">
        <v>173</v>
      </c>
      <c r="B92" s="7">
        <v>34</v>
      </c>
      <c r="C92" s="8" t="s">
        <v>111</v>
      </c>
      <c r="D92" s="7" t="s">
        <v>138</v>
      </c>
      <c r="E92" s="14" t="e">
        <f>VLOOKUP(TRIM($C92),'Contigency Mapping'!$B$2:$D$3963,3,FALSE)</f>
        <v>#N/A</v>
      </c>
      <c r="F92" s="14" t="str">
        <f>VLOOKUP($B92,'CSC Data Set Direction'!$A$2:$H$543,4,FALSE)</f>
        <v>KG</v>
      </c>
      <c r="G92" s="14" t="str">
        <f>VLOOKUP($B92,'CSC Data Set Direction'!$A$2:$H$543,6,FALSE)</f>
        <v>KDL</v>
      </c>
      <c r="H92" s="9">
        <v>1793</v>
      </c>
      <c r="I92" s="9" t="s">
        <v>21</v>
      </c>
      <c r="J92" s="31">
        <v>1292.9039593833199</v>
      </c>
      <c r="K92" s="31">
        <v>660.93990550547301</v>
      </c>
      <c r="L92" s="31">
        <v>-1413.9099918847501</v>
      </c>
      <c r="M92" s="31" t="str">
        <f t="shared" si="3"/>
        <v>Comp</v>
      </c>
      <c r="N92" s="32">
        <v>2988.7735011531699</v>
      </c>
      <c r="O92" s="32">
        <v>1567.2036548748599</v>
      </c>
      <c r="P92" s="32">
        <v>-1293.8882876607299</v>
      </c>
      <c r="Q92" s="32" t="str">
        <f t="shared" si="4"/>
        <v>Non-Comp</v>
      </c>
      <c r="R92" s="33">
        <v>2238.6156877614799</v>
      </c>
      <c r="S92" s="33">
        <v>1525.00565989963</v>
      </c>
      <c r="T92" s="33">
        <v>-1293.8882876607299</v>
      </c>
      <c r="U92" s="24" t="str">
        <f t="shared" si="5"/>
        <v>Comp</v>
      </c>
    </row>
    <row r="93" spans="1:21" x14ac:dyDescent="0.25">
      <c r="A93" s="7" t="s">
        <v>173</v>
      </c>
      <c r="B93" s="7">
        <v>35</v>
      </c>
      <c r="C93" s="8" t="s">
        <v>111</v>
      </c>
      <c r="D93" s="7" t="s">
        <v>139</v>
      </c>
      <c r="E93" s="14" t="e">
        <f>VLOOKUP(TRIM($C93),'Contigency Mapping'!$B$2:$D$3963,3,FALSE)</f>
        <v>#N/A</v>
      </c>
      <c r="F93" s="14" t="str">
        <f>VLOOKUP($B93,'CSC Data Set Direction'!$A$2:$H$543,4,FALSE)</f>
        <v>RNS</v>
      </c>
      <c r="G93" s="14" t="str">
        <f>VLOOKUP($B93,'CSC Data Set Direction'!$A$2:$H$543,6,FALSE)</f>
        <v>KDL</v>
      </c>
      <c r="H93" s="9">
        <v>1793</v>
      </c>
      <c r="I93" s="9" t="s">
        <v>21</v>
      </c>
      <c r="J93" s="31">
        <v>1103.8175487726401</v>
      </c>
      <c r="K93" s="31">
        <v>763.60651668891398</v>
      </c>
      <c r="L93" s="31">
        <v>-1233.2964579362499</v>
      </c>
      <c r="M93" s="31" t="str">
        <f t="shared" si="3"/>
        <v>Comp</v>
      </c>
      <c r="N93" s="32">
        <v>1490.2667389488199</v>
      </c>
      <c r="O93" s="32">
        <v>2988.4370338413801</v>
      </c>
      <c r="P93" s="32">
        <v>-834.52027530014198</v>
      </c>
      <c r="Q93" s="32" t="str">
        <f t="shared" si="4"/>
        <v>Comp</v>
      </c>
      <c r="R93" s="33">
        <v>1434.50684145374</v>
      </c>
      <c r="S93" s="33">
        <v>2365.9091585681199</v>
      </c>
      <c r="T93" s="33">
        <v>-834.52027530014198</v>
      </c>
      <c r="U93" s="24" t="str">
        <f t="shared" si="5"/>
        <v>Comp</v>
      </c>
    </row>
    <row r="94" spans="1:21" x14ac:dyDescent="0.25">
      <c r="A94" s="7" t="s">
        <v>173</v>
      </c>
      <c r="B94" s="7">
        <v>36</v>
      </c>
      <c r="C94" s="8" t="s">
        <v>111</v>
      </c>
      <c r="D94" s="7" t="s">
        <v>140</v>
      </c>
      <c r="E94" s="14" t="e">
        <f>VLOOKUP(TRIM($C94),'Contigency Mapping'!$B$2:$D$3963,3,FALSE)</f>
        <v>#N/A</v>
      </c>
      <c r="F94" s="14" t="str">
        <f>VLOOKUP($B94,'CSC Data Set Direction'!$A$2:$H$543,4,FALSE)</f>
        <v>KDL</v>
      </c>
      <c r="G94" s="14" t="str">
        <f>VLOOKUP($B94,'CSC Data Set Direction'!$A$2:$H$543,6,FALSE)</f>
        <v>RTW</v>
      </c>
      <c r="H94" s="9">
        <v>2164.6</v>
      </c>
      <c r="I94" s="6" t="s">
        <v>20</v>
      </c>
      <c r="J94" s="31">
        <v>1076.5264992016901</v>
      </c>
      <c r="K94" s="31">
        <v>1053.33756102042</v>
      </c>
      <c r="L94" s="31">
        <v>-932.966400200865</v>
      </c>
      <c r="M94" s="31" t="str">
        <f t="shared" si="3"/>
        <v>Comp</v>
      </c>
      <c r="N94" s="32">
        <v>1472.19490082282</v>
      </c>
      <c r="O94" s="32">
        <v>3153.1983465102498</v>
      </c>
      <c r="P94" s="32">
        <v>-656.97159972776001</v>
      </c>
      <c r="Q94" s="32" t="str">
        <f t="shared" si="4"/>
        <v>Non-Comp</v>
      </c>
      <c r="R94" s="33">
        <v>1472.19490082282</v>
      </c>
      <c r="S94" s="33">
        <v>2632.3191309113199</v>
      </c>
      <c r="T94" s="33">
        <v>-656.97159972776001</v>
      </c>
      <c r="U94" s="24" t="str">
        <f t="shared" si="5"/>
        <v>Comp</v>
      </c>
    </row>
    <row r="95" spans="1:21" x14ac:dyDescent="0.25">
      <c r="A95" s="7" t="s">
        <v>173</v>
      </c>
      <c r="B95" s="7">
        <v>37</v>
      </c>
      <c r="C95" s="8" t="s">
        <v>111</v>
      </c>
      <c r="D95" s="7" t="s">
        <v>141</v>
      </c>
      <c r="E95" s="14" t="e">
        <f>VLOOKUP(TRIM($C95),'Contigency Mapping'!$B$2:$D$3963,3,FALSE)</f>
        <v>#N/A</v>
      </c>
      <c r="F95" s="14" t="str">
        <f>VLOOKUP($B95,'CSC Data Set Direction'!$A$2:$H$543,4,FALSE)</f>
        <v>KDL</v>
      </c>
      <c r="G95" s="14" t="str">
        <f>VLOOKUP($B95,'CSC Data Set Direction'!$A$2:$H$543,6,FALSE)</f>
        <v>TB</v>
      </c>
      <c r="H95" s="9">
        <v>1793</v>
      </c>
      <c r="I95" s="6" t="s">
        <v>20</v>
      </c>
      <c r="J95" s="31">
        <v>1338.2339849812199</v>
      </c>
      <c r="K95" s="31">
        <v>852.79864103785803</v>
      </c>
      <c r="L95" s="31">
        <v>-957.84058815900096</v>
      </c>
      <c r="M95" s="31" t="str">
        <f t="shared" si="3"/>
        <v>Comp</v>
      </c>
      <c r="N95" s="32">
        <v>3150.33569567516</v>
      </c>
      <c r="O95" s="32">
        <v>1568.19195364762</v>
      </c>
      <c r="P95" s="32">
        <v>-871.46922761353403</v>
      </c>
      <c r="Q95" s="32" t="str">
        <f t="shared" si="4"/>
        <v>Non-Comp</v>
      </c>
      <c r="R95" s="33">
        <v>2890.7070699887699</v>
      </c>
      <c r="S95" s="33">
        <v>1568.19195364762</v>
      </c>
      <c r="T95" s="33">
        <v>-871.46922761353403</v>
      </c>
      <c r="U95" s="24" t="str">
        <f t="shared" si="5"/>
        <v>Non-Comp</v>
      </c>
    </row>
    <row r="96" spans="1:21" x14ac:dyDescent="0.25">
      <c r="A96" s="7" t="s">
        <v>173</v>
      </c>
      <c r="B96" s="7">
        <v>38</v>
      </c>
      <c r="C96" s="8" t="s">
        <v>111</v>
      </c>
      <c r="D96" s="7" t="s">
        <v>142</v>
      </c>
      <c r="E96" s="14" t="e">
        <f>VLOOKUP(TRIM($C96),'Contigency Mapping'!$B$2:$D$3963,3,FALSE)</f>
        <v>#N/A</v>
      </c>
      <c r="F96" s="14" t="str">
        <f>VLOOKUP($B96,'CSC Data Set Direction'!$A$2:$H$543,4,FALSE)</f>
        <v>KG</v>
      </c>
      <c r="G96" s="14" t="str">
        <f>VLOOKUP($B96,'CSC Data Set Direction'!$A$2:$H$543,6,FALSE)</f>
        <v>RTW</v>
      </c>
      <c r="H96" s="9">
        <v>1710</v>
      </c>
      <c r="I96" s="6" t="s">
        <v>20</v>
      </c>
      <c r="J96" s="31">
        <v>1340.0714364790499</v>
      </c>
      <c r="K96" s="31">
        <v>722.11297428753505</v>
      </c>
      <c r="L96" s="31">
        <v>-772.58946922244695</v>
      </c>
      <c r="M96" s="31" t="str">
        <f t="shared" si="3"/>
        <v>Comp</v>
      </c>
      <c r="N96" s="32">
        <v>2706.42881363284</v>
      </c>
      <c r="O96" s="32">
        <v>1573.27772608802</v>
      </c>
      <c r="P96" s="32">
        <v>-693.57198270198296</v>
      </c>
      <c r="Q96" s="32" t="str">
        <f t="shared" si="4"/>
        <v>Non-Comp</v>
      </c>
      <c r="R96" s="33">
        <v>2952.3939812431299</v>
      </c>
      <c r="S96" s="33">
        <v>1573.27772608802</v>
      </c>
      <c r="T96" s="33">
        <v>-693.57198270198296</v>
      </c>
      <c r="U96" s="24" t="str">
        <f t="shared" si="5"/>
        <v>Non-Comp</v>
      </c>
    </row>
    <row r="97" spans="1:21" x14ac:dyDescent="0.25">
      <c r="A97" s="7" t="s">
        <v>173</v>
      </c>
      <c r="B97" s="7">
        <v>39</v>
      </c>
      <c r="C97" s="8" t="s">
        <v>111</v>
      </c>
      <c r="D97" s="7" t="s">
        <v>143</v>
      </c>
      <c r="E97" s="14" t="e">
        <f>VLOOKUP(TRIM($C97),'Contigency Mapping'!$B$2:$D$3963,3,FALSE)</f>
        <v>#N/A</v>
      </c>
      <c r="F97" s="14" t="str">
        <f>VLOOKUP($B97,'CSC Data Set Direction'!$A$2:$H$543,4,FALSE)</f>
        <v>RNS</v>
      </c>
      <c r="G97" s="14" t="str">
        <f>VLOOKUP($B97,'CSC Data Set Direction'!$A$2:$H$543,6,FALSE)</f>
        <v>SNG</v>
      </c>
      <c r="H97" s="9">
        <v>1710</v>
      </c>
      <c r="I97" s="9" t="s">
        <v>21</v>
      </c>
      <c r="J97" s="31">
        <v>956.35804232766202</v>
      </c>
      <c r="K97" s="31">
        <v>10000</v>
      </c>
      <c r="L97" s="31">
        <v>-1296.38963997103</v>
      </c>
      <c r="M97" s="31" t="str">
        <f t="shared" si="3"/>
        <v>Non-Comp</v>
      </c>
      <c r="N97" s="32">
        <v>10000</v>
      </c>
      <c r="O97" s="32">
        <v>1629.27122429461</v>
      </c>
      <c r="P97" s="32">
        <v>-1176.08782752344</v>
      </c>
      <c r="Q97" s="32" t="str">
        <f t="shared" si="4"/>
        <v>Non-Comp</v>
      </c>
      <c r="R97" s="33">
        <v>2012.01097656157</v>
      </c>
      <c r="S97" s="33">
        <v>1629.27122429461</v>
      </c>
      <c r="T97" s="33">
        <v>-1176.08782752344</v>
      </c>
      <c r="U97" s="24" t="str">
        <f t="shared" si="5"/>
        <v>Comp</v>
      </c>
    </row>
    <row r="98" spans="1:21" x14ac:dyDescent="0.25">
      <c r="A98" s="7" t="s">
        <v>173</v>
      </c>
      <c r="B98" s="7">
        <v>40</v>
      </c>
      <c r="C98" s="8" t="s">
        <v>111</v>
      </c>
      <c r="D98" s="7" t="s">
        <v>144</v>
      </c>
      <c r="E98" s="14" t="e">
        <f>VLOOKUP(TRIM($C98),'Contigency Mapping'!$B$2:$D$3963,3,FALSE)</f>
        <v>#N/A</v>
      </c>
      <c r="F98" s="14" t="str">
        <f>VLOOKUP($B98,'CSC Data Set Direction'!$A$2:$H$543,4,FALSE)</f>
        <v>SARC</v>
      </c>
      <c r="G98" s="14" t="str">
        <f>VLOOKUP($B98,'CSC Data Set Direction'!$A$2:$H$543,6,FALSE)</f>
        <v>CMNSW</v>
      </c>
      <c r="H98" s="9">
        <v>1515</v>
      </c>
      <c r="I98" s="6" t="s">
        <v>20</v>
      </c>
      <c r="J98" s="31">
        <v>1426.41185293477</v>
      </c>
      <c r="K98" s="31">
        <v>511.06818564669697</v>
      </c>
      <c r="L98" s="31">
        <v>-601.16635247936904</v>
      </c>
      <c r="M98" s="31" t="str">
        <f t="shared" si="3"/>
        <v>Comp</v>
      </c>
      <c r="N98" s="32">
        <v>1112.51627033216</v>
      </c>
      <c r="O98" s="32">
        <v>4532.0076471529601</v>
      </c>
      <c r="P98" s="32">
        <v>-580.68579493325399</v>
      </c>
      <c r="Q98" s="32" t="str">
        <f t="shared" si="4"/>
        <v>Non-Comp</v>
      </c>
      <c r="R98" s="33">
        <v>1141.74426488465</v>
      </c>
      <c r="S98" s="33">
        <v>4532.0076471529601</v>
      </c>
      <c r="T98" s="33">
        <v>-573.68684891440205</v>
      </c>
      <c r="U98" s="24" t="str">
        <f t="shared" si="5"/>
        <v>Non-Comp</v>
      </c>
    </row>
    <row r="99" spans="1:21" x14ac:dyDescent="0.25">
      <c r="A99" s="7" t="s">
        <v>173</v>
      </c>
      <c r="B99" s="7">
        <v>41</v>
      </c>
      <c r="C99" s="8" t="s">
        <v>111</v>
      </c>
      <c r="D99" s="7" t="s">
        <v>145</v>
      </c>
      <c r="E99" s="14" t="e">
        <f>VLOOKUP(TRIM($C99),'Contigency Mapping'!$B$2:$D$3963,3,FALSE)</f>
        <v>#N/A</v>
      </c>
      <c r="F99" s="14" t="str">
        <f>VLOOKUP($B99,'CSC Data Set Direction'!$A$2:$H$543,4,FALSE)</f>
        <v>SNG</v>
      </c>
      <c r="G99" s="14" t="str">
        <f>VLOOKUP($B99,'CSC Data Set Direction'!$A$2:$H$543,6,FALSE)</f>
        <v>TB</v>
      </c>
      <c r="H99" s="9">
        <v>1793</v>
      </c>
      <c r="I99" s="9" t="s">
        <v>21</v>
      </c>
      <c r="J99" s="31">
        <v>1133.39339907611</v>
      </c>
      <c r="K99" s="31">
        <v>752.081653186842</v>
      </c>
      <c r="L99" s="31">
        <v>-1372.66452864284</v>
      </c>
      <c r="M99" s="31" t="str">
        <f t="shared" si="3"/>
        <v>Comp</v>
      </c>
      <c r="N99" s="32">
        <v>1470.63492308435</v>
      </c>
      <c r="O99" s="32">
        <v>3036.5193759418098</v>
      </c>
      <c r="P99" s="32">
        <v>-895.36898037483797</v>
      </c>
      <c r="Q99" s="32" t="str">
        <f t="shared" si="4"/>
        <v>Non-Comp</v>
      </c>
      <c r="R99" s="33">
        <v>1470.63492308435</v>
      </c>
      <c r="S99" s="33">
        <v>1983.89662733215</v>
      </c>
      <c r="T99" s="33">
        <v>-895.36898037483797</v>
      </c>
      <c r="U99" s="24" t="str">
        <f t="shared" si="5"/>
        <v>Comp</v>
      </c>
    </row>
    <row r="100" spans="1:21" x14ac:dyDescent="0.25">
      <c r="A100" s="7" t="s">
        <v>173</v>
      </c>
      <c r="B100" s="7">
        <v>42</v>
      </c>
      <c r="C100" s="8" t="s">
        <v>111</v>
      </c>
      <c r="D100" s="7" t="s">
        <v>146</v>
      </c>
      <c r="E100" s="14" t="e">
        <f>VLOOKUP(TRIM($C100),'Contigency Mapping'!$B$2:$D$3963,3,FALSE)</f>
        <v>#N/A</v>
      </c>
      <c r="F100" s="14" t="str">
        <f>VLOOKUP($B100,'CSC Data Set Direction'!$A$2:$H$543,4,FALSE)</f>
        <v>SNG</v>
      </c>
      <c r="G100" s="14" t="str">
        <f>VLOOKUP($B100,'CSC Data Set Direction'!$A$2:$H$543,6,FALSE)</f>
        <v>GIBCRK</v>
      </c>
      <c r="H100" s="9">
        <v>1310</v>
      </c>
      <c r="I100" s="9" t="s">
        <v>21</v>
      </c>
      <c r="J100" s="31">
        <v>1374.4761883881099</v>
      </c>
      <c r="K100" s="31">
        <v>655.16417432740695</v>
      </c>
      <c r="L100" s="31">
        <v>-1384.5503916632399</v>
      </c>
      <c r="M100" s="31" t="str">
        <f t="shared" si="3"/>
        <v>Comp</v>
      </c>
      <c r="N100" s="32">
        <v>2250.94093995089</v>
      </c>
      <c r="O100" s="32">
        <v>2905.89890539917</v>
      </c>
      <c r="P100" s="32">
        <v>-1298.25353733778</v>
      </c>
      <c r="Q100" s="32" t="str">
        <f t="shared" si="4"/>
        <v>Comp</v>
      </c>
      <c r="R100" s="33">
        <v>1773.72151793071</v>
      </c>
      <c r="S100" s="33">
        <v>1593.67819582488</v>
      </c>
      <c r="T100" s="33">
        <v>-1298.25353733778</v>
      </c>
      <c r="U100" s="24" t="str">
        <f t="shared" si="5"/>
        <v>Comp</v>
      </c>
    </row>
    <row r="101" spans="1:21" x14ac:dyDescent="0.25">
      <c r="A101" s="7" t="s">
        <v>173</v>
      </c>
      <c r="B101" s="7">
        <v>43</v>
      </c>
      <c r="C101" s="8" t="s">
        <v>111</v>
      </c>
      <c r="D101" s="7" t="s">
        <v>147</v>
      </c>
      <c r="E101" s="14" t="e">
        <f>VLOOKUP(TRIM($C101),'Contigency Mapping'!$B$2:$D$3963,3,FALSE)</f>
        <v>#N/A</v>
      </c>
      <c r="F101" s="14" t="str">
        <f>VLOOKUP($B101,'CSC Data Set Direction'!$A$2:$H$543,4,FALSE)</f>
        <v>GIBCRK</v>
      </c>
      <c r="G101" s="14" t="str">
        <f>VLOOKUP($B101,'CSC Data Set Direction'!$A$2:$H$543,6,FALSE)</f>
        <v>SNG</v>
      </c>
      <c r="H101" s="9">
        <v>1310</v>
      </c>
      <c r="I101" s="9" t="s">
        <v>21</v>
      </c>
      <c r="J101" s="31">
        <v>842.10724471233402</v>
      </c>
      <c r="K101" s="31">
        <v>1374.4761883881099</v>
      </c>
      <c r="L101" s="31">
        <v>-1483.25167931844</v>
      </c>
      <c r="M101" s="31" t="str">
        <f t="shared" si="3"/>
        <v>Comp</v>
      </c>
      <c r="N101" s="32">
        <v>2905.89890539918</v>
      </c>
      <c r="O101" s="32">
        <v>2282.1303855384099</v>
      </c>
      <c r="P101" s="32">
        <v>-997.40013426090695</v>
      </c>
      <c r="Q101" s="32" t="str">
        <f t="shared" si="4"/>
        <v>Non-Comp</v>
      </c>
      <c r="R101" s="33">
        <v>1507.5173069144</v>
      </c>
      <c r="S101" s="33">
        <v>1804.3632670864299</v>
      </c>
      <c r="T101" s="33">
        <v>-997.40013426090695</v>
      </c>
      <c r="U101" s="24" t="str">
        <f t="shared" si="5"/>
        <v>Comp</v>
      </c>
    </row>
    <row r="102" spans="1:21" x14ac:dyDescent="0.25">
      <c r="A102" s="7" t="s">
        <v>173</v>
      </c>
      <c r="B102" s="7">
        <v>44</v>
      </c>
      <c r="C102" s="8" t="s">
        <v>111</v>
      </c>
      <c r="D102" s="7" t="s">
        <v>120</v>
      </c>
      <c r="E102" s="14" t="e">
        <f>VLOOKUP(TRIM($C102),'Contigency Mapping'!$B$2:$D$3963,3,FALSE)</f>
        <v>#N/A</v>
      </c>
      <c r="F102" s="14" t="str">
        <f>VLOOKUP($B102,'CSC Data Set Direction'!$A$2:$H$543,4,FALSE)</f>
        <v>JEWET</v>
      </c>
      <c r="G102" s="14" t="str">
        <f>VLOOKUP($B102,'CSC Data Set Direction'!$A$2:$H$543,6,FALSE)</f>
        <v>SNG</v>
      </c>
      <c r="H102" s="9">
        <v>1195</v>
      </c>
      <c r="I102" s="9" t="s">
        <v>21</v>
      </c>
      <c r="J102" s="31">
        <v>967.74626500669604</v>
      </c>
      <c r="K102" s="31">
        <v>946.93850386931194</v>
      </c>
      <c r="L102" s="31">
        <v>-2055.6958117070699</v>
      </c>
      <c r="M102" s="31" t="str">
        <f t="shared" si="3"/>
        <v>Comp</v>
      </c>
      <c r="N102" s="32">
        <v>1412.4312602811401</v>
      </c>
      <c r="O102" s="32">
        <v>2436.8661835306102</v>
      </c>
      <c r="P102" s="32">
        <v>-1559.30265901301</v>
      </c>
      <c r="Q102" s="32" t="str">
        <f t="shared" si="4"/>
        <v>Comp</v>
      </c>
      <c r="R102" s="33">
        <v>1412.4312602811401</v>
      </c>
      <c r="S102" s="33">
        <v>1694.74657326887</v>
      </c>
      <c r="T102" s="33">
        <v>-1559.30265901301</v>
      </c>
      <c r="U102" s="24" t="str">
        <f t="shared" si="5"/>
        <v>Comp</v>
      </c>
    </row>
    <row r="103" spans="1:21" x14ac:dyDescent="0.25">
      <c r="A103" s="7" t="s">
        <v>173</v>
      </c>
      <c r="B103" s="7">
        <v>45</v>
      </c>
      <c r="C103" s="8" t="s">
        <v>111</v>
      </c>
      <c r="D103" s="7" t="s">
        <v>121</v>
      </c>
      <c r="E103" s="14" t="e">
        <f>VLOOKUP(TRIM($C103),'Contigency Mapping'!$B$2:$D$3963,3,FALSE)</f>
        <v>#N/A</v>
      </c>
      <c r="F103" s="14" t="str">
        <f>VLOOKUP($B103,'CSC Data Set Direction'!$A$2:$H$543,4,FALSE)</f>
        <v>JEWET</v>
      </c>
      <c r="G103" s="14" t="str">
        <f>VLOOKUP($B103,'CSC Data Set Direction'!$A$2:$H$543,6,FALSE)</f>
        <v>SNG</v>
      </c>
      <c r="H103" s="9">
        <v>1434.2</v>
      </c>
      <c r="I103" s="9" t="s">
        <v>21</v>
      </c>
      <c r="J103" s="31">
        <v>922.99512972380603</v>
      </c>
      <c r="K103" s="31">
        <v>997.73752052272096</v>
      </c>
      <c r="L103" s="31">
        <v>-2003.4764975370499</v>
      </c>
      <c r="M103" s="31" t="str">
        <f t="shared" si="3"/>
        <v>Comp</v>
      </c>
      <c r="N103" s="32">
        <v>1543.5451264236201</v>
      </c>
      <c r="O103" s="32">
        <v>2063.7908237806901</v>
      </c>
      <c r="P103" s="32">
        <v>-1484.45288547775</v>
      </c>
      <c r="Q103" s="32" t="str">
        <f t="shared" si="4"/>
        <v>Comp</v>
      </c>
      <c r="R103" s="33">
        <v>1543.5451264236201</v>
      </c>
      <c r="S103" s="33">
        <v>1566.1856790977299</v>
      </c>
      <c r="T103" s="33">
        <v>-1484.45288547775</v>
      </c>
      <c r="U103" s="24" t="str">
        <f t="shared" si="5"/>
        <v>Comp</v>
      </c>
    </row>
    <row r="104" spans="1:21" x14ac:dyDescent="0.25">
      <c r="A104" s="7" t="s">
        <v>173</v>
      </c>
      <c r="B104" s="7">
        <v>46</v>
      </c>
      <c r="C104" s="8" t="s">
        <v>111</v>
      </c>
      <c r="D104" s="7" t="s">
        <v>127</v>
      </c>
      <c r="E104" s="14" t="e">
        <f>VLOOKUP(TRIM($C104),'Contigency Mapping'!$B$2:$D$3963,3,FALSE)</f>
        <v>#N/A</v>
      </c>
      <c r="F104" s="14" t="str">
        <f>VLOOKUP($B104,'CSC Data Set Direction'!$A$2:$H$543,4,FALSE)</f>
        <v>BOMSW</v>
      </c>
      <c r="G104" s="14" t="str">
        <f>VLOOKUP($B104,'CSC Data Set Direction'!$A$2:$H$543,6,FALSE)</f>
        <v>FSHSW</v>
      </c>
      <c r="H104" s="9">
        <v>1188.7</v>
      </c>
      <c r="I104" s="6" t="s">
        <v>20</v>
      </c>
      <c r="J104" s="31">
        <v>678.86593008547902</v>
      </c>
      <c r="K104" s="31">
        <v>1210.71525400774</v>
      </c>
      <c r="L104" s="31">
        <v>-677.39719985553495</v>
      </c>
      <c r="M104" s="31" t="str">
        <f t="shared" si="3"/>
        <v>Comp</v>
      </c>
      <c r="N104" s="32">
        <v>4633.4818249401796</v>
      </c>
      <c r="O104" s="32">
        <v>2549.2923159248298</v>
      </c>
      <c r="P104" s="32">
        <v>-301.317726266107</v>
      </c>
      <c r="Q104" s="32" t="str">
        <f t="shared" si="4"/>
        <v>Non-Comp</v>
      </c>
      <c r="R104" s="33">
        <v>5010.8521955234501</v>
      </c>
      <c r="S104" s="33">
        <v>1385.6465620819899</v>
      </c>
      <c r="T104" s="33">
        <v>-301.317726266107</v>
      </c>
      <c r="U104" s="24" t="str">
        <f t="shared" si="5"/>
        <v>Non-Comp</v>
      </c>
    </row>
    <row r="105" spans="1:21" x14ac:dyDescent="0.25">
      <c r="A105" s="7" t="s">
        <v>173</v>
      </c>
      <c r="B105" s="7">
        <v>47</v>
      </c>
      <c r="C105" s="8" t="s">
        <v>111</v>
      </c>
      <c r="D105" s="7" t="s">
        <v>128</v>
      </c>
      <c r="E105" s="14" t="e">
        <f>VLOOKUP(TRIM($C105),'Contigency Mapping'!$B$2:$D$3963,3,FALSE)</f>
        <v>#N/A</v>
      </c>
      <c r="F105" s="14" t="str">
        <f>VLOOKUP($B105,'CSC Data Set Direction'!$A$2:$H$543,4,FALSE)</f>
        <v>JCKSW</v>
      </c>
      <c r="G105" s="14" t="str">
        <f>VLOOKUP($B105,'CSC Data Set Direction'!$A$2:$H$543,6,FALSE)</f>
        <v>BOMSW</v>
      </c>
      <c r="H105" s="9">
        <v>1167.4000000000001</v>
      </c>
      <c r="I105" s="6" t="s">
        <v>20</v>
      </c>
      <c r="J105" s="31">
        <v>2302.3961180378301</v>
      </c>
      <c r="K105" s="31">
        <v>747.38760812559303</v>
      </c>
      <c r="L105" s="31">
        <v>-606.19497928249996</v>
      </c>
      <c r="M105" s="31" t="str">
        <f t="shared" si="3"/>
        <v>Comp</v>
      </c>
      <c r="N105" s="32">
        <v>5010.8618937706597</v>
      </c>
      <c r="O105" s="32">
        <v>2296.7375564529498</v>
      </c>
      <c r="P105" s="32">
        <v>-242.43786187799799</v>
      </c>
      <c r="Q105" s="32" t="str">
        <f t="shared" si="4"/>
        <v>Non-Comp</v>
      </c>
      <c r="R105" s="33">
        <v>5010.8618937706597</v>
      </c>
      <c r="S105" s="33">
        <v>1181.6943853053699</v>
      </c>
      <c r="T105" s="33">
        <v>-242.43786187799799</v>
      </c>
      <c r="U105" s="24" t="str">
        <f t="shared" si="5"/>
        <v>Non-Comp</v>
      </c>
    </row>
    <row r="106" spans="1:21" x14ac:dyDescent="0.25">
      <c r="A106" s="7" t="s">
        <v>173</v>
      </c>
      <c r="B106" s="7">
        <v>48</v>
      </c>
      <c r="C106" s="8" t="s">
        <v>111</v>
      </c>
      <c r="D106" s="7" t="s">
        <v>129</v>
      </c>
      <c r="E106" s="14" t="e">
        <f>VLOOKUP(TRIM($C106),'Contigency Mapping'!$B$2:$D$3963,3,FALSE)</f>
        <v>#N/A</v>
      </c>
      <c r="F106" s="14" t="str">
        <f>VLOOKUP($B106,'CSC Data Set Direction'!$A$2:$H$543,4,FALSE)</f>
        <v>GRSES</v>
      </c>
      <c r="G106" s="14" t="str">
        <f>VLOOKUP($B106,'CSC Data Set Direction'!$A$2:$H$543,6,FALSE)</f>
        <v>LNCRK</v>
      </c>
      <c r="H106" s="9">
        <v>1340</v>
      </c>
      <c r="I106" s="6" t="s">
        <v>20</v>
      </c>
      <c r="J106" s="31">
        <v>874.12301377648498</v>
      </c>
      <c r="K106" s="31">
        <v>733.66550390354303</v>
      </c>
      <c r="L106" s="31">
        <v>-822.45126138748105</v>
      </c>
      <c r="M106" s="31" t="str">
        <f t="shared" si="3"/>
        <v>Comp</v>
      </c>
      <c r="N106" s="32">
        <v>3139.2627856097702</v>
      </c>
      <c r="O106" s="32">
        <v>2686.5632473621799</v>
      </c>
      <c r="P106" s="32">
        <v>-85.844753475961895</v>
      </c>
      <c r="Q106" s="32" t="str">
        <f t="shared" si="4"/>
        <v>Non-Comp</v>
      </c>
      <c r="R106" s="33">
        <v>3139.2627856097702</v>
      </c>
      <c r="S106" s="33">
        <v>2037.32322607529</v>
      </c>
      <c r="T106" s="33">
        <v>-85.844753475961895</v>
      </c>
      <c r="U106" s="24" t="str">
        <f t="shared" si="5"/>
        <v>Non-Comp</v>
      </c>
    </row>
    <row r="107" spans="1:21" x14ac:dyDescent="0.25">
      <c r="A107" s="7" t="s">
        <v>173</v>
      </c>
      <c r="B107" s="7">
        <v>49</v>
      </c>
      <c r="C107" s="8" t="s">
        <v>111</v>
      </c>
      <c r="D107" s="7" t="s">
        <v>130</v>
      </c>
      <c r="E107" s="14" t="e">
        <f>VLOOKUP(TRIM($C107),'Contigency Mapping'!$B$2:$D$3963,3,FALSE)</f>
        <v>#N/A</v>
      </c>
      <c r="F107" s="14" t="str">
        <f>VLOOKUP($B107,'CSC Data Set Direction'!$A$2:$H$543,4,FALSE)</f>
        <v>GRSES</v>
      </c>
      <c r="G107" s="14" t="str">
        <f>VLOOKUP($B107,'CSC Data Set Direction'!$A$2:$H$543,6,FALSE)</f>
        <v>CFRSW</v>
      </c>
      <c r="H107" s="9">
        <v>1340</v>
      </c>
      <c r="I107" s="6" t="s">
        <v>20</v>
      </c>
      <c r="J107" s="31">
        <v>988.32389740077099</v>
      </c>
      <c r="K107" s="31">
        <v>720.21223190452599</v>
      </c>
      <c r="L107" s="31">
        <v>-846.38526298172701</v>
      </c>
      <c r="M107" s="31" t="str">
        <f t="shared" si="3"/>
        <v>Comp</v>
      </c>
      <c r="N107" s="32">
        <v>3139.2627856097802</v>
      </c>
      <c r="O107" s="32">
        <v>2684.0158384555598</v>
      </c>
      <c r="P107" s="32">
        <v>-86.5384969870709</v>
      </c>
      <c r="Q107" s="32" t="str">
        <f t="shared" si="4"/>
        <v>Non-Comp</v>
      </c>
      <c r="R107" s="33">
        <v>3139.2627856097802</v>
      </c>
      <c r="S107" s="33">
        <v>2035.66286766502</v>
      </c>
      <c r="T107" s="33">
        <v>-86.5384969870709</v>
      </c>
      <c r="U107" s="24" t="str">
        <f t="shared" si="5"/>
        <v>Non-Comp</v>
      </c>
    </row>
    <row r="108" spans="1:21" x14ac:dyDescent="0.25">
      <c r="A108" s="7" t="s">
        <v>173</v>
      </c>
      <c r="B108" s="7">
        <v>50</v>
      </c>
      <c r="C108" s="8" t="s">
        <v>111</v>
      </c>
      <c r="D108" s="7" t="s">
        <v>131</v>
      </c>
      <c r="E108" s="14" t="e">
        <f>VLOOKUP(TRIM($C108),'Contigency Mapping'!$B$2:$D$3963,3,FALSE)</f>
        <v>#N/A</v>
      </c>
      <c r="F108" s="14" t="str">
        <f>VLOOKUP($B108,'CSC Data Set Direction'!$A$2:$H$543,4,FALSE)</f>
        <v>CFRSW</v>
      </c>
      <c r="G108" s="14" t="str">
        <f>VLOOKUP($B108,'CSC Data Set Direction'!$A$2:$H$543,6,FALSE)</f>
        <v>LNCRK</v>
      </c>
      <c r="H108" s="9">
        <v>1340</v>
      </c>
      <c r="I108" s="6" t="s">
        <v>20</v>
      </c>
      <c r="J108" s="31">
        <v>592.64002015092899</v>
      </c>
      <c r="K108" s="31">
        <v>1221.0147511487401</v>
      </c>
      <c r="L108" s="31">
        <v>-1000.58184264927</v>
      </c>
      <c r="M108" s="31" t="str">
        <f t="shared" si="3"/>
        <v>Comp</v>
      </c>
      <c r="N108" s="32">
        <v>10000</v>
      </c>
      <c r="O108" s="32">
        <v>2688.7505974886999</v>
      </c>
      <c r="P108" s="32">
        <v>-86.064618014692996</v>
      </c>
      <c r="Q108" s="32" t="str">
        <f t="shared" si="4"/>
        <v>Non-Comp</v>
      </c>
      <c r="R108" s="33">
        <v>2671.1844472398402</v>
      </c>
      <c r="S108" s="33">
        <v>2038.7489654733299</v>
      </c>
      <c r="T108" s="33">
        <v>-86.064618014692996</v>
      </c>
      <c r="U108" s="24" t="str">
        <f t="shared" si="5"/>
        <v>Non-Comp</v>
      </c>
    </row>
    <row r="109" spans="1:21" x14ac:dyDescent="0.25">
      <c r="A109" s="7" t="s">
        <v>173</v>
      </c>
      <c r="B109" s="7">
        <v>51</v>
      </c>
      <c r="C109" s="8" t="s">
        <v>111</v>
      </c>
      <c r="D109" s="7" t="s">
        <v>132</v>
      </c>
      <c r="E109" s="14" t="e">
        <f>VLOOKUP(TRIM($C109),'Contigency Mapping'!$B$2:$D$3963,3,FALSE)</f>
        <v>#N/A</v>
      </c>
      <c r="F109" s="14" t="str">
        <f>VLOOKUP($B109,'CSC Data Set Direction'!$A$2:$H$543,4,FALSE)</f>
        <v>GRSES</v>
      </c>
      <c r="G109" s="14" t="str">
        <f>VLOOKUP($B109,'CSC Data Set Direction'!$A$2:$H$543,6,FALSE)</f>
        <v>TKWSW</v>
      </c>
      <c r="H109" s="9">
        <v>1340</v>
      </c>
      <c r="I109" s="6" t="s">
        <v>20</v>
      </c>
      <c r="J109" s="31">
        <v>1096.25176927455</v>
      </c>
      <c r="K109" s="31">
        <v>726.11896473764398</v>
      </c>
      <c r="L109" s="31">
        <v>-591.03133658180695</v>
      </c>
      <c r="M109" s="31" t="str">
        <f t="shared" si="3"/>
        <v>Comp</v>
      </c>
      <c r="N109" s="32">
        <v>3087.06353810268</v>
      </c>
      <c r="O109" s="32">
        <v>2730.22246810764</v>
      </c>
      <c r="P109" s="32">
        <v>-56.438867316632603</v>
      </c>
      <c r="Q109" s="32" t="str">
        <f t="shared" si="4"/>
        <v>Non-Comp</v>
      </c>
      <c r="R109" s="33">
        <v>3378.0712228596799</v>
      </c>
      <c r="S109" s="33">
        <v>2330.3358582309402</v>
      </c>
      <c r="T109" s="33">
        <v>-56.438867316632603</v>
      </c>
      <c r="U109" s="24" t="str">
        <f t="shared" si="5"/>
        <v>Non-Comp</v>
      </c>
    </row>
    <row r="110" spans="1:21" x14ac:dyDescent="0.25">
      <c r="A110" s="7" t="s">
        <v>173</v>
      </c>
      <c r="B110" s="7">
        <v>52</v>
      </c>
      <c r="C110" s="8" t="s">
        <v>111</v>
      </c>
      <c r="D110" s="7" t="s">
        <v>133</v>
      </c>
      <c r="E110" s="14" t="e">
        <f>VLOOKUP(TRIM($C110),'Contigency Mapping'!$B$2:$D$3963,3,FALSE)</f>
        <v>#N/A</v>
      </c>
      <c r="F110" s="14" t="str">
        <f>VLOOKUP($B110,'CSC Data Set Direction'!$A$2:$H$543,4,FALSE)</f>
        <v>GRSES</v>
      </c>
      <c r="G110" s="14" t="str">
        <f>VLOOKUP($B110,'CSC Data Set Direction'!$A$2:$H$543,6,FALSE)</f>
        <v>MURRY</v>
      </c>
      <c r="H110" s="9">
        <v>233</v>
      </c>
      <c r="I110" s="6" t="s">
        <v>20</v>
      </c>
      <c r="J110" s="31">
        <v>584.11260980585803</v>
      </c>
      <c r="K110" s="31">
        <v>1220.2154096605</v>
      </c>
      <c r="L110" s="31">
        <v>-156.19923791949299</v>
      </c>
      <c r="M110" s="31" t="str">
        <f t="shared" si="3"/>
        <v>Comp</v>
      </c>
      <c r="N110" s="32">
        <v>9013.2517049258204</v>
      </c>
      <c r="O110" s="32">
        <v>1813.2292465829601</v>
      </c>
      <c r="P110" s="32">
        <v>6.4232457846704198</v>
      </c>
      <c r="Q110" s="32" t="str">
        <f t="shared" si="4"/>
        <v>Non-Comp</v>
      </c>
      <c r="R110" s="33">
        <v>8556.9831189794604</v>
      </c>
      <c r="S110" s="33">
        <v>2651.2050061704999</v>
      </c>
      <c r="T110" s="33">
        <v>6.4232457846704198</v>
      </c>
      <c r="U110" s="24" t="str">
        <f t="shared" si="5"/>
        <v>Non-Comp</v>
      </c>
    </row>
    <row r="111" spans="1:21" x14ac:dyDescent="0.25">
      <c r="A111" s="7" t="s">
        <v>173</v>
      </c>
      <c r="B111" s="7">
        <v>53</v>
      </c>
      <c r="C111" s="8" t="s">
        <v>111</v>
      </c>
      <c r="D111" s="7" t="s">
        <v>43</v>
      </c>
      <c r="E111" s="14" t="e">
        <f>VLOOKUP(TRIM($C111),'Contigency Mapping'!$B$2:$D$3963,3,FALSE)</f>
        <v>#N/A</v>
      </c>
      <c r="F111" s="14" t="str">
        <f>VLOOKUP($B111,'CSC Data Set Direction'!$A$2:$H$543,4,FALSE)</f>
        <v>MURRY</v>
      </c>
      <c r="G111" s="14" t="str">
        <f>VLOOKUP($B111,'CSC Data Set Direction'!$A$2:$H$543,6,FALSE)</f>
        <v>PAIP</v>
      </c>
      <c r="H111" s="9">
        <v>194</v>
      </c>
      <c r="I111" s="6" t="s">
        <v>20</v>
      </c>
      <c r="J111" s="31">
        <v>619.77673085288495</v>
      </c>
      <c r="K111" s="31">
        <v>1188.7353381215801</v>
      </c>
      <c r="L111" s="31">
        <v>-158.44123791955801</v>
      </c>
      <c r="M111" s="31" t="str">
        <f t="shared" si="3"/>
        <v>Comp</v>
      </c>
      <c r="N111" s="32">
        <v>9012.6645443441394</v>
      </c>
      <c r="O111" s="32">
        <v>1812.8068734714</v>
      </c>
      <c r="P111" s="32">
        <v>4.1812457846602298</v>
      </c>
      <c r="Q111" s="32" t="str">
        <f t="shared" si="4"/>
        <v>Non-Comp</v>
      </c>
      <c r="R111" s="33">
        <v>8555.4210848580296</v>
      </c>
      <c r="S111" s="33">
        <v>2651.2565771424001</v>
      </c>
      <c r="T111" s="33">
        <v>4.1812457846602298</v>
      </c>
      <c r="U111" s="24" t="str">
        <f t="shared" si="5"/>
        <v>Non-Comp</v>
      </c>
    </row>
    <row r="112" spans="1:21" x14ac:dyDescent="0.25">
      <c r="A112" s="7" t="s">
        <v>173</v>
      </c>
      <c r="B112" s="7">
        <v>54</v>
      </c>
      <c r="C112" s="7" t="s">
        <v>111</v>
      </c>
      <c r="D112" s="7" t="s">
        <v>134</v>
      </c>
      <c r="E112" s="14" t="e">
        <f>VLOOKUP(TRIM($C112),'Contigency Mapping'!$B$2:$D$3963,3,FALSE)</f>
        <v>#N/A</v>
      </c>
      <c r="F112" s="14" t="str">
        <f>VLOOKUP($B112,'CSC Data Set Direction'!$A$2:$H$543,4,FALSE)</f>
        <v>CMNTP</v>
      </c>
      <c r="G112" s="14" t="str">
        <f>VLOOKUP($B112,'CSC Data Set Direction'!$A$2:$H$543,6,FALSE)</f>
        <v>CMNCH</v>
      </c>
      <c r="H112" s="9">
        <v>233</v>
      </c>
      <c r="I112" s="6" t="s">
        <v>20</v>
      </c>
      <c r="J112" s="31">
        <v>0</v>
      </c>
      <c r="K112" s="31">
        <v>685.04302982688</v>
      </c>
      <c r="L112" s="31">
        <v>3.3050000000000002</v>
      </c>
      <c r="M112" s="31" t="str">
        <f t="shared" si="3"/>
        <v>Comp</v>
      </c>
      <c r="N112" s="32">
        <v>738.62673250177295</v>
      </c>
      <c r="O112" s="32">
        <v>0</v>
      </c>
      <c r="P112" s="32">
        <v>3.3050000000000201</v>
      </c>
      <c r="Q112" s="32" t="str">
        <f t="shared" si="4"/>
        <v>Comp</v>
      </c>
      <c r="R112" s="33">
        <v>0</v>
      </c>
      <c r="S112" s="33">
        <v>0</v>
      </c>
      <c r="T112" s="33">
        <v>3.3050000000000201</v>
      </c>
      <c r="U112" s="24" t="str">
        <f t="shared" si="5"/>
        <v>Comp</v>
      </c>
    </row>
    <row r="113" spans="1:21" x14ac:dyDescent="0.25">
      <c r="A113" s="7" t="s">
        <v>173</v>
      </c>
      <c r="B113" s="7">
        <v>55</v>
      </c>
      <c r="C113" s="8" t="s">
        <v>111</v>
      </c>
      <c r="D113" s="7" t="s">
        <v>135</v>
      </c>
      <c r="E113" s="14" t="e">
        <f>VLOOKUP(TRIM($C113),'Contigency Mapping'!$B$2:$D$3963,3,FALSE)</f>
        <v>#N/A</v>
      </c>
      <c r="F113" s="14" t="str">
        <f>VLOOKUP($B113,'CSC Data Set Direction'!$A$2:$H$543,4,FALSE)</f>
        <v>CMNTP</v>
      </c>
      <c r="G113" s="14" t="str">
        <f>VLOOKUP($B113,'CSC Data Set Direction'!$A$2:$H$543,6,FALSE)</f>
        <v>CMNSW</v>
      </c>
      <c r="H113" s="9">
        <v>233</v>
      </c>
      <c r="I113" s="6" t="s">
        <v>20</v>
      </c>
      <c r="J113" s="31">
        <v>864.03919131199405</v>
      </c>
      <c r="K113" s="31">
        <v>1066.54219383589</v>
      </c>
      <c r="L113" s="31">
        <v>-200.35796379853099</v>
      </c>
      <c r="M113" s="31" t="str">
        <f t="shared" si="3"/>
        <v>Comp</v>
      </c>
      <c r="N113" s="32">
        <v>9817.7591315304398</v>
      </c>
      <c r="O113" s="32">
        <v>1989.9031217847701</v>
      </c>
      <c r="P113" s="32">
        <v>-112.94236140577701</v>
      </c>
      <c r="Q113" s="32" t="str">
        <f t="shared" si="4"/>
        <v>Non-Comp</v>
      </c>
      <c r="R113" s="33">
        <v>4897.9686971482497</v>
      </c>
      <c r="S113" s="33">
        <v>2695.0709704742599</v>
      </c>
      <c r="T113" s="33">
        <v>-114.899023044882</v>
      </c>
      <c r="U113" s="24" t="str">
        <f t="shared" si="5"/>
        <v>Non-Comp</v>
      </c>
    </row>
    <row r="114" spans="1:21" x14ac:dyDescent="0.25">
      <c r="A114" s="7" t="s">
        <v>173</v>
      </c>
      <c r="B114" s="7">
        <v>56</v>
      </c>
      <c r="C114" s="8" t="s">
        <v>111</v>
      </c>
      <c r="D114" s="7" t="s">
        <v>136</v>
      </c>
      <c r="E114" s="14" t="e">
        <f>VLOOKUP(TRIM($C114),'Contigency Mapping'!$B$2:$D$3963,3,FALSE)</f>
        <v>#N/A</v>
      </c>
      <c r="F114" s="14" t="str">
        <f>VLOOKUP($B114,'CSC Data Set Direction'!$A$2:$H$543,4,FALSE)</f>
        <v>DUBLN</v>
      </c>
      <c r="G114" s="14" t="str">
        <f>VLOOKUP($B114,'CSC Data Set Direction'!$A$2:$H$543,6,FALSE)</f>
        <v>HAS</v>
      </c>
      <c r="H114" s="9">
        <v>233</v>
      </c>
      <c r="I114" s="6" t="s">
        <v>20</v>
      </c>
      <c r="J114" s="31">
        <v>602.17510521043005</v>
      </c>
      <c r="K114" s="31">
        <v>1211.0988784348101</v>
      </c>
      <c r="L114" s="31">
        <v>-176.668151481092</v>
      </c>
      <c r="M114" s="31" t="str">
        <f t="shared" si="3"/>
        <v>Comp</v>
      </c>
      <c r="N114" s="32">
        <v>9817.1016140021802</v>
      </c>
      <c r="O114" s="32">
        <v>2191.1359646505098</v>
      </c>
      <c r="P114" s="32">
        <v>-90.291926284448394</v>
      </c>
      <c r="Q114" s="32" t="str">
        <f t="shared" si="4"/>
        <v>Non-Comp</v>
      </c>
      <c r="R114" s="33">
        <v>5256.3112104038501</v>
      </c>
      <c r="S114" s="33">
        <v>3314.1675705872599</v>
      </c>
      <c r="T114" s="33">
        <v>-108.07621426314699</v>
      </c>
      <c r="U114" s="24" t="str">
        <f t="shared" si="5"/>
        <v>Non-Comp</v>
      </c>
    </row>
    <row r="115" spans="1:21" x14ac:dyDescent="0.25">
      <c r="A115" s="7" t="s">
        <v>173</v>
      </c>
      <c r="B115" s="7">
        <v>57</v>
      </c>
      <c r="C115" s="8" t="s">
        <v>111</v>
      </c>
      <c r="D115" s="7" t="s">
        <v>137</v>
      </c>
      <c r="E115" s="14" t="e">
        <f>VLOOKUP(TRIM($C115),'Contigency Mapping'!$B$2:$D$3963,3,FALSE)</f>
        <v>#N/A</v>
      </c>
      <c r="F115" s="14" t="str">
        <f>VLOOKUP($B115,'CSC Data Set Direction'!$A$2:$H$543,4,FALSE)</f>
        <v>STNVL</v>
      </c>
      <c r="G115" s="14" t="str">
        <f>VLOOKUP($B115,'CSC Data Set Direction'!$A$2:$H$543,6,FALSE)</f>
        <v>DUBLN</v>
      </c>
      <c r="H115" s="9">
        <v>314</v>
      </c>
      <c r="I115" s="6" t="s">
        <v>20</v>
      </c>
      <c r="J115" s="31">
        <v>600.79421676571201</v>
      </c>
      <c r="K115" s="31">
        <v>1212.91995491386</v>
      </c>
      <c r="L115" s="31">
        <v>-166.65615148110399</v>
      </c>
      <c r="M115" s="31" t="str">
        <f t="shared" si="3"/>
        <v>Comp</v>
      </c>
      <c r="N115" s="32">
        <v>9817.3874606215304</v>
      </c>
      <c r="O115" s="32">
        <v>2193.5823973926999</v>
      </c>
      <c r="P115" s="32">
        <v>-80.2799262844499</v>
      </c>
      <c r="Q115" s="32" t="str">
        <f t="shared" si="4"/>
        <v>Non-Comp</v>
      </c>
      <c r="R115" s="33">
        <v>5254.4159413063699</v>
      </c>
      <c r="S115" s="33">
        <v>3312.6555055604799</v>
      </c>
      <c r="T115" s="33">
        <v>-98.064214263148301</v>
      </c>
      <c r="U115" s="24" t="str">
        <f t="shared" si="5"/>
        <v>Non-Comp</v>
      </c>
    </row>
    <row r="116" spans="1:21" x14ac:dyDescent="0.25">
      <c r="A116" s="7" t="s">
        <v>173</v>
      </c>
      <c r="B116" s="7">
        <v>58</v>
      </c>
      <c r="C116" s="8" t="s">
        <v>111</v>
      </c>
      <c r="D116" s="7" t="s">
        <v>114</v>
      </c>
      <c r="E116" s="14" t="e">
        <f>VLOOKUP(TRIM($C116),'Contigency Mapping'!$B$2:$D$3963,3,FALSE)</f>
        <v>#N/A</v>
      </c>
      <c r="F116" s="14" t="str">
        <f>VLOOKUP($B116,'CSC Data Set Direction'!$A$2:$H$543,4,FALSE)</f>
        <v>SPVTP</v>
      </c>
      <c r="G116" s="14" t="str">
        <f>VLOOKUP($B116,'CSC Data Set Direction'!$A$2:$H$543,6,FALSE)</f>
        <v>MPHTP</v>
      </c>
      <c r="H116" s="9">
        <v>268</v>
      </c>
      <c r="I116" s="6" t="s">
        <v>20</v>
      </c>
      <c r="J116" s="31">
        <v>966.47909247838595</v>
      </c>
      <c r="K116" s="31">
        <v>1204.28464489725</v>
      </c>
      <c r="L116" s="31">
        <v>-231.163333825942</v>
      </c>
      <c r="M116" s="31" t="str">
        <f t="shared" si="3"/>
        <v>Comp</v>
      </c>
      <c r="N116" s="32">
        <v>9528.2507106327903</v>
      </c>
      <c r="O116" s="32">
        <v>1096.5213375513199</v>
      </c>
      <c r="P116" s="32">
        <v>-170.47427641866599</v>
      </c>
      <c r="Q116" s="32" t="str">
        <f t="shared" si="4"/>
        <v>Non-Comp</v>
      </c>
      <c r="R116" s="33">
        <v>10000</v>
      </c>
      <c r="S116" s="33">
        <v>0</v>
      </c>
      <c r="T116" s="33">
        <v>-198.373694006417</v>
      </c>
      <c r="U116" s="24" t="str">
        <f t="shared" si="5"/>
        <v>Non-Comp</v>
      </c>
    </row>
    <row r="117" spans="1:21" x14ac:dyDescent="0.25">
      <c r="A117" s="7" t="s">
        <v>173</v>
      </c>
      <c r="B117" s="7">
        <v>59</v>
      </c>
      <c r="C117" s="8" t="s">
        <v>111</v>
      </c>
      <c r="D117" s="7" t="s">
        <v>115</v>
      </c>
      <c r="E117" s="14" t="e">
        <f>VLOOKUP(TRIM($C117),'Contigency Mapping'!$B$2:$D$3963,3,FALSE)</f>
        <v>#N/A</v>
      </c>
      <c r="F117" s="14" t="str">
        <f>VLOOKUP($B117,'CSC Data Set Direction'!$A$2:$H$543,4,FALSE)</f>
        <v>MPHTP</v>
      </c>
      <c r="G117" s="14" t="str">
        <f>VLOOKUP($B117,'CSC Data Set Direction'!$A$2:$H$543,6,FALSE)</f>
        <v>TMECR</v>
      </c>
      <c r="H117" s="9">
        <v>268</v>
      </c>
      <c r="I117" s="6" t="s">
        <v>20</v>
      </c>
      <c r="J117" s="31">
        <v>929.60901346427795</v>
      </c>
      <c r="K117" s="31">
        <v>1204.8722225254801</v>
      </c>
      <c r="L117" s="31">
        <v>-248.67189585868999</v>
      </c>
      <c r="M117" s="31" t="str">
        <f t="shared" si="3"/>
        <v>Comp</v>
      </c>
      <c r="N117" s="32">
        <v>9529.1961106446306</v>
      </c>
      <c r="O117" s="32">
        <v>1094.55184220821</v>
      </c>
      <c r="P117" s="32">
        <v>-185.59386606058601</v>
      </c>
      <c r="Q117" s="32" t="str">
        <f t="shared" si="4"/>
        <v>Non-Comp</v>
      </c>
      <c r="R117" s="33">
        <v>10000</v>
      </c>
      <c r="S117" s="33">
        <v>0</v>
      </c>
      <c r="T117" s="33">
        <v>-214.63825054865001</v>
      </c>
      <c r="U117" s="24" t="str">
        <f t="shared" si="5"/>
        <v>Non-Comp</v>
      </c>
    </row>
    <row r="118" spans="1:21" x14ac:dyDescent="0.25">
      <c r="A118" s="7" t="s">
        <v>173</v>
      </c>
      <c r="B118" s="7">
        <v>60</v>
      </c>
      <c r="C118" s="8" t="s">
        <v>111</v>
      </c>
      <c r="D118" s="7" t="s">
        <v>116</v>
      </c>
      <c r="E118" s="14" t="e">
        <f>VLOOKUP(TRIM($C118),'Contigency Mapping'!$B$2:$D$3963,3,FALSE)</f>
        <v>#N/A</v>
      </c>
      <c r="F118" s="14" t="str">
        <f>VLOOKUP($B118,'CSC Data Set Direction'!$A$2:$H$543,4,FALSE)</f>
        <v>COTONBLT</v>
      </c>
      <c r="G118" s="14" t="str">
        <f>VLOOKUP($B118,'CSC Data Set Direction'!$A$2:$H$543,6,FALSE)</f>
        <v>SPVTP</v>
      </c>
      <c r="H118" s="9">
        <v>214</v>
      </c>
      <c r="I118" s="6" t="s">
        <v>20</v>
      </c>
      <c r="J118" s="31">
        <v>973.36329614351098</v>
      </c>
      <c r="K118" s="31">
        <v>1204.26775355364</v>
      </c>
      <c r="L118" s="31">
        <v>-227.68633382592799</v>
      </c>
      <c r="M118" s="31" t="str">
        <f t="shared" si="3"/>
        <v>Comp</v>
      </c>
      <c r="N118" s="32">
        <v>9527.9743764163195</v>
      </c>
      <c r="O118" s="32">
        <v>1097.2171447523799</v>
      </c>
      <c r="P118" s="32">
        <v>-166.99727641866599</v>
      </c>
      <c r="Q118" s="32" t="str">
        <f t="shared" si="4"/>
        <v>Non-Comp</v>
      </c>
      <c r="R118" s="33">
        <v>10000</v>
      </c>
      <c r="S118" s="33">
        <v>0</v>
      </c>
      <c r="T118" s="33">
        <v>-194.89669400641699</v>
      </c>
      <c r="U118" s="24" t="str">
        <f t="shared" si="5"/>
        <v>Non-Comp</v>
      </c>
    </row>
    <row r="119" spans="1:21" x14ac:dyDescent="0.25">
      <c r="A119" s="7" t="s">
        <v>173</v>
      </c>
      <c r="B119" s="7">
        <v>61</v>
      </c>
      <c r="C119" s="8" t="s">
        <v>111</v>
      </c>
      <c r="D119" s="7" t="s">
        <v>117</v>
      </c>
      <c r="E119" s="14" t="e">
        <f>VLOOKUP(TRIM($C119),'Contigency Mapping'!$B$2:$D$3963,3,FALSE)</f>
        <v>#N/A</v>
      </c>
      <c r="F119" s="14" t="str">
        <f>VLOOKUP($B119,'CSC Data Set Direction'!$A$2:$H$543,4,FALSE)</f>
        <v>COTONBLT</v>
      </c>
      <c r="G119" s="14" t="str">
        <f>VLOOKUP($B119,'CSC Data Set Direction'!$A$2:$H$543,6,FALSE)</f>
        <v>WATCO</v>
      </c>
      <c r="H119" s="9">
        <v>214</v>
      </c>
      <c r="I119" s="9" t="s">
        <v>21</v>
      </c>
      <c r="J119" s="31">
        <v>1231.10908705866</v>
      </c>
      <c r="K119" s="31">
        <v>965.89657821021103</v>
      </c>
      <c r="L119" s="31">
        <v>-115.884517085637</v>
      </c>
      <c r="M119" s="31" t="str">
        <f t="shared" si="3"/>
        <v>Comp</v>
      </c>
      <c r="N119" s="32">
        <v>1063.32412785875</v>
      </c>
      <c r="O119" s="32">
        <v>9538.8910176996305</v>
      </c>
      <c r="P119" s="32">
        <v>-85.923460915011802</v>
      </c>
      <c r="Q119" s="32" t="str">
        <f t="shared" si="4"/>
        <v>Non-Comp</v>
      </c>
      <c r="R119" s="33">
        <v>0</v>
      </c>
      <c r="S119" s="33">
        <v>10000</v>
      </c>
      <c r="T119" s="33">
        <v>-106.357820947867</v>
      </c>
      <c r="U119" s="24" t="str">
        <f t="shared" si="5"/>
        <v>Non-Comp</v>
      </c>
    </row>
    <row r="120" spans="1:21" x14ac:dyDescent="0.25">
      <c r="A120" s="7" t="s">
        <v>173</v>
      </c>
      <c r="B120" s="7">
        <v>62</v>
      </c>
      <c r="C120" s="8" t="s">
        <v>111</v>
      </c>
      <c r="D120" s="7" t="s">
        <v>118</v>
      </c>
      <c r="E120" s="14" t="e">
        <f>VLOOKUP(TRIM($C120),'Contigency Mapping'!$B$2:$D$3963,3,FALSE)</f>
        <v>#N/A</v>
      </c>
      <c r="F120" s="14" t="str">
        <f>VLOOKUP($B120,'CSC Data Set Direction'!$A$2:$H$543,4,FALSE)</f>
        <v>WWDWY</v>
      </c>
      <c r="G120" s="14" t="str">
        <f>VLOOKUP($B120,'CSC Data Set Direction'!$A$2:$H$543,6,FALSE)</f>
        <v>WWEST</v>
      </c>
      <c r="H120" s="9">
        <v>662.2</v>
      </c>
      <c r="I120" s="6" t="s">
        <v>20</v>
      </c>
      <c r="J120" s="31">
        <v>1373.7756369582401</v>
      </c>
      <c r="K120" s="31">
        <v>944.30596836679695</v>
      </c>
      <c r="L120" s="31">
        <v>-158.064517085608</v>
      </c>
      <c r="M120" s="31" t="str">
        <f t="shared" si="3"/>
        <v>Comp</v>
      </c>
      <c r="N120" s="32">
        <v>1090.27282814765</v>
      </c>
      <c r="O120" s="32">
        <v>7416.6451425100404</v>
      </c>
      <c r="P120" s="32">
        <v>-128.10346091501199</v>
      </c>
      <c r="Q120" s="32" t="str">
        <f t="shared" si="4"/>
        <v>Non-Comp</v>
      </c>
      <c r="R120" s="33">
        <v>0</v>
      </c>
      <c r="S120" s="33">
        <v>9538.4197595974292</v>
      </c>
      <c r="T120" s="33">
        <v>-148.53782094786899</v>
      </c>
      <c r="U120" s="24" t="str">
        <f t="shared" si="5"/>
        <v>Non-Comp</v>
      </c>
    </row>
    <row r="121" spans="1:21" x14ac:dyDescent="0.25">
      <c r="A121" s="7" t="s">
        <v>173</v>
      </c>
      <c r="B121" s="7">
        <v>63</v>
      </c>
      <c r="C121" s="7" t="s">
        <v>167</v>
      </c>
      <c r="D121" s="7" t="s">
        <v>117</v>
      </c>
      <c r="E121" s="14" t="str">
        <f>VLOOKUP(TRIM($C121),'Contigency Mapping'!$B$2:$D$3963,3,FALSE)</f>
        <v>Spring Valley to Mcgregor Ph</v>
      </c>
      <c r="F121" s="14" t="str">
        <f>VLOOKUP($B121,'CSC Data Set Direction'!$A$2:$H$543,4,FALSE)</f>
        <v>COTONBLT</v>
      </c>
      <c r="G121" s="14" t="str">
        <f>VLOOKUP($B121,'CSC Data Set Direction'!$A$2:$H$543,6,FALSE)</f>
        <v>WATCO</v>
      </c>
      <c r="H121" s="9">
        <v>214</v>
      </c>
      <c r="I121" s="6" t="s">
        <v>20</v>
      </c>
      <c r="J121" s="31">
        <v>0</v>
      </c>
      <c r="K121" s="31">
        <v>0</v>
      </c>
      <c r="L121" s="31">
        <v>0</v>
      </c>
      <c r="M121" s="31" t="str">
        <f t="shared" si="3"/>
        <v>Comp</v>
      </c>
      <c r="N121" s="32">
        <v>0</v>
      </c>
      <c r="O121" s="32">
        <v>0</v>
      </c>
      <c r="P121" s="32">
        <v>0</v>
      </c>
      <c r="Q121" s="32" t="str">
        <f t="shared" si="4"/>
        <v>Comp</v>
      </c>
      <c r="R121" s="33">
        <v>0</v>
      </c>
      <c r="S121" s="33">
        <v>0</v>
      </c>
      <c r="T121" s="33">
        <v>0</v>
      </c>
      <c r="U121" s="24" t="str">
        <f t="shared" si="5"/>
        <v>Comp</v>
      </c>
    </row>
    <row r="122" spans="1:21" x14ac:dyDescent="0.25">
      <c r="A122" s="7" t="s">
        <v>173</v>
      </c>
      <c r="B122" s="7">
        <v>64</v>
      </c>
      <c r="C122" s="8" t="s">
        <v>167</v>
      </c>
      <c r="D122" s="7" t="s">
        <v>115</v>
      </c>
      <c r="E122" s="14" t="str">
        <f>VLOOKUP(TRIM($C122),'Contigency Mapping'!$B$2:$D$3963,3,FALSE)</f>
        <v>Spring Valley to Mcgregor Ph</v>
      </c>
      <c r="F122" s="14" t="str">
        <f>VLOOKUP($B122,'CSC Data Set Direction'!$A$2:$H$543,4,FALSE)</f>
        <v>MPHTP</v>
      </c>
      <c r="G122" s="14" t="str">
        <f>VLOOKUP($B122,'CSC Data Set Direction'!$A$2:$H$543,6,FALSE)</f>
        <v>TMECR</v>
      </c>
      <c r="H122" s="9">
        <v>268</v>
      </c>
      <c r="I122" s="9" t="s">
        <v>21</v>
      </c>
      <c r="J122" s="31">
        <v>1066.32309289148</v>
      </c>
      <c r="K122" s="31">
        <v>987.41871257891501</v>
      </c>
      <c r="L122" s="31">
        <v>-724.54746300831198</v>
      </c>
      <c r="M122" s="31" t="str">
        <f t="shared" si="3"/>
        <v>Comp</v>
      </c>
      <c r="N122" s="32">
        <v>2947.5361213535798</v>
      </c>
      <c r="O122" s="32">
        <v>1417.7518841803401</v>
      </c>
      <c r="P122" s="32">
        <v>-412.49374919095402</v>
      </c>
      <c r="Q122" s="32" t="str">
        <f t="shared" si="4"/>
        <v>Non-Comp</v>
      </c>
      <c r="R122" s="33">
        <v>1714.1588623688999</v>
      </c>
      <c r="S122" s="33">
        <v>1527.3236030418</v>
      </c>
      <c r="T122" s="33">
        <v>-412.49374919095402</v>
      </c>
      <c r="U122" s="24" t="str">
        <f t="shared" si="5"/>
        <v>Comp</v>
      </c>
    </row>
    <row r="123" spans="1:21" x14ac:dyDescent="0.25">
      <c r="A123" s="7" t="s">
        <v>173</v>
      </c>
      <c r="B123" s="7">
        <v>65</v>
      </c>
      <c r="C123" s="7" t="s">
        <v>167</v>
      </c>
      <c r="D123" s="7" t="s">
        <v>114</v>
      </c>
      <c r="E123" s="14" t="str">
        <f>VLOOKUP(TRIM($C123),'Contigency Mapping'!$B$2:$D$3963,3,FALSE)</f>
        <v>Spring Valley to Mcgregor Ph</v>
      </c>
      <c r="F123" s="14" t="str">
        <f>VLOOKUP($B123,'CSC Data Set Direction'!$A$2:$H$543,4,FALSE)</f>
        <v>SPVTP</v>
      </c>
      <c r="G123" s="14" t="str">
        <f>VLOOKUP($B123,'CSC Data Set Direction'!$A$2:$H$543,6,FALSE)</f>
        <v>MPHTP</v>
      </c>
      <c r="H123" s="9">
        <v>268</v>
      </c>
      <c r="I123" s="6" t="s">
        <v>20</v>
      </c>
      <c r="J123" s="31">
        <v>0</v>
      </c>
      <c r="K123" s="31">
        <v>0</v>
      </c>
      <c r="L123" s="31">
        <v>0</v>
      </c>
      <c r="M123" s="31" t="str">
        <f t="shared" si="3"/>
        <v>Comp</v>
      </c>
      <c r="N123" s="32">
        <v>0</v>
      </c>
      <c r="O123" s="32">
        <v>0</v>
      </c>
      <c r="P123" s="32">
        <v>0</v>
      </c>
      <c r="Q123" s="32" t="str">
        <f t="shared" si="4"/>
        <v>Comp</v>
      </c>
      <c r="R123" s="33">
        <v>0</v>
      </c>
      <c r="S123" s="33">
        <v>0</v>
      </c>
      <c r="T123" s="33">
        <v>0</v>
      </c>
      <c r="U123" s="24" t="str">
        <f t="shared" si="5"/>
        <v>Comp</v>
      </c>
    </row>
    <row r="124" spans="1:21" x14ac:dyDescent="0.25">
      <c r="A124" s="7" t="s">
        <v>173</v>
      </c>
      <c r="B124" s="7">
        <v>66</v>
      </c>
      <c r="C124" s="8" t="s">
        <v>167</v>
      </c>
      <c r="D124" s="7" t="s">
        <v>112</v>
      </c>
      <c r="E124" s="14" t="str">
        <f>VLOOKUP(TRIM($C124),'Contigency Mapping'!$B$2:$D$3963,3,FALSE)</f>
        <v>Spring Valley to Mcgregor Ph</v>
      </c>
      <c r="F124" s="14" t="str">
        <f>VLOOKUP($B124,'CSC Data Set Direction'!$A$2:$H$543,4,FALSE)</f>
        <v>TMPCR</v>
      </c>
      <c r="G124" s="14" t="str">
        <f>VLOOKUP($B124,'CSC Data Set Direction'!$A$2:$H$543,6,FALSE)</f>
        <v>TMPSW</v>
      </c>
      <c r="H124" s="9">
        <v>564.79999999999995</v>
      </c>
      <c r="I124" s="6" t="s">
        <v>20</v>
      </c>
      <c r="J124" s="31">
        <v>920.98650095414098</v>
      </c>
      <c r="K124" s="31">
        <v>1132.6591902319201</v>
      </c>
      <c r="L124" s="31">
        <v>-383.03855321235602</v>
      </c>
      <c r="M124" s="31" t="str">
        <f t="shared" si="3"/>
        <v>Comp</v>
      </c>
      <c r="N124" s="32">
        <v>1516.4163578519399</v>
      </c>
      <c r="O124" s="32">
        <v>1126.53013362299</v>
      </c>
      <c r="P124" s="32">
        <v>-261.11681339700499</v>
      </c>
      <c r="Q124" s="32" t="str">
        <f t="shared" si="4"/>
        <v>Comp</v>
      </c>
      <c r="R124" s="33">
        <v>10000</v>
      </c>
      <c r="S124" s="33">
        <v>3926.4390934099301</v>
      </c>
      <c r="T124" s="33">
        <v>-283.91562411070697</v>
      </c>
      <c r="U124" s="24" t="str">
        <f t="shared" si="5"/>
        <v>Non-Comp</v>
      </c>
    </row>
    <row r="125" spans="1:21" x14ac:dyDescent="0.25">
      <c r="A125" s="7" t="s">
        <v>173</v>
      </c>
      <c r="B125" s="7">
        <v>67</v>
      </c>
      <c r="C125" s="8" t="s">
        <v>167</v>
      </c>
      <c r="D125" s="7" t="s">
        <v>126</v>
      </c>
      <c r="E125" s="14" t="str">
        <f>VLOOKUP(TRIM($C125),'Contigency Mapping'!$B$2:$D$3963,3,FALSE)</f>
        <v>Spring Valley to Mcgregor Ph</v>
      </c>
      <c r="F125" s="14" t="str">
        <f>VLOOKUP($B125,'CSC Data Set Direction'!$A$2:$H$543,4,FALSE)</f>
        <v>THSES</v>
      </c>
      <c r="G125" s="14" t="str">
        <f>VLOOKUP($B125,'CSC Data Set Direction'!$A$2:$H$543,6,FALSE)</f>
        <v>TMPCR</v>
      </c>
      <c r="H125" s="9">
        <v>1340</v>
      </c>
      <c r="I125" s="6" t="s">
        <v>20</v>
      </c>
      <c r="J125" s="31">
        <v>839.35481016108201</v>
      </c>
      <c r="K125" s="31">
        <v>943.69844448542699</v>
      </c>
      <c r="L125" s="31">
        <v>-1036.24320634798</v>
      </c>
      <c r="M125" s="31" t="str">
        <f t="shared" si="3"/>
        <v>Comp</v>
      </c>
      <c r="N125" s="32">
        <v>1550.48073168102</v>
      </c>
      <c r="O125" s="32">
        <v>1085.6010440212001</v>
      </c>
      <c r="P125" s="32">
        <v>-657.42753847777601</v>
      </c>
      <c r="Q125" s="32" t="str">
        <f t="shared" si="4"/>
        <v>Comp</v>
      </c>
      <c r="R125" s="33">
        <v>1550.48073168102</v>
      </c>
      <c r="S125" s="33">
        <v>1069.4151870539099</v>
      </c>
      <c r="T125" s="33">
        <v>-657.42753847777601</v>
      </c>
      <c r="U125" s="24" t="str">
        <f t="shared" si="5"/>
        <v>Comp</v>
      </c>
    </row>
    <row r="126" spans="1:21" x14ac:dyDescent="0.25">
      <c r="A126" s="7" t="s">
        <v>173</v>
      </c>
      <c r="B126" s="7">
        <v>68</v>
      </c>
      <c r="C126" s="8" t="s">
        <v>167</v>
      </c>
      <c r="D126" s="7" t="s">
        <v>125</v>
      </c>
      <c r="E126" s="14" t="str">
        <f>VLOOKUP(TRIM($C126),'Contigency Mapping'!$B$2:$D$3963,3,FALSE)</f>
        <v>Spring Valley to Mcgregor Ph</v>
      </c>
      <c r="F126" s="14" t="str">
        <f>VLOOKUP($B126,'CSC Data Set Direction'!$A$2:$H$543,4,FALSE)</f>
        <v>TMPCR</v>
      </c>
      <c r="G126" s="14" t="str">
        <f>VLOOKUP($B126,'CSC Data Set Direction'!$A$2:$H$543,6,FALSE)</f>
        <v>TMPSW</v>
      </c>
      <c r="H126" s="9">
        <v>1340</v>
      </c>
      <c r="I126" s="6" t="s">
        <v>20</v>
      </c>
      <c r="J126" s="31">
        <v>860.54207618840803</v>
      </c>
      <c r="K126" s="31">
        <v>1092.89692135007</v>
      </c>
      <c r="L126" s="31">
        <v>-523.95793515425805</v>
      </c>
      <c r="M126" s="31" t="str">
        <f t="shared" si="3"/>
        <v>Comp</v>
      </c>
      <c r="N126" s="32">
        <v>1551.75741367716</v>
      </c>
      <c r="O126" s="32">
        <v>1127.88871244046</v>
      </c>
      <c r="P126" s="32">
        <v>-336.29959600755399</v>
      </c>
      <c r="Q126" s="32" t="str">
        <f t="shared" si="4"/>
        <v>Comp</v>
      </c>
      <c r="R126" s="33">
        <v>3144.1975313818298</v>
      </c>
      <c r="S126" s="33">
        <v>1785.9275718747599</v>
      </c>
      <c r="T126" s="33">
        <v>-336.29959600755399</v>
      </c>
      <c r="U126" s="24" t="str">
        <f t="shared" si="5"/>
        <v>Non-Comp</v>
      </c>
    </row>
    <row r="127" spans="1:21" x14ac:dyDescent="0.25">
      <c r="A127" s="7" t="s">
        <v>173</v>
      </c>
      <c r="B127" s="7">
        <v>69</v>
      </c>
      <c r="C127" s="8" t="s">
        <v>167</v>
      </c>
      <c r="D127" s="7" t="s">
        <v>124</v>
      </c>
      <c r="E127" s="14" t="str">
        <f>VLOOKUP(TRIM($C127),'Contigency Mapping'!$B$2:$D$3963,3,FALSE)</f>
        <v>Spring Valley to Mcgregor Ph</v>
      </c>
      <c r="F127" s="14" t="str">
        <f>VLOOKUP($B127,'CSC Data Set Direction'!$A$2:$H$543,4,FALSE)</f>
        <v>LCSES</v>
      </c>
      <c r="G127" s="14" t="str">
        <f>VLOOKUP($B127,'CSC Data Set Direction'!$A$2:$H$543,6,FALSE)</f>
        <v>TMPSW</v>
      </c>
      <c r="H127" s="9">
        <v>1340</v>
      </c>
      <c r="I127" s="9" t="s">
        <v>21</v>
      </c>
      <c r="J127" s="31">
        <v>819.16306117958698</v>
      </c>
      <c r="K127" s="31">
        <v>960.28632414004505</v>
      </c>
      <c r="L127" s="31">
        <v>-4675.4968003000204</v>
      </c>
      <c r="M127" s="31" t="str">
        <f t="shared" si="3"/>
        <v>Comp</v>
      </c>
      <c r="N127" s="32">
        <v>1384.3294713371899</v>
      </c>
      <c r="O127" s="32">
        <v>1099.2504034924</v>
      </c>
      <c r="P127" s="32">
        <v>-3322.98870851022</v>
      </c>
      <c r="Q127" s="32" t="str">
        <f t="shared" si="4"/>
        <v>Comp</v>
      </c>
      <c r="R127" s="33">
        <v>1461.5819620311599</v>
      </c>
      <c r="S127" s="33">
        <v>958.77256310172504</v>
      </c>
      <c r="T127" s="33">
        <v>-3322.98870851022</v>
      </c>
      <c r="U127" s="24" t="str">
        <f t="shared" si="5"/>
        <v>Comp</v>
      </c>
    </row>
    <row r="128" spans="1:21" x14ac:dyDescent="0.25">
      <c r="A128" s="7" t="s">
        <v>173</v>
      </c>
      <c r="B128" s="7">
        <v>70</v>
      </c>
      <c r="C128" s="8" t="s">
        <v>167</v>
      </c>
      <c r="D128" s="7" t="s">
        <v>123</v>
      </c>
      <c r="E128" s="14" t="str">
        <f>VLOOKUP(TRIM($C128),'Contigency Mapping'!$B$2:$D$3963,3,FALSE)</f>
        <v>Spring Valley to Mcgregor Ph</v>
      </c>
      <c r="F128" s="14" t="str">
        <f>VLOOKUP($B128,'CSC Data Set Direction'!$A$2:$H$543,4,FALSE)</f>
        <v>LCSES</v>
      </c>
      <c r="G128" s="14" t="str">
        <f>VLOOKUP($B128,'CSC Data Set Direction'!$A$2:$H$543,6,FALSE)</f>
        <v>THSES</v>
      </c>
      <c r="H128" s="9">
        <v>1340</v>
      </c>
      <c r="I128" s="9" t="s">
        <v>21</v>
      </c>
      <c r="J128" s="31">
        <v>1214.78671148335</v>
      </c>
      <c r="K128" s="31">
        <v>848.89746320461995</v>
      </c>
      <c r="L128" s="31">
        <v>-575.87734073413003</v>
      </c>
      <c r="M128" s="31" t="str">
        <f t="shared" si="3"/>
        <v>Comp</v>
      </c>
      <c r="N128" s="32">
        <v>10000</v>
      </c>
      <c r="O128" s="32">
        <v>1382.3061869425801</v>
      </c>
      <c r="P128" s="32">
        <v>-290.34214538186598</v>
      </c>
      <c r="Q128" s="32" t="str">
        <f t="shared" si="4"/>
        <v>Non-Comp</v>
      </c>
      <c r="R128" s="33">
        <v>1031.81092394537</v>
      </c>
      <c r="S128" s="33">
        <v>1518.9793358904001</v>
      </c>
      <c r="T128" s="33">
        <v>-290.34214538186598</v>
      </c>
      <c r="U128" s="24" t="str">
        <f t="shared" si="5"/>
        <v>Comp</v>
      </c>
    </row>
    <row r="129" spans="1:21" x14ac:dyDescent="0.25">
      <c r="A129" s="7" t="s">
        <v>173</v>
      </c>
      <c r="B129" s="7">
        <v>71</v>
      </c>
      <c r="C129" s="8" t="s">
        <v>167</v>
      </c>
      <c r="D129" s="7" t="s">
        <v>122</v>
      </c>
      <c r="E129" s="14" t="str">
        <f>VLOOKUP(TRIM($C129),'Contigency Mapping'!$B$2:$D$3963,3,FALSE)</f>
        <v>Spring Valley to Mcgregor Ph</v>
      </c>
      <c r="F129" s="14" t="str">
        <f>VLOOKUP($B129,'CSC Data Set Direction'!$A$2:$H$543,4,FALSE)</f>
        <v>LCSES</v>
      </c>
      <c r="G129" s="14" t="str">
        <f>VLOOKUP($B129,'CSC Data Set Direction'!$A$2:$H$543,6,FALSE)</f>
        <v>THSES</v>
      </c>
      <c r="H129" s="9">
        <v>1340</v>
      </c>
      <c r="I129" s="9" t="s">
        <v>21</v>
      </c>
      <c r="J129" s="31">
        <v>1236.2615151566499</v>
      </c>
      <c r="K129" s="31">
        <v>785.73156716066603</v>
      </c>
      <c r="L129" s="31">
        <v>-1229.4876147332</v>
      </c>
      <c r="M129" s="31" t="str">
        <f t="shared" si="3"/>
        <v>Comp</v>
      </c>
      <c r="N129" s="32">
        <v>1042.0677292063299</v>
      </c>
      <c r="O129" s="32">
        <v>1504.6318150954401</v>
      </c>
      <c r="P129" s="32">
        <v>-909.36606664357805</v>
      </c>
      <c r="Q129" s="32" t="str">
        <f t="shared" si="4"/>
        <v>Comp</v>
      </c>
      <c r="R129" s="33">
        <v>914.72425828303994</v>
      </c>
      <c r="S129" s="33">
        <v>1526.0850470266701</v>
      </c>
      <c r="T129" s="33">
        <v>-909.36606664357805</v>
      </c>
      <c r="U129" s="24" t="str">
        <f t="shared" si="5"/>
        <v>Comp</v>
      </c>
    </row>
    <row r="130" spans="1:21" x14ac:dyDescent="0.25">
      <c r="A130" s="7" t="s">
        <v>173</v>
      </c>
      <c r="B130" s="7">
        <v>72</v>
      </c>
      <c r="C130" s="8" t="s">
        <v>167</v>
      </c>
      <c r="D130" s="7" t="s">
        <v>112</v>
      </c>
      <c r="E130" s="14" t="str">
        <f>VLOOKUP(TRIM($C130),'Contigency Mapping'!$B$2:$D$3963,3,FALSE)</f>
        <v>Spring Valley to Mcgregor Ph</v>
      </c>
      <c r="F130" s="14" t="str">
        <f>VLOOKUP($B130,'CSC Data Set Direction'!$A$2:$H$543,4,FALSE)</f>
        <v>TMPSW</v>
      </c>
      <c r="G130" s="14" t="str">
        <f>VLOOKUP($B130,'CSC Data Set Direction'!$A$2:$H$543,6,FALSE)</f>
        <v>TMPCR</v>
      </c>
      <c r="H130" s="9">
        <v>564.79999999999995</v>
      </c>
      <c r="I130" s="6" t="s">
        <v>20</v>
      </c>
      <c r="J130" s="31">
        <v>1263.8610489948401</v>
      </c>
      <c r="K130" s="31">
        <v>862.88248262829904</v>
      </c>
      <c r="L130" s="31">
        <v>-278.80875888989402</v>
      </c>
      <c r="M130" s="31" t="str">
        <f t="shared" si="3"/>
        <v>Comp</v>
      </c>
      <c r="N130" s="32">
        <v>1087.15584492625</v>
      </c>
      <c r="O130" s="32">
        <v>1626.29819313639</v>
      </c>
      <c r="P130" s="32">
        <v>-220.62333049059799</v>
      </c>
      <c r="Q130" s="32" t="str">
        <f t="shared" si="4"/>
        <v>Comp</v>
      </c>
      <c r="R130" s="33">
        <v>3926.4390934099301</v>
      </c>
      <c r="S130" s="33">
        <v>10000</v>
      </c>
      <c r="T130" s="33">
        <v>-289.33506128032298</v>
      </c>
      <c r="U130" s="24" t="str">
        <f t="shared" si="5"/>
        <v>Non-Comp</v>
      </c>
    </row>
    <row r="131" spans="1:21" x14ac:dyDescent="0.25">
      <c r="A131" s="7" t="s">
        <v>173</v>
      </c>
      <c r="B131" s="7">
        <v>73</v>
      </c>
      <c r="C131" s="8" t="s">
        <v>167</v>
      </c>
      <c r="D131" s="7" t="s">
        <v>126</v>
      </c>
      <c r="E131" s="14" t="str">
        <f>VLOOKUP(TRIM($C131),'Contigency Mapping'!$B$2:$D$3963,3,FALSE)</f>
        <v>Spring Valley to Mcgregor Ph</v>
      </c>
      <c r="F131" s="14" t="str">
        <f>VLOOKUP($B131,'CSC Data Set Direction'!$A$2:$H$543,4,FALSE)</f>
        <v>TMPCR</v>
      </c>
      <c r="G131" s="14" t="str">
        <f>VLOOKUP($B131,'CSC Data Set Direction'!$A$2:$H$543,6,FALSE)</f>
        <v>THSES</v>
      </c>
      <c r="H131" s="9">
        <v>1340</v>
      </c>
      <c r="I131" s="6" t="s">
        <v>20</v>
      </c>
      <c r="J131" s="31">
        <v>1292.0864859849</v>
      </c>
      <c r="K131" s="31">
        <v>796.39038895840804</v>
      </c>
      <c r="L131" s="31">
        <v>-926.96688267927698</v>
      </c>
      <c r="M131" s="31" t="str">
        <f t="shared" si="3"/>
        <v>Comp</v>
      </c>
      <c r="N131" s="32">
        <v>1048.7426072687899</v>
      </c>
      <c r="O131" s="32">
        <v>1668.79967278904</v>
      </c>
      <c r="P131" s="32">
        <v>-758.18742300203598</v>
      </c>
      <c r="Q131" s="32" t="str">
        <f t="shared" si="4"/>
        <v>Comp</v>
      </c>
      <c r="R131" s="33">
        <v>1036.42312038759</v>
      </c>
      <c r="S131" s="33">
        <v>1668.79967278904</v>
      </c>
      <c r="T131" s="33">
        <v>-758.18742300203598</v>
      </c>
      <c r="U131" s="24" t="str">
        <f t="shared" si="5"/>
        <v>Comp</v>
      </c>
    </row>
    <row r="132" spans="1:21" x14ac:dyDescent="0.25">
      <c r="A132" s="7" t="s">
        <v>173</v>
      </c>
      <c r="B132" s="7">
        <v>74</v>
      </c>
      <c r="C132" s="8" t="s">
        <v>167</v>
      </c>
      <c r="D132" s="7" t="s">
        <v>125</v>
      </c>
      <c r="E132" s="14" t="str">
        <f>VLOOKUP(TRIM($C132),'Contigency Mapping'!$B$2:$D$3963,3,FALSE)</f>
        <v>Spring Valley to Mcgregor Ph</v>
      </c>
      <c r="F132" s="14" t="str">
        <f>VLOOKUP($B132,'CSC Data Set Direction'!$A$2:$H$543,4,FALSE)</f>
        <v>TMPSW</v>
      </c>
      <c r="G132" s="14" t="str">
        <f>VLOOKUP($B132,'CSC Data Set Direction'!$A$2:$H$543,6,FALSE)</f>
        <v>TMPCR</v>
      </c>
      <c r="H132" s="9">
        <v>1340</v>
      </c>
      <c r="I132" s="6" t="s">
        <v>20</v>
      </c>
      <c r="J132" s="31">
        <v>1483.8848882638799</v>
      </c>
      <c r="K132" s="31">
        <v>864.00007944915399</v>
      </c>
      <c r="L132" s="31">
        <v>-445.71853045214101</v>
      </c>
      <c r="M132" s="31" t="str">
        <f t="shared" si="3"/>
        <v>Comp</v>
      </c>
      <c r="N132" s="32">
        <v>1088.4138450731</v>
      </c>
      <c r="O132" s="32">
        <v>1669.6217872171701</v>
      </c>
      <c r="P132" s="32">
        <v>-362.23162796898498</v>
      </c>
      <c r="Q132" s="32" t="str">
        <f t="shared" si="4"/>
        <v>Comp</v>
      </c>
      <c r="R132" s="33">
        <v>1737.6612725423199</v>
      </c>
      <c r="S132" s="33">
        <v>3144.1975313818298</v>
      </c>
      <c r="T132" s="33">
        <v>-422.35751741165097</v>
      </c>
      <c r="U132" s="24" t="str">
        <f t="shared" si="5"/>
        <v>Non-Comp</v>
      </c>
    </row>
    <row r="133" spans="1:21" x14ac:dyDescent="0.25">
      <c r="A133" s="7" t="s">
        <v>173</v>
      </c>
      <c r="B133" s="7">
        <v>75</v>
      </c>
      <c r="C133" s="8" t="s">
        <v>167</v>
      </c>
      <c r="D133" s="7" t="s">
        <v>124</v>
      </c>
      <c r="E133" s="14" t="str">
        <f>VLOOKUP(TRIM($C133),'Contigency Mapping'!$B$2:$D$3963,3,FALSE)</f>
        <v>Spring Valley to Mcgregor Ph</v>
      </c>
      <c r="F133" s="14" t="str">
        <f>VLOOKUP($B133,'CSC Data Set Direction'!$A$2:$H$543,4,FALSE)</f>
        <v>TMPSW</v>
      </c>
      <c r="G133" s="14" t="str">
        <f>VLOOKUP($B133,'CSC Data Set Direction'!$A$2:$H$543,6,FALSE)</f>
        <v>LCSES</v>
      </c>
      <c r="H133" s="9">
        <v>1340</v>
      </c>
      <c r="I133" s="9" t="s">
        <v>21</v>
      </c>
      <c r="J133" s="31">
        <v>1051.12121229939</v>
      </c>
      <c r="K133" s="31">
        <v>819.16306117958698</v>
      </c>
      <c r="L133" s="31">
        <v>-2918.4698696277801</v>
      </c>
      <c r="M133" s="31" t="str">
        <f t="shared" si="3"/>
        <v>Comp</v>
      </c>
      <c r="N133" s="32">
        <v>1064.76632655712</v>
      </c>
      <c r="O133" s="32">
        <v>1485.0930067837301</v>
      </c>
      <c r="P133" s="32">
        <v>-2224.41236770963</v>
      </c>
      <c r="Q133" s="32" t="str">
        <f t="shared" si="4"/>
        <v>Comp</v>
      </c>
      <c r="R133" s="33">
        <v>932.58128512815597</v>
      </c>
      <c r="S133" s="33">
        <v>1566.80952635728</v>
      </c>
      <c r="T133" s="33">
        <v>-2224.41236770963</v>
      </c>
      <c r="U133" s="24" t="str">
        <f t="shared" si="5"/>
        <v>Comp</v>
      </c>
    </row>
    <row r="134" spans="1:21" x14ac:dyDescent="0.25">
      <c r="A134" s="7" t="s">
        <v>173</v>
      </c>
      <c r="B134" s="7">
        <v>76</v>
      </c>
      <c r="C134" s="8" t="s">
        <v>167</v>
      </c>
      <c r="D134" s="7" t="s">
        <v>123</v>
      </c>
      <c r="E134" s="14" t="str">
        <f>VLOOKUP(TRIM($C134),'Contigency Mapping'!$B$2:$D$3963,3,FALSE)</f>
        <v>Spring Valley to Mcgregor Ph</v>
      </c>
      <c r="F134" s="14" t="str">
        <f>VLOOKUP($B134,'CSC Data Set Direction'!$A$2:$H$543,4,FALSE)</f>
        <v>THSES</v>
      </c>
      <c r="G134" s="14" t="str">
        <f>VLOOKUP($B134,'CSC Data Set Direction'!$A$2:$H$543,6,FALSE)</f>
        <v>LCSES</v>
      </c>
      <c r="H134" s="9">
        <v>1340</v>
      </c>
      <c r="I134" s="6" t="s">
        <v>20</v>
      </c>
      <c r="J134" s="31">
        <v>954.06205884593203</v>
      </c>
      <c r="K134" s="31">
        <v>1115.06540357983</v>
      </c>
      <c r="L134" s="31">
        <v>-1639.73462315252</v>
      </c>
      <c r="M134" s="31" t="str">
        <f t="shared" ref="M134:M197" si="6">IF(AND(J134&lt;$B$1,K134&lt;$B$2,L134&lt;$H134),"Comp","Non-Comp")</f>
        <v>Comp</v>
      </c>
      <c r="N134" s="32">
        <v>1236.95184769141</v>
      </c>
      <c r="O134" s="32">
        <v>10000</v>
      </c>
      <c r="P134" s="32">
        <v>-1293.3379140529401</v>
      </c>
      <c r="Q134" s="32" t="str">
        <f t="shared" ref="Q134:Q197" si="7">IF(AND(N134&lt;$B$1,O134&lt;$B$2,P134&lt;$H134),"Comp","Non-Comp")</f>
        <v>Non-Comp</v>
      </c>
      <c r="R134" s="33">
        <v>1359.8980997201299</v>
      </c>
      <c r="S134" s="33">
        <v>1055.1744459997501</v>
      </c>
      <c r="T134" s="33">
        <v>-1293.3379140529401</v>
      </c>
      <c r="U134" s="24" t="str">
        <f t="shared" ref="U134:U197" si="8">IF(AND(R134&lt;$B$1,S134&lt;$B$2,T134&lt;$H134),"Comp","Non-Comp")</f>
        <v>Comp</v>
      </c>
    </row>
    <row r="135" spans="1:21" x14ac:dyDescent="0.25">
      <c r="A135" s="7" t="s">
        <v>173</v>
      </c>
      <c r="B135" s="7">
        <v>77</v>
      </c>
      <c r="C135" s="8" t="s">
        <v>167</v>
      </c>
      <c r="D135" s="7" t="s">
        <v>122</v>
      </c>
      <c r="E135" s="14" t="str">
        <f>VLOOKUP(TRIM($C135),'Contigency Mapping'!$B$2:$D$3963,3,FALSE)</f>
        <v>Spring Valley to Mcgregor Ph</v>
      </c>
      <c r="F135" s="14" t="str">
        <f>VLOOKUP($B135,'CSC Data Set Direction'!$A$2:$H$543,4,FALSE)</f>
        <v>THSES</v>
      </c>
      <c r="G135" s="14" t="str">
        <f>VLOOKUP($B135,'CSC Data Set Direction'!$A$2:$H$543,6,FALSE)</f>
        <v>LCSES</v>
      </c>
      <c r="H135" s="9">
        <v>1340</v>
      </c>
      <c r="I135" s="9" t="s">
        <v>21</v>
      </c>
      <c r="J135" s="31">
        <v>790.51331362365204</v>
      </c>
      <c r="K135" s="31">
        <v>1169.6721905966899</v>
      </c>
      <c r="L135" s="31">
        <v>-2524.4775252528898</v>
      </c>
      <c r="M135" s="31" t="str">
        <f t="shared" si="6"/>
        <v>Comp</v>
      </c>
      <c r="N135" s="32">
        <v>1376.4197667298899</v>
      </c>
      <c r="O135" s="32">
        <v>1074.70229121732</v>
      </c>
      <c r="P135" s="32">
        <v>-1958.9576398120801</v>
      </c>
      <c r="Q135" s="32" t="str">
        <f t="shared" si="7"/>
        <v>Comp</v>
      </c>
      <c r="R135" s="33">
        <v>1398.4500068749501</v>
      </c>
      <c r="S135" s="33">
        <v>937.69097676818899</v>
      </c>
      <c r="T135" s="33">
        <v>-1958.9576398120801</v>
      </c>
      <c r="U135" s="24" t="str">
        <f t="shared" si="8"/>
        <v>Comp</v>
      </c>
    </row>
    <row r="136" spans="1:21" x14ac:dyDescent="0.25">
      <c r="A136" s="7" t="s">
        <v>173</v>
      </c>
      <c r="B136" s="7">
        <v>78</v>
      </c>
      <c r="C136" s="7" t="s">
        <v>167</v>
      </c>
      <c r="D136" s="7" t="s">
        <v>119</v>
      </c>
      <c r="E136" s="14" t="str">
        <f>VLOOKUP(TRIM($C136),'Contigency Mapping'!$B$2:$D$3963,3,FALSE)</f>
        <v>Spring Valley to Mcgregor Ph</v>
      </c>
      <c r="F136" s="14" t="str">
        <f>VLOOKUP($B136,'CSC Data Set Direction'!$A$2:$H$543,4,FALSE)</f>
        <v>WWDWY</v>
      </c>
      <c r="G136" s="14" t="str">
        <f>VLOOKUP($B136,'CSC Data Set Direction'!$A$2:$H$543,6,FALSE)</f>
        <v>WATCO</v>
      </c>
      <c r="H136" s="9">
        <v>662.2</v>
      </c>
      <c r="I136" s="6" t="s">
        <v>20</v>
      </c>
      <c r="J136" s="31">
        <v>0</v>
      </c>
      <c r="K136" s="31">
        <v>0</v>
      </c>
      <c r="L136" s="31">
        <v>0</v>
      </c>
      <c r="M136" s="31" t="str">
        <f t="shared" si="6"/>
        <v>Comp</v>
      </c>
      <c r="N136" s="32">
        <v>0</v>
      </c>
      <c r="O136" s="32">
        <v>0</v>
      </c>
      <c r="P136" s="32">
        <v>0</v>
      </c>
      <c r="Q136" s="32" t="str">
        <f t="shared" si="7"/>
        <v>Comp</v>
      </c>
      <c r="R136" s="33">
        <v>0</v>
      </c>
      <c r="S136" s="33">
        <v>0</v>
      </c>
      <c r="T136" s="33">
        <v>0</v>
      </c>
      <c r="U136" s="24" t="str">
        <f t="shared" si="8"/>
        <v>Comp</v>
      </c>
    </row>
    <row r="137" spans="1:21" x14ac:dyDescent="0.25">
      <c r="A137" s="7" t="s">
        <v>173</v>
      </c>
      <c r="B137" s="7">
        <v>79</v>
      </c>
      <c r="C137" s="8" t="s">
        <v>152</v>
      </c>
      <c r="D137" s="7" t="s">
        <v>118</v>
      </c>
      <c r="E137" s="14" t="str">
        <f>VLOOKUP(TRIM($C137),'Contigency Mapping'!$B$2:$D$3963,3,FALSE)</f>
        <v>Tmpcr - Thses And Tmpsw - Lc</v>
      </c>
      <c r="F137" s="14" t="str">
        <f>VLOOKUP($B137,'CSC Data Set Direction'!$A$2:$H$543,4,FALSE)</f>
        <v>WWDWY</v>
      </c>
      <c r="G137" s="14" t="str">
        <f>VLOOKUP($B137,'CSC Data Set Direction'!$A$2:$H$543,6,FALSE)</f>
        <v>WWEST</v>
      </c>
      <c r="H137" s="9">
        <v>662.2</v>
      </c>
      <c r="I137" s="9" t="s">
        <v>21</v>
      </c>
      <c r="J137" s="31">
        <v>1198.1418905446401</v>
      </c>
      <c r="K137" s="31">
        <v>876.05346586296901</v>
      </c>
      <c r="L137" s="31">
        <v>-594.33727096435905</v>
      </c>
      <c r="M137" s="31" t="str">
        <f t="shared" si="6"/>
        <v>Comp</v>
      </c>
      <c r="N137" s="32">
        <v>1070.6321888222501</v>
      </c>
      <c r="O137" s="32">
        <v>1603.5821238617</v>
      </c>
      <c r="P137" s="32">
        <v>-469.725406385817</v>
      </c>
      <c r="Q137" s="32" t="str">
        <f t="shared" si="7"/>
        <v>Comp</v>
      </c>
      <c r="R137" s="33">
        <v>1086.0249966009501</v>
      </c>
      <c r="S137" s="33">
        <v>1603.2357734636901</v>
      </c>
      <c r="T137" s="33">
        <v>-469.725406385817</v>
      </c>
      <c r="U137" s="24" t="str">
        <f t="shared" si="8"/>
        <v>Comp</v>
      </c>
    </row>
    <row r="138" spans="1:21" x14ac:dyDescent="0.25">
      <c r="A138" s="7" t="s">
        <v>173</v>
      </c>
      <c r="B138" s="7">
        <v>80</v>
      </c>
      <c r="C138" s="8" t="s">
        <v>152</v>
      </c>
      <c r="D138" s="7" t="s">
        <v>117</v>
      </c>
      <c r="E138" s="14" t="str">
        <f>VLOOKUP(TRIM($C138),'Contigency Mapping'!$B$2:$D$3963,3,FALSE)</f>
        <v>Tmpcr - Thses And Tmpsw - Lc</v>
      </c>
      <c r="F138" s="14" t="str">
        <f>VLOOKUP($B138,'CSC Data Set Direction'!$A$2:$H$543,4,FALSE)</f>
        <v>COTONBLT</v>
      </c>
      <c r="G138" s="14" t="str">
        <f>VLOOKUP($B138,'CSC Data Set Direction'!$A$2:$H$543,6,FALSE)</f>
        <v>WATCO</v>
      </c>
      <c r="H138" s="9">
        <v>214</v>
      </c>
      <c r="I138" s="9" t="s">
        <v>21</v>
      </c>
      <c r="J138" s="31">
        <v>1159.1523122921501</v>
      </c>
      <c r="K138" s="31">
        <v>898.80594206625699</v>
      </c>
      <c r="L138" s="31">
        <v>-552.15727096438104</v>
      </c>
      <c r="M138" s="31" t="str">
        <f t="shared" si="6"/>
        <v>Comp</v>
      </c>
      <c r="N138" s="32">
        <v>1068.4008843112899</v>
      </c>
      <c r="O138" s="32">
        <v>1601.2028076700001</v>
      </c>
      <c r="P138" s="32">
        <v>-427.54540638581699</v>
      </c>
      <c r="Q138" s="32" t="str">
        <f t="shared" si="7"/>
        <v>Comp</v>
      </c>
      <c r="R138" s="33">
        <v>1083.63490838447</v>
      </c>
      <c r="S138" s="33">
        <v>1604.0859945694699</v>
      </c>
      <c r="T138" s="33">
        <v>-427.54540638581699</v>
      </c>
      <c r="U138" s="24" t="str">
        <f t="shared" si="8"/>
        <v>Comp</v>
      </c>
    </row>
    <row r="139" spans="1:21" x14ac:dyDescent="0.25">
      <c r="A139" s="7" t="s">
        <v>173</v>
      </c>
      <c r="B139" s="7">
        <v>81</v>
      </c>
      <c r="C139" s="8" t="s">
        <v>152</v>
      </c>
      <c r="D139" s="7" t="s">
        <v>116</v>
      </c>
      <c r="E139" s="14" t="str">
        <f>VLOOKUP(TRIM($C139),'Contigency Mapping'!$B$2:$D$3963,3,FALSE)</f>
        <v>Tmpcr - Thses And Tmpsw - Lc</v>
      </c>
      <c r="F139" s="14" t="str">
        <f>VLOOKUP($B139,'CSC Data Set Direction'!$A$2:$H$543,4,FALSE)</f>
        <v>COTONBLT</v>
      </c>
      <c r="G139" s="14" t="str">
        <f>VLOOKUP($B139,'CSC Data Set Direction'!$A$2:$H$543,6,FALSE)</f>
        <v>SPVTP</v>
      </c>
      <c r="H139" s="9">
        <v>214</v>
      </c>
      <c r="I139" s="9" t="s">
        <v>21</v>
      </c>
      <c r="J139" s="31">
        <v>937.84208942325802</v>
      </c>
      <c r="K139" s="31">
        <v>1150.3170012553501</v>
      </c>
      <c r="L139" s="31">
        <v>-842.19283323049399</v>
      </c>
      <c r="M139" s="31" t="str">
        <f t="shared" si="6"/>
        <v>Comp</v>
      </c>
      <c r="N139" s="32">
        <v>1492.3347923199599</v>
      </c>
      <c r="O139" s="32">
        <v>1103.02348607148</v>
      </c>
      <c r="P139" s="32">
        <v>-592.38720835653601</v>
      </c>
      <c r="Q139" s="32" t="str">
        <f t="shared" si="7"/>
        <v>Comp</v>
      </c>
      <c r="R139" s="33">
        <v>1504.86603173306</v>
      </c>
      <c r="S139" s="33">
        <v>1122.8201391934199</v>
      </c>
      <c r="T139" s="33">
        <v>-592.38720835653601</v>
      </c>
      <c r="U139" s="24" t="str">
        <f t="shared" si="8"/>
        <v>Comp</v>
      </c>
    </row>
    <row r="140" spans="1:21" x14ac:dyDescent="0.25">
      <c r="A140" s="7" t="s">
        <v>173</v>
      </c>
      <c r="B140" s="7">
        <v>82</v>
      </c>
      <c r="C140" s="8" t="s">
        <v>152</v>
      </c>
      <c r="D140" s="7" t="s">
        <v>115</v>
      </c>
      <c r="E140" s="14" t="str">
        <f>VLOOKUP(TRIM($C140),'Contigency Mapping'!$B$2:$D$3963,3,FALSE)</f>
        <v>Tmpcr - Thses And Tmpsw - Lc</v>
      </c>
      <c r="F140" s="14" t="str">
        <f>VLOOKUP($B140,'CSC Data Set Direction'!$A$2:$H$543,4,FALSE)</f>
        <v>MPHTP</v>
      </c>
      <c r="G140" s="14" t="str">
        <f>VLOOKUP($B140,'CSC Data Set Direction'!$A$2:$H$543,6,FALSE)</f>
        <v>TMECR</v>
      </c>
      <c r="H140" s="9">
        <v>268</v>
      </c>
      <c r="I140" s="9" t="s">
        <v>21</v>
      </c>
      <c r="J140" s="31">
        <v>861.44832828502899</v>
      </c>
      <c r="K140" s="31">
        <v>1171.4755847107899</v>
      </c>
      <c r="L140" s="31">
        <v>-897.73394905845998</v>
      </c>
      <c r="M140" s="31" t="str">
        <f t="shared" si="6"/>
        <v>Comp</v>
      </c>
      <c r="N140" s="32">
        <v>1492.34553370964</v>
      </c>
      <c r="O140" s="32">
        <v>1102.31588373255</v>
      </c>
      <c r="P140" s="32">
        <v>-634.84245453794301</v>
      </c>
      <c r="Q140" s="32" t="str">
        <f t="shared" si="7"/>
        <v>Comp</v>
      </c>
      <c r="R140" s="33">
        <v>1505.26756521216</v>
      </c>
      <c r="S140" s="33">
        <v>1102.31588373255</v>
      </c>
      <c r="T140" s="33">
        <v>-634.84245453794301</v>
      </c>
      <c r="U140" s="24" t="str">
        <f t="shared" si="8"/>
        <v>Comp</v>
      </c>
    </row>
    <row r="141" spans="1:21" x14ac:dyDescent="0.25">
      <c r="A141" s="7" t="s">
        <v>173</v>
      </c>
      <c r="B141" s="7">
        <v>83</v>
      </c>
      <c r="C141" s="8" t="s">
        <v>152</v>
      </c>
      <c r="D141" s="7" t="s">
        <v>114</v>
      </c>
      <c r="E141" s="14" t="str">
        <f>VLOOKUP(TRIM($C141),'Contigency Mapping'!$B$2:$D$3963,3,FALSE)</f>
        <v>Tmpcr - Thses And Tmpsw - Lc</v>
      </c>
      <c r="F141" s="14" t="str">
        <f>VLOOKUP($B141,'CSC Data Set Direction'!$A$2:$H$543,4,FALSE)</f>
        <v>SPVTP</v>
      </c>
      <c r="G141" s="14" t="str">
        <f>VLOOKUP($B141,'CSC Data Set Direction'!$A$2:$H$543,6,FALSE)</f>
        <v>MPHTP</v>
      </c>
      <c r="H141" s="9">
        <v>268</v>
      </c>
      <c r="I141" s="9" t="s">
        <v>21</v>
      </c>
      <c r="J141" s="31">
        <v>940.41766326782999</v>
      </c>
      <c r="K141" s="31">
        <v>1160.9211320095701</v>
      </c>
      <c r="L141" s="31">
        <v>-845.66983323058605</v>
      </c>
      <c r="M141" s="31" t="str">
        <f t="shared" si="6"/>
        <v>Comp</v>
      </c>
      <c r="N141" s="32">
        <v>1492.1875905601</v>
      </c>
      <c r="O141" s="32">
        <v>1102.83464449952</v>
      </c>
      <c r="P141" s="32">
        <v>-595.86420835653496</v>
      </c>
      <c r="Q141" s="32" t="str">
        <f t="shared" si="7"/>
        <v>Comp</v>
      </c>
      <c r="R141" s="33">
        <v>1504.83578548372</v>
      </c>
      <c r="S141" s="33">
        <v>1122.6240064134099</v>
      </c>
      <c r="T141" s="33">
        <v>-595.86420835653496</v>
      </c>
      <c r="U141" s="24" t="str">
        <f t="shared" si="8"/>
        <v>Comp</v>
      </c>
    </row>
    <row r="142" spans="1:21" x14ac:dyDescent="0.25">
      <c r="A142" s="7" t="s">
        <v>173</v>
      </c>
      <c r="B142" s="7">
        <v>84</v>
      </c>
      <c r="C142" s="8" t="s">
        <v>152</v>
      </c>
      <c r="D142" s="7" t="s">
        <v>113</v>
      </c>
      <c r="E142" s="14" t="str">
        <f>VLOOKUP(TRIM($C142),'Contigency Mapping'!$B$2:$D$3963,3,FALSE)</f>
        <v>Tmpcr - Thses And Tmpsw - Lc</v>
      </c>
      <c r="F142" s="14" t="str">
        <f>VLOOKUP($B142,'CSC Data Set Direction'!$A$2:$H$543,4,FALSE)</f>
        <v>MCGPH</v>
      </c>
      <c r="G142" s="14" t="str">
        <f>VLOOKUP($B142,'CSC Data Set Direction'!$A$2:$H$543,6,FALSE)</f>
        <v>MPHTP</v>
      </c>
      <c r="H142" s="9">
        <v>105</v>
      </c>
      <c r="I142" s="6" t="s">
        <v>20</v>
      </c>
      <c r="J142" s="31">
        <v>917.79078636096494</v>
      </c>
      <c r="K142" s="31">
        <v>1233.5802832028501</v>
      </c>
      <c r="L142" s="31">
        <v>-52.064115827801302</v>
      </c>
      <c r="M142" s="31" t="str">
        <f t="shared" si="6"/>
        <v>Comp</v>
      </c>
      <c r="N142" s="32">
        <v>1399.14096663227</v>
      </c>
      <c r="O142" s="32">
        <v>1090.9197263764599</v>
      </c>
      <c r="P142" s="32">
        <v>-38.978246181406398</v>
      </c>
      <c r="Q142" s="32" t="str">
        <f t="shared" si="7"/>
        <v>Comp</v>
      </c>
      <c r="R142" s="33">
        <v>0</v>
      </c>
      <c r="S142" s="33">
        <v>0</v>
      </c>
      <c r="T142" s="33">
        <v>-44.808666302842198</v>
      </c>
      <c r="U142" s="24" t="str">
        <f t="shared" si="8"/>
        <v>Comp</v>
      </c>
    </row>
    <row r="143" spans="1:21" x14ac:dyDescent="0.25">
      <c r="A143" s="7" t="s">
        <v>173</v>
      </c>
      <c r="B143" s="7">
        <v>85</v>
      </c>
      <c r="C143" s="8" t="s">
        <v>152</v>
      </c>
      <c r="D143" s="7" t="s">
        <v>112</v>
      </c>
      <c r="E143" s="14" t="str">
        <f>VLOOKUP(TRIM($C143),'Contigency Mapping'!$B$2:$D$3963,3,FALSE)</f>
        <v>Tmpcr - Thses And Tmpsw - Lc</v>
      </c>
      <c r="F143" s="14" t="str">
        <f>VLOOKUP($B143,'CSC Data Set Direction'!$A$2:$H$543,4,FALSE)</f>
        <v>TMPCR</v>
      </c>
      <c r="G143" s="14" t="str">
        <f>VLOOKUP($B143,'CSC Data Set Direction'!$A$2:$H$543,6,FALSE)</f>
        <v>TMPSW</v>
      </c>
      <c r="H143" s="9">
        <v>564.79999999999995</v>
      </c>
      <c r="I143" s="9" t="s">
        <v>21</v>
      </c>
      <c r="J143" s="31">
        <v>947.30809684220299</v>
      </c>
      <c r="K143" s="31">
        <v>1111.53019392754</v>
      </c>
      <c r="L143" s="31">
        <v>-690.06028496345402</v>
      </c>
      <c r="M143" s="31" t="str">
        <f t="shared" si="6"/>
        <v>Comp</v>
      </c>
      <c r="N143" s="32">
        <v>1494.5802830636101</v>
      </c>
      <c r="O143" s="32">
        <v>1122.1049653920099</v>
      </c>
      <c r="P143" s="32">
        <v>-484.70869811355902</v>
      </c>
      <c r="Q143" s="32" t="str">
        <f t="shared" si="7"/>
        <v>Comp</v>
      </c>
      <c r="R143" s="33">
        <v>1435.06369928615</v>
      </c>
      <c r="S143" s="33">
        <v>1123.99069731449</v>
      </c>
      <c r="T143" s="33">
        <v>-484.70869811355902</v>
      </c>
      <c r="U143" s="24" t="str">
        <f t="shared" si="8"/>
        <v>Comp</v>
      </c>
    </row>
    <row r="144" spans="1:21" x14ac:dyDescent="0.25">
      <c r="A144" s="7" t="s">
        <v>173</v>
      </c>
      <c r="B144" s="7">
        <v>86</v>
      </c>
      <c r="C144" s="8" t="s">
        <v>152</v>
      </c>
      <c r="D144" s="7" t="s">
        <v>125</v>
      </c>
      <c r="E144" s="14" t="str">
        <f>VLOOKUP(TRIM($C144),'Contigency Mapping'!$B$2:$D$3963,3,FALSE)</f>
        <v>Tmpcr - Thses And Tmpsw - Lc</v>
      </c>
      <c r="F144" s="14" t="str">
        <f>VLOOKUP($B144,'CSC Data Set Direction'!$A$2:$H$543,4,FALSE)</f>
        <v>TMPSW</v>
      </c>
      <c r="G144" s="14" t="str">
        <f>VLOOKUP($B144,'CSC Data Set Direction'!$A$2:$H$543,6,FALSE)</f>
        <v>TMPCR</v>
      </c>
      <c r="H144" s="9">
        <v>1340</v>
      </c>
      <c r="I144" s="6" t="s">
        <v>20</v>
      </c>
      <c r="J144" s="31">
        <v>1359.9683177776101</v>
      </c>
      <c r="K144" s="31">
        <v>894.55929772012803</v>
      </c>
      <c r="L144" s="31">
        <v>-143.773288860972</v>
      </c>
      <c r="M144" s="31" t="str">
        <f t="shared" si="6"/>
        <v>Comp</v>
      </c>
      <c r="N144" s="32">
        <v>1082.88135914503</v>
      </c>
      <c r="O144" s="32">
        <v>1602.5994490159001</v>
      </c>
      <c r="P144" s="32">
        <v>-110.993325285458</v>
      </c>
      <c r="Q144" s="32" t="str">
        <f t="shared" si="7"/>
        <v>Comp</v>
      </c>
      <c r="R144" s="33">
        <v>0</v>
      </c>
      <c r="S144" s="33">
        <v>0</v>
      </c>
      <c r="T144" s="33">
        <v>-149.11000297291201</v>
      </c>
      <c r="U144" s="24" t="str">
        <f t="shared" si="8"/>
        <v>Comp</v>
      </c>
    </row>
    <row r="145" spans="1:21" x14ac:dyDescent="0.25">
      <c r="A145" s="7" t="s">
        <v>173</v>
      </c>
      <c r="B145" s="7">
        <v>87</v>
      </c>
      <c r="C145" s="8" t="s">
        <v>152</v>
      </c>
      <c r="D145" s="7" t="s">
        <v>123</v>
      </c>
      <c r="E145" s="14" t="str">
        <f>VLOOKUP(TRIM($C145),'Contigency Mapping'!$B$2:$D$3963,3,FALSE)</f>
        <v>Tmpcr - Thses And Tmpsw - Lc</v>
      </c>
      <c r="F145" s="14" t="str">
        <f>VLOOKUP($B145,'CSC Data Set Direction'!$A$2:$H$543,4,FALSE)</f>
        <v>THSES</v>
      </c>
      <c r="G145" s="14" t="str">
        <f>VLOOKUP($B145,'CSC Data Set Direction'!$A$2:$H$543,6,FALSE)</f>
        <v>LCSES</v>
      </c>
      <c r="H145" s="9">
        <v>1340</v>
      </c>
      <c r="I145" s="6" t="s">
        <v>20</v>
      </c>
      <c r="J145" s="31">
        <v>947.59278071966605</v>
      </c>
      <c r="K145" s="31">
        <v>1146.4265160153</v>
      </c>
      <c r="L145" s="31">
        <v>-1631.90659640341</v>
      </c>
      <c r="M145" s="31" t="str">
        <f t="shared" si="6"/>
        <v>Comp</v>
      </c>
      <c r="N145" s="32">
        <v>1232.87726275928</v>
      </c>
      <c r="O145" s="32">
        <v>10000</v>
      </c>
      <c r="P145" s="32">
        <v>-1248.1229661612599</v>
      </c>
      <c r="Q145" s="32" t="str">
        <f t="shared" si="7"/>
        <v>Non-Comp</v>
      </c>
      <c r="R145" s="33">
        <v>1386.2970950731401</v>
      </c>
      <c r="S145" s="33">
        <v>996.20808749870105</v>
      </c>
      <c r="T145" s="33">
        <v>-1248.1229661612599</v>
      </c>
      <c r="U145" s="24" t="str">
        <f t="shared" si="8"/>
        <v>Comp</v>
      </c>
    </row>
    <row r="146" spans="1:21" x14ac:dyDescent="0.25">
      <c r="A146" s="7" t="s">
        <v>173</v>
      </c>
      <c r="B146" s="7">
        <v>88</v>
      </c>
      <c r="C146" s="8" t="s">
        <v>152</v>
      </c>
      <c r="D146" s="7" t="s">
        <v>122</v>
      </c>
      <c r="E146" s="14" t="str">
        <f>VLOOKUP(TRIM($C146),'Contigency Mapping'!$B$2:$D$3963,3,FALSE)</f>
        <v>Tmpcr - Thses And Tmpsw - Lc</v>
      </c>
      <c r="F146" s="14" t="str">
        <f>VLOOKUP($B146,'CSC Data Set Direction'!$A$2:$H$543,4,FALSE)</f>
        <v>THSES</v>
      </c>
      <c r="G146" s="14" t="str">
        <f>VLOOKUP($B146,'CSC Data Set Direction'!$A$2:$H$543,6,FALSE)</f>
        <v>LCSES</v>
      </c>
      <c r="H146" s="9">
        <v>1340</v>
      </c>
      <c r="I146" s="6" t="s">
        <v>20</v>
      </c>
      <c r="J146" s="31">
        <v>877.40962400025398</v>
      </c>
      <c r="K146" s="31">
        <v>1161.33077202242</v>
      </c>
      <c r="L146" s="31">
        <v>-1683.0930338421399</v>
      </c>
      <c r="M146" s="31" t="str">
        <f t="shared" si="6"/>
        <v>Comp</v>
      </c>
      <c r="N146" s="32">
        <v>1187.7310485802</v>
      </c>
      <c r="O146" s="32">
        <v>10000</v>
      </c>
      <c r="P146" s="32">
        <v>-1290.50796525689</v>
      </c>
      <c r="Q146" s="32" t="str">
        <f t="shared" si="7"/>
        <v>Non-Comp</v>
      </c>
      <c r="R146" s="33">
        <v>1353.4832758336299</v>
      </c>
      <c r="S146" s="33">
        <v>986.91066075860999</v>
      </c>
      <c r="T146" s="33">
        <v>-1290.50796525689</v>
      </c>
      <c r="U146" s="24" t="str">
        <f t="shared" si="8"/>
        <v>Comp</v>
      </c>
    </row>
    <row r="147" spans="1:21" x14ac:dyDescent="0.25">
      <c r="A147" s="7" t="s">
        <v>173</v>
      </c>
      <c r="B147" s="7">
        <v>89</v>
      </c>
      <c r="C147" s="8" t="s">
        <v>152</v>
      </c>
      <c r="D147" s="7" t="s">
        <v>125</v>
      </c>
      <c r="E147" s="14" t="str">
        <f>VLOOKUP(TRIM($C147),'Contigency Mapping'!$B$2:$D$3963,3,FALSE)</f>
        <v>Tmpcr - Thses And Tmpsw - Lc</v>
      </c>
      <c r="F147" s="14" t="str">
        <f>VLOOKUP($B147,'CSC Data Set Direction'!$A$2:$H$543,4,FALSE)</f>
        <v>TMPCR</v>
      </c>
      <c r="G147" s="14" t="str">
        <f>VLOOKUP($B147,'CSC Data Set Direction'!$A$2:$H$543,6,FALSE)</f>
        <v>TMPSW</v>
      </c>
      <c r="H147" s="9">
        <v>1340</v>
      </c>
      <c r="I147" s="6" t="s">
        <v>20</v>
      </c>
      <c r="J147" s="31">
        <v>901.44916491944196</v>
      </c>
      <c r="K147" s="31">
        <v>1136.41981211493</v>
      </c>
      <c r="L147" s="31">
        <v>-221.13934926408399</v>
      </c>
      <c r="M147" s="31" t="str">
        <f t="shared" si="6"/>
        <v>Comp</v>
      </c>
      <c r="N147" s="32">
        <v>1494.5802830636001</v>
      </c>
      <c r="O147" s="32">
        <v>1122.1049653919899</v>
      </c>
      <c r="P147" s="32">
        <v>-155.33159699103001</v>
      </c>
      <c r="Q147" s="32" t="str">
        <f t="shared" si="7"/>
        <v>Comp</v>
      </c>
      <c r="R147" s="33">
        <v>0</v>
      </c>
      <c r="S147" s="33">
        <v>0</v>
      </c>
      <c r="T147" s="33">
        <v>-183.92487942182399</v>
      </c>
      <c r="U147" s="24" t="str">
        <f t="shared" si="8"/>
        <v>Comp</v>
      </c>
    </row>
    <row r="148" spans="1:21" x14ac:dyDescent="0.25">
      <c r="A148" s="7" t="s">
        <v>173</v>
      </c>
      <c r="B148" s="7">
        <v>90</v>
      </c>
      <c r="C148" s="8" t="s">
        <v>152</v>
      </c>
      <c r="D148" s="7" t="s">
        <v>123</v>
      </c>
      <c r="E148" s="14" t="str">
        <f>VLOOKUP(TRIM($C148),'Contigency Mapping'!$B$2:$D$3963,3,FALSE)</f>
        <v>Tmpcr - Thses And Tmpsw - Lc</v>
      </c>
      <c r="F148" s="14" t="str">
        <f>VLOOKUP($B148,'CSC Data Set Direction'!$A$2:$H$543,4,FALSE)</f>
        <v>LCSES</v>
      </c>
      <c r="G148" s="14" t="str">
        <f>VLOOKUP($B148,'CSC Data Set Direction'!$A$2:$H$543,6,FALSE)</f>
        <v>THSES</v>
      </c>
      <c r="H148" s="9">
        <v>1340</v>
      </c>
      <c r="I148" s="9" t="s">
        <v>21</v>
      </c>
      <c r="J148" s="31">
        <v>1241.7656582008301</v>
      </c>
      <c r="K148" s="31">
        <v>845.48557756923105</v>
      </c>
      <c r="L148" s="31">
        <v>-796.32133225543805</v>
      </c>
      <c r="M148" s="31" t="str">
        <f t="shared" si="6"/>
        <v>Comp</v>
      </c>
      <c r="N148" s="32">
        <v>10000</v>
      </c>
      <c r="O148" s="32">
        <v>1371.0509539253001</v>
      </c>
      <c r="P148" s="32">
        <v>-502.05316446351799</v>
      </c>
      <c r="Q148" s="32" t="str">
        <f t="shared" si="7"/>
        <v>Non-Comp</v>
      </c>
      <c r="R148" s="33">
        <v>973.89527779509694</v>
      </c>
      <c r="S148" s="33">
        <v>1541.67014823059</v>
      </c>
      <c r="T148" s="33">
        <v>-502.05316446351799</v>
      </c>
      <c r="U148" s="24" t="str">
        <f t="shared" si="8"/>
        <v>Comp</v>
      </c>
    </row>
    <row r="149" spans="1:21" x14ac:dyDescent="0.25">
      <c r="A149" s="7" t="s">
        <v>173</v>
      </c>
      <c r="B149" s="7">
        <v>91</v>
      </c>
      <c r="C149" s="8" t="s">
        <v>152</v>
      </c>
      <c r="D149" s="7" t="s">
        <v>122</v>
      </c>
      <c r="E149" s="14" t="str">
        <f>VLOOKUP(TRIM($C149),'Contigency Mapping'!$B$2:$D$3963,3,FALSE)</f>
        <v>Tmpcr - Thses And Tmpsw - Lc</v>
      </c>
      <c r="F149" s="14" t="str">
        <f>VLOOKUP($B149,'CSC Data Set Direction'!$A$2:$H$543,4,FALSE)</f>
        <v>LCSES</v>
      </c>
      <c r="G149" s="14" t="str">
        <f>VLOOKUP($B149,'CSC Data Set Direction'!$A$2:$H$543,6,FALSE)</f>
        <v>THSES</v>
      </c>
      <c r="H149" s="9">
        <v>1340</v>
      </c>
      <c r="I149" s="9" t="s">
        <v>21</v>
      </c>
      <c r="J149" s="31">
        <v>1251.0547335133101</v>
      </c>
      <c r="K149" s="31">
        <v>844.44607009581205</v>
      </c>
      <c r="L149" s="31">
        <v>-707.47350633890198</v>
      </c>
      <c r="M149" s="31" t="str">
        <f t="shared" si="6"/>
        <v>Comp</v>
      </c>
      <c r="N149" s="32">
        <v>10000</v>
      </c>
      <c r="O149" s="32">
        <v>1294.3385411655499</v>
      </c>
      <c r="P149" s="32">
        <v>-481.92050743490199</v>
      </c>
      <c r="Q149" s="32" t="str">
        <f t="shared" si="7"/>
        <v>Non-Comp</v>
      </c>
      <c r="R149" s="33">
        <v>964.80945081275797</v>
      </c>
      <c r="S149" s="33">
        <v>1482.8269578161401</v>
      </c>
      <c r="T149" s="33">
        <v>-481.92050743490199</v>
      </c>
      <c r="U149" s="24" t="str">
        <f t="shared" si="8"/>
        <v>Comp</v>
      </c>
    </row>
    <row r="150" spans="1:21" x14ac:dyDescent="0.25">
      <c r="A150" s="7" t="s">
        <v>173</v>
      </c>
      <c r="B150" s="7">
        <v>92</v>
      </c>
      <c r="C150" s="8" t="s">
        <v>152</v>
      </c>
      <c r="D150" s="7" t="s">
        <v>117</v>
      </c>
      <c r="E150" s="14" t="str">
        <f>VLOOKUP(TRIM($C150),'Contigency Mapping'!$B$2:$D$3963,3,FALSE)</f>
        <v>Tmpcr - Thses And Tmpsw - Lc</v>
      </c>
      <c r="F150" s="14" t="str">
        <f>VLOOKUP($B150,'CSC Data Set Direction'!$A$2:$H$543,4,FALSE)</f>
        <v>WATCO</v>
      </c>
      <c r="G150" s="14" t="str">
        <f>VLOOKUP($B150,'CSC Data Set Direction'!$A$2:$H$543,6,FALSE)</f>
        <v>COTONBLT</v>
      </c>
      <c r="H150" s="9">
        <v>214</v>
      </c>
      <c r="I150" s="9" t="s">
        <v>21</v>
      </c>
      <c r="J150" s="31">
        <v>928.96321263780999</v>
      </c>
      <c r="K150" s="31">
        <v>1120.9698441349001</v>
      </c>
      <c r="L150" s="31">
        <v>-839.31983323058</v>
      </c>
      <c r="M150" s="31" t="str">
        <f t="shared" si="6"/>
        <v>Comp</v>
      </c>
      <c r="N150" s="32">
        <v>1492.4556503593899</v>
      </c>
      <c r="O150" s="32">
        <v>1103.1804105297099</v>
      </c>
      <c r="P150" s="32">
        <v>-589.51420835653403</v>
      </c>
      <c r="Q150" s="32" t="str">
        <f t="shared" si="7"/>
        <v>Comp</v>
      </c>
      <c r="R150" s="33">
        <v>1504.89087396583</v>
      </c>
      <c r="S150" s="33">
        <v>1122.98299021661</v>
      </c>
      <c r="T150" s="33">
        <v>-589.51420835653403</v>
      </c>
      <c r="U150" s="24" t="str">
        <f t="shared" si="8"/>
        <v>Comp</v>
      </c>
    </row>
    <row r="151" spans="1:21" x14ac:dyDescent="0.25">
      <c r="A151" s="7" t="s">
        <v>173</v>
      </c>
      <c r="B151" s="7">
        <v>93</v>
      </c>
      <c r="C151" s="8" t="s">
        <v>152</v>
      </c>
      <c r="D151" s="7" t="s">
        <v>116</v>
      </c>
      <c r="E151" s="14" t="str">
        <f>VLOOKUP(TRIM($C151),'Contigency Mapping'!$B$2:$D$3963,3,FALSE)</f>
        <v>Tmpcr - Thses And Tmpsw - Lc</v>
      </c>
      <c r="F151" s="14" t="str">
        <f>VLOOKUP($B151,'CSC Data Set Direction'!$A$2:$H$543,4,FALSE)</f>
        <v>SPVTP</v>
      </c>
      <c r="G151" s="14" t="str">
        <f>VLOOKUP($B151,'CSC Data Set Direction'!$A$2:$H$543,6,FALSE)</f>
        <v>COTONBLT</v>
      </c>
      <c r="H151" s="9">
        <v>214</v>
      </c>
      <c r="I151" s="9" t="s">
        <v>21</v>
      </c>
      <c r="J151" s="31">
        <v>1186.66462295157</v>
      </c>
      <c r="K151" s="31">
        <v>899.72973400832905</v>
      </c>
      <c r="L151" s="31">
        <v>-549.28427096443897</v>
      </c>
      <c r="M151" s="31" t="str">
        <f t="shared" si="6"/>
        <v>Comp</v>
      </c>
      <c r="N151" s="32">
        <v>1068.25503500646</v>
      </c>
      <c r="O151" s="32">
        <v>1601.0333609731099</v>
      </c>
      <c r="P151" s="32">
        <v>-424.672406385817</v>
      </c>
      <c r="Q151" s="32" t="str">
        <f t="shared" si="7"/>
        <v>Comp</v>
      </c>
      <c r="R151" s="33">
        <v>1083.47772735134</v>
      </c>
      <c r="S151" s="33">
        <v>1604.0285141031</v>
      </c>
      <c r="T151" s="33">
        <v>-424.672406385817</v>
      </c>
      <c r="U151" s="24" t="str">
        <f t="shared" si="8"/>
        <v>Comp</v>
      </c>
    </row>
    <row r="152" spans="1:21" x14ac:dyDescent="0.25">
      <c r="A152" s="7" t="s">
        <v>173</v>
      </c>
      <c r="B152" s="7">
        <v>94</v>
      </c>
      <c r="C152" s="8" t="s">
        <v>152</v>
      </c>
      <c r="D152" s="7" t="s">
        <v>119</v>
      </c>
      <c r="E152" s="14" t="str">
        <f>VLOOKUP(TRIM($C152),'Contigency Mapping'!$B$2:$D$3963,3,FALSE)</f>
        <v>Tmpcr - Thses And Tmpsw - Lc</v>
      </c>
      <c r="F152" s="14" t="str">
        <f>VLOOKUP($B152,'CSC Data Set Direction'!$A$2:$H$543,4,FALSE)</f>
        <v>WATCO</v>
      </c>
      <c r="G152" s="14" t="str">
        <f>VLOOKUP($B152,'CSC Data Set Direction'!$A$2:$H$543,6,FALSE)</f>
        <v>WWDWY</v>
      </c>
      <c r="H152" s="9">
        <v>662.2</v>
      </c>
      <c r="I152" s="9" t="s">
        <v>21</v>
      </c>
      <c r="J152" s="31">
        <v>1198.38577167469</v>
      </c>
      <c r="K152" s="31">
        <v>881.41910270311598</v>
      </c>
      <c r="L152" s="31">
        <v>-575.43927096448203</v>
      </c>
      <c r="M152" s="31" t="str">
        <f t="shared" si="6"/>
        <v>Comp</v>
      </c>
      <c r="N152" s="32">
        <v>1069.61116686746</v>
      </c>
      <c r="O152" s="32">
        <v>1602.5405730488401</v>
      </c>
      <c r="P152" s="32">
        <v>-450.82740638581799</v>
      </c>
      <c r="Q152" s="32" t="str">
        <f t="shared" si="7"/>
        <v>Comp</v>
      </c>
      <c r="R152" s="33">
        <v>1084.93468820045</v>
      </c>
      <c r="S152" s="33">
        <v>1604.5399429110901</v>
      </c>
      <c r="T152" s="33">
        <v>-450.82740638581799</v>
      </c>
      <c r="U152" s="24" t="str">
        <f t="shared" si="8"/>
        <v>Comp</v>
      </c>
    </row>
    <row r="153" spans="1:21" x14ac:dyDescent="0.25">
      <c r="A153" s="7" t="s">
        <v>173</v>
      </c>
      <c r="B153" s="7">
        <v>95</v>
      </c>
      <c r="C153" s="8" t="s">
        <v>152</v>
      </c>
      <c r="D153" s="7" t="s">
        <v>118</v>
      </c>
      <c r="E153" s="14" t="str">
        <f>VLOOKUP(TRIM($C153),'Contigency Mapping'!$B$2:$D$3963,3,FALSE)</f>
        <v>Tmpcr - Thses And Tmpsw - Lc</v>
      </c>
      <c r="F153" s="14" t="str">
        <f>VLOOKUP($B153,'CSC Data Set Direction'!$A$2:$H$543,4,FALSE)</f>
        <v>WWEST</v>
      </c>
      <c r="G153" s="14" t="str">
        <f>VLOOKUP($B153,'CSC Data Set Direction'!$A$2:$H$543,6,FALSE)</f>
        <v>WWDWY</v>
      </c>
      <c r="H153" s="9">
        <v>662.2</v>
      </c>
      <c r="I153" s="9" t="s">
        <v>21</v>
      </c>
      <c r="J153" s="31">
        <v>934.56047332051696</v>
      </c>
      <c r="K153" s="31">
        <v>1031.5713264374699</v>
      </c>
      <c r="L153" s="31">
        <v>-797.13983323054299</v>
      </c>
      <c r="M153" s="31" t="str">
        <f t="shared" si="6"/>
        <v>Comp</v>
      </c>
      <c r="N153" s="32">
        <v>1494.1532408445401</v>
      </c>
      <c r="O153" s="32">
        <v>1105.5807496631201</v>
      </c>
      <c r="P153" s="32">
        <v>-547.33420835654101</v>
      </c>
      <c r="Q153" s="32" t="str">
        <f t="shared" si="7"/>
        <v>Comp</v>
      </c>
      <c r="R153" s="33">
        <v>1489.91654927996</v>
      </c>
      <c r="S153" s="33">
        <v>1125.45921174264</v>
      </c>
      <c r="T153" s="33">
        <v>-547.33420835654101</v>
      </c>
      <c r="U153" s="24" t="str">
        <f t="shared" si="8"/>
        <v>Comp</v>
      </c>
    </row>
    <row r="154" spans="1:21" x14ac:dyDescent="0.25">
      <c r="A154" s="7" t="s">
        <v>173</v>
      </c>
      <c r="B154" s="7">
        <v>96</v>
      </c>
      <c r="C154" s="8" t="s">
        <v>152</v>
      </c>
      <c r="D154" s="7" t="s">
        <v>115</v>
      </c>
      <c r="E154" s="14" t="str">
        <f>VLOOKUP(TRIM($C154),'Contigency Mapping'!$B$2:$D$3963,3,FALSE)</f>
        <v>Tmpcr - Thses And Tmpsw - Lc</v>
      </c>
      <c r="F154" s="14" t="str">
        <f>VLOOKUP($B154,'CSC Data Set Direction'!$A$2:$H$543,4,FALSE)</f>
        <v>TMECR</v>
      </c>
      <c r="G154" s="14" t="str">
        <f>VLOOKUP($B154,'CSC Data Set Direction'!$A$2:$H$543,6,FALSE)</f>
        <v>MPHTP</v>
      </c>
      <c r="H154" s="9">
        <v>268</v>
      </c>
      <c r="I154" s="9" t="s">
        <v>21</v>
      </c>
      <c r="J154" s="31">
        <v>1210.15178063809</v>
      </c>
      <c r="K154" s="31">
        <v>912.78637006250494</v>
      </c>
      <c r="L154" s="31">
        <v>-566.08815786878802</v>
      </c>
      <c r="M154" s="31" t="str">
        <f t="shared" si="6"/>
        <v>Comp</v>
      </c>
      <c r="N154" s="32">
        <v>1067.5929840675699</v>
      </c>
      <c r="O154" s="32">
        <v>1600.8912628871201</v>
      </c>
      <c r="P154" s="32">
        <v>-435.01732661109099</v>
      </c>
      <c r="Q154" s="32" t="str">
        <f t="shared" si="7"/>
        <v>Comp</v>
      </c>
      <c r="R154" s="33">
        <v>1067.5929840675699</v>
      </c>
      <c r="S154" s="33">
        <v>1604.34595376619</v>
      </c>
      <c r="T154" s="33">
        <v>-435.01732661109099</v>
      </c>
      <c r="U154" s="24" t="str">
        <f t="shared" si="8"/>
        <v>Comp</v>
      </c>
    </row>
    <row r="155" spans="1:21" x14ac:dyDescent="0.25">
      <c r="A155" s="7" t="s">
        <v>173</v>
      </c>
      <c r="B155" s="7">
        <v>97</v>
      </c>
      <c r="C155" s="8" t="s">
        <v>152</v>
      </c>
      <c r="D155" s="7" t="s">
        <v>114</v>
      </c>
      <c r="E155" s="14" t="str">
        <f>VLOOKUP(TRIM($C155),'Contigency Mapping'!$B$2:$D$3963,3,FALSE)</f>
        <v>Tmpcr - Thses And Tmpsw - Lc</v>
      </c>
      <c r="F155" s="14" t="str">
        <f>VLOOKUP($B155,'CSC Data Set Direction'!$A$2:$H$543,4,FALSE)</f>
        <v>MPHTP</v>
      </c>
      <c r="G155" s="14" t="str">
        <f>VLOOKUP($B155,'CSC Data Set Direction'!$A$2:$H$543,6,FALSE)</f>
        <v>SPVTP</v>
      </c>
      <c r="H155" s="9">
        <v>268</v>
      </c>
      <c r="I155" s="9" t="s">
        <v>21</v>
      </c>
      <c r="J155" s="31">
        <v>1200.0823564565901</v>
      </c>
      <c r="K155" s="31">
        <v>892.04411203059396</v>
      </c>
      <c r="L155" s="31">
        <v>-545.80727096434896</v>
      </c>
      <c r="M155" s="31" t="str">
        <f t="shared" si="6"/>
        <v>Comp</v>
      </c>
      <c r="N155" s="32">
        <v>1068.0795252036901</v>
      </c>
      <c r="O155" s="32">
        <v>1600.8269697063099</v>
      </c>
      <c r="P155" s="32">
        <v>-421.195406385816</v>
      </c>
      <c r="Q155" s="32" t="str">
        <f t="shared" si="7"/>
        <v>Comp</v>
      </c>
      <c r="R155" s="33">
        <v>1083.28842420452</v>
      </c>
      <c r="S155" s="33">
        <v>1603.95850667898</v>
      </c>
      <c r="T155" s="33">
        <v>-421.195406385816</v>
      </c>
      <c r="U155" s="24" t="str">
        <f t="shared" si="8"/>
        <v>Comp</v>
      </c>
    </row>
    <row r="156" spans="1:21" x14ac:dyDescent="0.25">
      <c r="A156" s="7" t="s">
        <v>173</v>
      </c>
      <c r="B156" s="7">
        <v>98</v>
      </c>
      <c r="C156" s="8" t="s">
        <v>152</v>
      </c>
      <c r="D156" s="7" t="s">
        <v>113</v>
      </c>
      <c r="E156" s="14" t="str">
        <f>VLOOKUP(TRIM($C156),'Contigency Mapping'!$B$2:$D$3963,3,FALSE)</f>
        <v>Tmpcr - Thses And Tmpsw - Lc</v>
      </c>
      <c r="F156" s="14" t="str">
        <f>VLOOKUP($B156,'CSC Data Set Direction'!$A$2:$H$543,4,FALSE)</f>
        <v>MPHTP</v>
      </c>
      <c r="G156" s="14" t="str">
        <f>VLOOKUP($B156,'CSC Data Set Direction'!$A$2:$H$543,6,FALSE)</f>
        <v>MCGPH</v>
      </c>
      <c r="H156" s="9">
        <v>105</v>
      </c>
      <c r="I156" s="6" t="s">
        <v>20</v>
      </c>
      <c r="J156" s="31">
        <v>1240.1956921886899</v>
      </c>
      <c r="K156" s="31">
        <v>898.94480632765396</v>
      </c>
      <c r="L156" s="31">
        <v>-20.280886904466598</v>
      </c>
      <c r="M156" s="31" t="str">
        <f t="shared" si="6"/>
        <v>Comp</v>
      </c>
      <c r="N156" s="32">
        <v>1056.9013300307699</v>
      </c>
      <c r="O156" s="32">
        <v>1495.08407873585</v>
      </c>
      <c r="P156" s="32">
        <v>-13.8219202252735</v>
      </c>
      <c r="Q156" s="32" t="str">
        <f t="shared" si="7"/>
        <v>Comp</v>
      </c>
      <c r="R156" s="33">
        <v>0</v>
      </c>
      <c r="S156" s="33">
        <v>0</v>
      </c>
      <c r="T156" s="33">
        <v>-21.403208364150998</v>
      </c>
      <c r="U156" s="24" t="str">
        <f t="shared" si="8"/>
        <v>Comp</v>
      </c>
    </row>
    <row r="157" spans="1:21" x14ac:dyDescent="0.25">
      <c r="A157" s="7" t="s">
        <v>173</v>
      </c>
      <c r="B157" s="7">
        <v>99</v>
      </c>
      <c r="C157" s="8" t="s">
        <v>152</v>
      </c>
      <c r="D157" s="7" t="s">
        <v>112</v>
      </c>
      <c r="E157" s="14" t="str">
        <f>VLOOKUP(TRIM($C157),'Contigency Mapping'!$B$2:$D$3963,3,FALSE)</f>
        <v>Tmpcr - Thses And Tmpsw - Lc</v>
      </c>
      <c r="F157" s="14" t="str">
        <f>VLOOKUP($B157,'CSC Data Set Direction'!$A$2:$H$543,4,FALSE)</f>
        <v>TMPSW</v>
      </c>
      <c r="G157" s="14" t="str">
        <f>VLOOKUP($B157,'CSC Data Set Direction'!$A$2:$H$543,6,FALSE)</f>
        <v>TMPCR</v>
      </c>
      <c r="H157" s="9">
        <v>564.79999999999995</v>
      </c>
      <c r="I157" s="9" t="s">
        <v>21</v>
      </c>
      <c r="J157" s="31">
        <v>1216.76388841161</v>
      </c>
      <c r="K157" s="31">
        <v>873.251524230016</v>
      </c>
      <c r="L157" s="31">
        <v>-448.641261773324</v>
      </c>
      <c r="M157" s="31" t="str">
        <f t="shared" si="6"/>
        <v>Comp</v>
      </c>
      <c r="N157" s="32">
        <v>1082.8813591450501</v>
      </c>
      <c r="O157" s="32">
        <v>1602.5994490159201</v>
      </c>
      <c r="P157" s="32">
        <v>-346.35213466271</v>
      </c>
      <c r="Q157" s="32" t="str">
        <f t="shared" si="7"/>
        <v>Comp</v>
      </c>
      <c r="R157" s="33">
        <v>1084.64875493662</v>
      </c>
      <c r="S157" s="33">
        <v>1434.91650997893</v>
      </c>
      <c r="T157" s="33">
        <v>-391.78205823590901</v>
      </c>
      <c r="U157" s="24" t="str">
        <f t="shared" si="8"/>
        <v>Comp</v>
      </c>
    </row>
    <row r="158" spans="1:21" x14ac:dyDescent="0.25">
      <c r="A158" s="7" t="s">
        <v>173</v>
      </c>
      <c r="B158" s="7">
        <v>100</v>
      </c>
      <c r="C158" s="8" t="s">
        <v>152</v>
      </c>
      <c r="D158" s="7" t="s">
        <v>119</v>
      </c>
      <c r="E158" s="14" t="str">
        <f>VLOOKUP(TRIM($C158),'Contigency Mapping'!$B$2:$D$3963,3,FALSE)</f>
        <v>Tmpcr - Thses And Tmpsw - Lc</v>
      </c>
      <c r="F158" s="14" t="str">
        <f>VLOOKUP($B158,'CSC Data Set Direction'!$A$2:$H$543,4,FALSE)</f>
        <v>WWDWY</v>
      </c>
      <c r="G158" s="14" t="str">
        <f>VLOOKUP($B158,'CSC Data Set Direction'!$A$2:$H$543,6,FALSE)</f>
        <v>WATCO</v>
      </c>
      <c r="H158" s="9">
        <v>662.2</v>
      </c>
      <c r="I158" s="9" t="s">
        <v>21</v>
      </c>
      <c r="J158" s="31">
        <v>948.79040382078904</v>
      </c>
      <c r="K158" s="31">
        <v>1079.5661722104001</v>
      </c>
      <c r="L158" s="31">
        <v>-816.03783323056598</v>
      </c>
      <c r="M158" s="31" t="str">
        <f t="shared" si="6"/>
        <v>Comp</v>
      </c>
      <c r="N158" s="32">
        <v>1493.4099938714301</v>
      </c>
      <c r="O158" s="32">
        <v>1104.4824718212601</v>
      </c>
      <c r="P158" s="32">
        <v>-566.23220835653399</v>
      </c>
      <c r="Q158" s="32" t="str">
        <f t="shared" si="7"/>
        <v>Comp</v>
      </c>
      <c r="R158" s="33">
        <v>1505.08732178081</v>
      </c>
      <c r="S158" s="33">
        <v>1124.3296308193401</v>
      </c>
      <c r="T158" s="33">
        <v>-566.23220835653399</v>
      </c>
      <c r="U158" s="24" t="str">
        <f t="shared" si="8"/>
        <v>Comp</v>
      </c>
    </row>
    <row r="159" spans="1:21" x14ac:dyDescent="0.25">
      <c r="A159" s="7" t="s">
        <v>173</v>
      </c>
      <c r="B159" s="7">
        <v>101</v>
      </c>
      <c r="C159" s="8" t="s">
        <v>42</v>
      </c>
      <c r="D159" s="7" t="s">
        <v>137</v>
      </c>
      <c r="E159" s="14" t="str">
        <f>VLOOKUP(TRIM($C159),'Contigency Mapping'!$B$2:$D$3963,3,FALSE)</f>
        <v>Grses  To  Lncrk  345kv</v>
      </c>
      <c r="F159" s="14" t="str">
        <f>VLOOKUP($B159,'CSC Data Set Direction'!$A$2:$H$543,4,FALSE)</f>
        <v>STNVL</v>
      </c>
      <c r="G159" s="14" t="str">
        <f>VLOOKUP($B159,'CSC Data Set Direction'!$A$2:$H$543,6,FALSE)</f>
        <v>DUBLN</v>
      </c>
      <c r="H159" s="9">
        <v>314</v>
      </c>
      <c r="I159" s="6" t="s">
        <v>20</v>
      </c>
      <c r="J159" s="31">
        <v>598.53223783885801</v>
      </c>
      <c r="K159" s="31">
        <v>1201.7166469568899</v>
      </c>
      <c r="L159" s="31">
        <v>-211.447556475439</v>
      </c>
      <c r="M159" s="31" t="str">
        <f t="shared" si="6"/>
        <v>Comp</v>
      </c>
      <c r="N159" s="32">
        <v>9818.3208169721092</v>
      </c>
      <c r="O159" s="32">
        <v>1836.2240355548099</v>
      </c>
      <c r="P159" s="32">
        <v>-82.400670267593597</v>
      </c>
      <c r="Q159" s="32" t="str">
        <f t="shared" si="7"/>
        <v>Non-Comp</v>
      </c>
      <c r="R159" s="33">
        <v>5252.4328343329098</v>
      </c>
      <c r="S159" s="33">
        <v>2682.4862337826598</v>
      </c>
      <c r="T159" s="33">
        <v>-82.400670267593597</v>
      </c>
      <c r="U159" s="24" t="str">
        <f t="shared" si="8"/>
        <v>Non-Comp</v>
      </c>
    </row>
    <row r="160" spans="1:21" x14ac:dyDescent="0.25">
      <c r="A160" s="7" t="s">
        <v>173</v>
      </c>
      <c r="B160" s="7">
        <v>102</v>
      </c>
      <c r="C160" s="8" t="s">
        <v>42</v>
      </c>
      <c r="D160" s="7" t="s">
        <v>136</v>
      </c>
      <c r="E160" s="14" t="str">
        <f>VLOOKUP(TRIM($C160),'Contigency Mapping'!$B$2:$D$3963,3,FALSE)</f>
        <v>Grses  To  Lncrk  345kv</v>
      </c>
      <c r="F160" s="14" t="str">
        <f>VLOOKUP($B160,'CSC Data Set Direction'!$A$2:$H$543,4,FALSE)</f>
        <v>DUBLN</v>
      </c>
      <c r="G160" s="14" t="str">
        <f>VLOOKUP($B160,'CSC Data Set Direction'!$A$2:$H$543,6,FALSE)</f>
        <v>HAS</v>
      </c>
      <c r="H160" s="9">
        <v>233</v>
      </c>
      <c r="I160" s="6" t="s">
        <v>20</v>
      </c>
      <c r="J160" s="31">
        <v>600.84909712204797</v>
      </c>
      <c r="K160" s="31">
        <v>1211.07581875036</v>
      </c>
      <c r="L160" s="31">
        <v>-221.459556475478</v>
      </c>
      <c r="M160" s="31" t="str">
        <f t="shared" si="6"/>
        <v>Comp</v>
      </c>
      <c r="N160" s="32">
        <v>9818.0386925784696</v>
      </c>
      <c r="O160" s="32">
        <v>1830.1555460140801</v>
      </c>
      <c r="P160" s="32">
        <v>-92.412670267593498</v>
      </c>
      <c r="Q160" s="32" t="str">
        <f t="shared" si="7"/>
        <v>Non-Comp</v>
      </c>
      <c r="R160" s="33">
        <v>5254.2909830021599</v>
      </c>
      <c r="S160" s="33">
        <v>2682.5230179955602</v>
      </c>
      <c r="T160" s="33">
        <v>-92.412670267593498</v>
      </c>
      <c r="U160" s="24" t="str">
        <f t="shared" si="8"/>
        <v>Non-Comp</v>
      </c>
    </row>
    <row r="161" spans="1:21" x14ac:dyDescent="0.25">
      <c r="A161" s="7" t="s">
        <v>173</v>
      </c>
      <c r="B161" s="7">
        <v>103</v>
      </c>
      <c r="C161" s="8" t="s">
        <v>42</v>
      </c>
      <c r="D161" s="7" t="s">
        <v>135</v>
      </c>
      <c r="E161" s="14" t="str">
        <f>VLOOKUP(TRIM($C161),'Contigency Mapping'!$B$2:$D$3963,3,FALSE)</f>
        <v>Grses  To  Lncrk  345kv</v>
      </c>
      <c r="F161" s="14" t="str">
        <f>VLOOKUP($B161,'CSC Data Set Direction'!$A$2:$H$543,4,FALSE)</f>
        <v>CMNTP</v>
      </c>
      <c r="G161" s="14" t="str">
        <f>VLOOKUP($B161,'CSC Data Set Direction'!$A$2:$H$543,6,FALSE)</f>
        <v>CMNSW</v>
      </c>
      <c r="H161" s="9">
        <v>233</v>
      </c>
      <c r="I161" s="6" t="s">
        <v>20</v>
      </c>
      <c r="J161" s="31">
        <v>654.534172819584</v>
      </c>
      <c r="K161" s="31">
        <v>1168.49853936867</v>
      </c>
      <c r="L161" s="31">
        <v>-238.72850491802799</v>
      </c>
      <c r="M161" s="31" t="str">
        <f t="shared" si="6"/>
        <v>Comp</v>
      </c>
      <c r="N161" s="32">
        <v>9818.8357803772105</v>
      </c>
      <c r="O161" s="32">
        <v>2011.4611165501501</v>
      </c>
      <c r="P161" s="32">
        <v>-112.174103289952</v>
      </c>
      <c r="Q161" s="32" t="str">
        <f t="shared" si="7"/>
        <v>Non-Comp</v>
      </c>
      <c r="R161" s="33">
        <v>4899.9273405571103</v>
      </c>
      <c r="S161" s="33">
        <v>2683.5090732528502</v>
      </c>
      <c r="T161" s="33">
        <v>-112.174103289952</v>
      </c>
      <c r="U161" s="24" t="str">
        <f t="shared" si="8"/>
        <v>Non-Comp</v>
      </c>
    </row>
    <row r="162" spans="1:21" x14ac:dyDescent="0.25">
      <c r="A162" s="7" t="s">
        <v>173</v>
      </c>
      <c r="B162" s="7">
        <v>104</v>
      </c>
      <c r="C162" s="7" t="s">
        <v>42</v>
      </c>
      <c r="D162" s="7" t="s">
        <v>134</v>
      </c>
      <c r="E162" s="14" t="str">
        <f>VLOOKUP(TRIM($C162),'Contigency Mapping'!$B$2:$D$3963,3,FALSE)</f>
        <v>Grses  To  Lncrk  345kv</v>
      </c>
      <c r="F162" s="14" t="str">
        <f>VLOOKUP($B162,'CSC Data Set Direction'!$A$2:$H$543,4,FALSE)</f>
        <v>CMNTP</v>
      </c>
      <c r="G162" s="14" t="str">
        <f>VLOOKUP($B162,'CSC Data Set Direction'!$A$2:$H$543,6,FALSE)</f>
        <v>CMNCH</v>
      </c>
      <c r="H162" s="9">
        <v>233</v>
      </c>
      <c r="I162" s="6" t="s">
        <v>20</v>
      </c>
      <c r="J162" s="31">
        <v>0</v>
      </c>
      <c r="K162" s="31">
        <v>685.04302982688</v>
      </c>
      <c r="L162" s="31">
        <v>3.3050000000000002</v>
      </c>
      <c r="M162" s="31" t="str">
        <f t="shared" si="6"/>
        <v>Comp</v>
      </c>
      <c r="N162" s="32">
        <v>738.62673250177295</v>
      </c>
      <c r="O162" s="32">
        <v>0</v>
      </c>
      <c r="P162" s="32">
        <v>3.3050000000000201</v>
      </c>
      <c r="Q162" s="32" t="str">
        <f t="shared" si="7"/>
        <v>Comp</v>
      </c>
      <c r="R162" s="33">
        <v>0</v>
      </c>
      <c r="S162" s="33">
        <v>0</v>
      </c>
      <c r="T162" s="33">
        <v>3.3050000000000201</v>
      </c>
      <c r="U162" s="24" t="str">
        <f t="shared" si="8"/>
        <v>Comp</v>
      </c>
    </row>
    <row r="163" spans="1:21" x14ac:dyDescent="0.25">
      <c r="A163" s="7" t="s">
        <v>173</v>
      </c>
      <c r="B163" s="7">
        <v>105</v>
      </c>
      <c r="C163" s="8" t="s">
        <v>42</v>
      </c>
      <c r="D163" s="7" t="s">
        <v>43</v>
      </c>
      <c r="E163" s="14" t="str">
        <f>VLOOKUP(TRIM($C163),'Contigency Mapping'!$B$2:$D$3963,3,FALSE)</f>
        <v>Grses  To  Lncrk  345kv</v>
      </c>
      <c r="F163" s="14" t="str">
        <f>VLOOKUP($B163,'CSC Data Set Direction'!$A$2:$H$543,4,FALSE)</f>
        <v>MURRY</v>
      </c>
      <c r="G163" s="14" t="str">
        <f>VLOOKUP($B163,'CSC Data Set Direction'!$A$2:$H$543,6,FALSE)</f>
        <v>PAIP</v>
      </c>
      <c r="H163" s="9">
        <v>194</v>
      </c>
      <c r="I163" s="9" t="s">
        <v>21</v>
      </c>
      <c r="J163" s="31">
        <v>618.54251070191299</v>
      </c>
      <c r="K163" s="31">
        <v>1185.8563917341701</v>
      </c>
      <c r="L163" s="31">
        <v>-293.90109493376599</v>
      </c>
      <c r="M163" s="31" t="str">
        <f t="shared" si="6"/>
        <v>Comp</v>
      </c>
      <c r="N163" s="32">
        <v>9025.2614775063994</v>
      </c>
      <c r="O163" s="32">
        <v>2665.5511425806499</v>
      </c>
      <c r="P163" s="32">
        <v>-9.1941320127192601</v>
      </c>
      <c r="Q163" s="32" t="str">
        <f t="shared" si="7"/>
        <v>Non-Comp</v>
      </c>
      <c r="R163" s="33">
        <v>8593.5597469673394</v>
      </c>
      <c r="S163" s="33">
        <v>1980.3999491386601</v>
      </c>
      <c r="T163" s="33">
        <v>-9.1941320127192601</v>
      </c>
      <c r="U163" s="24" t="str">
        <f t="shared" si="8"/>
        <v>Non-Comp</v>
      </c>
    </row>
    <row r="164" spans="1:21" x14ac:dyDescent="0.25">
      <c r="A164" s="7" t="s">
        <v>173</v>
      </c>
      <c r="B164" s="7">
        <v>106</v>
      </c>
      <c r="C164" s="8" t="s">
        <v>42</v>
      </c>
      <c r="D164" s="7" t="s">
        <v>133</v>
      </c>
      <c r="E164" s="14" t="str">
        <f>VLOOKUP(TRIM($C164),'Contigency Mapping'!$B$2:$D$3963,3,FALSE)</f>
        <v>Grses  To  Lncrk  345kv</v>
      </c>
      <c r="F164" s="14" t="str">
        <f>VLOOKUP($B164,'CSC Data Set Direction'!$A$2:$H$543,4,FALSE)</f>
        <v>GRSES</v>
      </c>
      <c r="G164" s="14" t="str">
        <f>VLOOKUP($B164,'CSC Data Set Direction'!$A$2:$H$543,6,FALSE)</f>
        <v>MURRY</v>
      </c>
      <c r="H164" s="9">
        <v>233</v>
      </c>
      <c r="I164" s="6" t="s">
        <v>20</v>
      </c>
      <c r="J164" s="31">
        <v>735.26696333312998</v>
      </c>
      <c r="K164" s="31">
        <v>1177.6098340691599</v>
      </c>
      <c r="L164" s="31">
        <v>-227.973569850199</v>
      </c>
      <c r="M164" s="31" t="str">
        <f t="shared" si="6"/>
        <v>Comp</v>
      </c>
      <c r="N164" s="32">
        <v>9025.79729848854</v>
      </c>
      <c r="O164" s="32">
        <v>2665.5236218498599</v>
      </c>
      <c r="P164" s="32">
        <v>-6.9521320127109902</v>
      </c>
      <c r="Q164" s="32" t="str">
        <f t="shared" si="7"/>
        <v>Non-Comp</v>
      </c>
      <c r="R164" s="33">
        <v>8594.9019183694509</v>
      </c>
      <c r="S164" s="33">
        <v>1980.7659896775001</v>
      </c>
      <c r="T164" s="33">
        <v>-6.9521320127109902</v>
      </c>
      <c r="U164" s="24" t="str">
        <f t="shared" si="8"/>
        <v>Non-Comp</v>
      </c>
    </row>
    <row r="165" spans="1:21" x14ac:dyDescent="0.25">
      <c r="A165" s="7" t="s">
        <v>173</v>
      </c>
      <c r="B165" s="7">
        <v>107</v>
      </c>
      <c r="C165" s="8" t="s">
        <v>42</v>
      </c>
      <c r="D165" s="7" t="s">
        <v>132</v>
      </c>
      <c r="E165" s="14" t="str">
        <f>VLOOKUP(TRIM($C165),'Contigency Mapping'!$B$2:$D$3963,3,FALSE)</f>
        <v>Grses  To  Lncrk  345kv</v>
      </c>
      <c r="F165" s="14" t="str">
        <f>VLOOKUP($B165,'CSC Data Set Direction'!$A$2:$H$543,4,FALSE)</f>
        <v>GRSES</v>
      </c>
      <c r="G165" s="14" t="str">
        <f>VLOOKUP($B165,'CSC Data Set Direction'!$A$2:$H$543,6,FALSE)</f>
        <v>TKWSW</v>
      </c>
      <c r="H165" s="9">
        <v>1340</v>
      </c>
      <c r="I165" s="6" t="s">
        <v>20</v>
      </c>
      <c r="J165" s="31">
        <v>910.52718201705204</v>
      </c>
      <c r="K165" s="31">
        <v>735.76002520376801</v>
      </c>
      <c r="L165" s="31">
        <v>-1189.03675112223</v>
      </c>
      <c r="M165" s="31" t="str">
        <f t="shared" si="6"/>
        <v>Comp</v>
      </c>
      <c r="N165" s="32">
        <v>3111.3583700659601</v>
      </c>
      <c r="O165" s="32">
        <v>2705.5974174805301</v>
      </c>
      <c r="P165" s="32">
        <v>-118.134237706294</v>
      </c>
      <c r="Q165" s="32" t="str">
        <f t="shared" si="7"/>
        <v>Non-Comp</v>
      </c>
      <c r="R165" s="33">
        <v>1939.04332923313</v>
      </c>
      <c r="S165" s="33">
        <v>2182.95749457171</v>
      </c>
      <c r="T165" s="33">
        <v>-118.134237706294</v>
      </c>
      <c r="U165" s="24" t="str">
        <f t="shared" si="8"/>
        <v>Comp</v>
      </c>
    </row>
    <row r="166" spans="1:21" x14ac:dyDescent="0.25">
      <c r="A166" s="7" t="s">
        <v>173</v>
      </c>
      <c r="B166" s="7">
        <v>108</v>
      </c>
      <c r="C166" s="8" t="s">
        <v>42</v>
      </c>
      <c r="D166" s="7" t="s">
        <v>131</v>
      </c>
      <c r="E166" s="14" t="str">
        <f>VLOOKUP(TRIM($C166),'Contigency Mapping'!$B$2:$D$3963,3,FALSE)</f>
        <v>Grses  To  Lncrk  345kv</v>
      </c>
      <c r="F166" s="14" t="str">
        <f>VLOOKUP($B166,'CSC Data Set Direction'!$A$2:$H$543,4,FALSE)</f>
        <v>CFRSW</v>
      </c>
      <c r="G166" s="14" t="str">
        <f>VLOOKUP($B166,'CSC Data Set Direction'!$A$2:$H$543,6,FALSE)</f>
        <v>LNCRK</v>
      </c>
      <c r="H166" s="9">
        <v>1340</v>
      </c>
      <c r="I166" s="6" t="s">
        <v>20</v>
      </c>
      <c r="J166" s="31">
        <v>685.80565652750101</v>
      </c>
      <c r="K166" s="31">
        <v>10000</v>
      </c>
      <c r="L166" s="31">
        <v>1.45519152283669E-11</v>
      </c>
      <c r="M166" s="31" t="str">
        <f t="shared" si="6"/>
        <v>Non-Comp</v>
      </c>
      <c r="N166" s="32">
        <v>10000</v>
      </c>
      <c r="O166" s="32">
        <v>1171.6904087247999</v>
      </c>
      <c r="P166" s="32">
        <v>-1.31252633499999E-11</v>
      </c>
      <c r="Q166" s="32" t="str">
        <f t="shared" si="7"/>
        <v>Non-Comp</v>
      </c>
      <c r="R166" s="33">
        <v>10000</v>
      </c>
      <c r="S166" s="33">
        <v>0</v>
      </c>
      <c r="T166" s="33">
        <v>-1.6126532000000098E-11</v>
      </c>
      <c r="U166" s="24" t="str">
        <f t="shared" si="8"/>
        <v>Non-Comp</v>
      </c>
    </row>
    <row r="167" spans="1:21" x14ac:dyDescent="0.25">
      <c r="A167" s="7" t="s">
        <v>173</v>
      </c>
      <c r="B167" s="7">
        <v>109</v>
      </c>
      <c r="C167" s="8" t="s">
        <v>42</v>
      </c>
      <c r="D167" s="7" t="s">
        <v>128</v>
      </c>
      <c r="E167" s="14" t="str">
        <f>VLOOKUP(TRIM($C167),'Contigency Mapping'!$B$2:$D$3963,3,FALSE)</f>
        <v>Grses  To  Lncrk  345kv</v>
      </c>
      <c r="F167" s="14" t="str">
        <f>VLOOKUP($B167,'CSC Data Set Direction'!$A$2:$H$543,4,FALSE)</f>
        <v>JCKSW</v>
      </c>
      <c r="G167" s="14" t="str">
        <f>VLOOKUP($B167,'CSC Data Set Direction'!$A$2:$H$543,6,FALSE)</f>
        <v>BOMSW</v>
      </c>
      <c r="H167" s="9">
        <v>1167.4000000000001</v>
      </c>
      <c r="I167" s="6" t="s">
        <v>20</v>
      </c>
      <c r="J167" s="31">
        <v>711.38241165048896</v>
      </c>
      <c r="K167" s="31">
        <v>743.76007106860698</v>
      </c>
      <c r="L167" s="31">
        <v>-953.22100938952497</v>
      </c>
      <c r="M167" s="31" t="str">
        <f t="shared" si="6"/>
        <v>Comp</v>
      </c>
      <c r="N167" s="32">
        <v>2963.6677480477501</v>
      </c>
      <c r="O167" s="32">
        <v>2298.3211138416</v>
      </c>
      <c r="P167" s="32">
        <v>-301.07420047214299</v>
      </c>
      <c r="Q167" s="32" t="str">
        <f t="shared" si="7"/>
        <v>Non-Comp</v>
      </c>
      <c r="R167" s="33">
        <v>1675.90011546657</v>
      </c>
      <c r="S167" s="33">
        <v>1158.7449786689999</v>
      </c>
      <c r="T167" s="33">
        <v>-301.07420047214299</v>
      </c>
      <c r="U167" s="24" t="str">
        <f t="shared" si="8"/>
        <v>Comp</v>
      </c>
    </row>
    <row r="168" spans="1:21" x14ac:dyDescent="0.25">
      <c r="A168" s="7" t="s">
        <v>173</v>
      </c>
      <c r="B168" s="7">
        <v>110</v>
      </c>
      <c r="C168" s="8" t="s">
        <v>42</v>
      </c>
      <c r="D168" s="7" t="s">
        <v>127</v>
      </c>
      <c r="E168" s="14" t="str">
        <f>VLOOKUP(TRIM($C168),'Contigency Mapping'!$B$2:$D$3963,3,FALSE)</f>
        <v>Grses  To  Lncrk  345kv</v>
      </c>
      <c r="F168" s="14" t="str">
        <f>VLOOKUP($B168,'CSC Data Set Direction'!$A$2:$H$543,4,FALSE)</f>
        <v>BOMSW</v>
      </c>
      <c r="G168" s="14" t="str">
        <f>VLOOKUP($B168,'CSC Data Set Direction'!$A$2:$H$543,6,FALSE)</f>
        <v>FSHSW</v>
      </c>
      <c r="H168" s="9">
        <v>1188.7</v>
      </c>
      <c r="I168" s="6" t="s">
        <v>20</v>
      </c>
      <c r="J168" s="31">
        <v>744.968350875532</v>
      </c>
      <c r="K168" s="31">
        <v>1143.7979689561901</v>
      </c>
      <c r="L168" s="31">
        <v>-1018.29443912319</v>
      </c>
      <c r="M168" s="31" t="str">
        <f t="shared" si="6"/>
        <v>Comp</v>
      </c>
      <c r="N168" s="32">
        <v>1483.68201595663</v>
      </c>
      <c r="O168" s="32">
        <v>2579.7331432870401</v>
      </c>
      <c r="P168" s="32">
        <v>-365.90621414391501</v>
      </c>
      <c r="Q168" s="32" t="str">
        <f t="shared" si="7"/>
        <v>Comp</v>
      </c>
      <c r="R168" s="33">
        <v>4564.5629423227701</v>
      </c>
      <c r="S168" s="33">
        <v>1297.9323330846501</v>
      </c>
      <c r="T168" s="33">
        <v>-365.90621414391501</v>
      </c>
      <c r="U168" s="24" t="str">
        <f t="shared" si="8"/>
        <v>Non-Comp</v>
      </c>
    </row>
    <row r="169" spans="1:21" x14ac:dyDescent="0.25">
      <c r="A169" s="7" t="s">
        <v>173</v>
      </c>
      <c r="B169" s="7">
        <v>111</v>
      </c>
      <c r="C169" s="8" t="s">
        <v>42</v>
      </c>
      <c r="D169" s="7" t="s">
        <v>137</v>
      </c>
      <c r="E169" s="14" t="str">
        <f>VLOOKUP(TRIM($C169),'Contigency Mapping'!$B$2:$D$3963,3,FALSE)</f>
        <v>Grses  To  Lncrk  345kv</v>
      </c>
      <c r="F169" s="14" t="str">
        <f>VLOOKUP($B169,'CSC Data Set Direction'!$A$2:$H$543,4,FALSE)</f>
        <v>DUBLN</v>
      </c>
      <c r="G169" s="14" t="str">
        <f>VLOOKUP($B169,'CSC Data Set Direction'!$A$2:$H$543,6,FALSE)</f>
        <v>STNVL</v>
      </c>
      <c r="H169" s="9">
        <v>314</v>
      </c>
      <c r="I169" s="6" t="s">
        <v>20</v>
      </c>
      <c r="J169" s="31">
        <v>1171.5815375259999</v>
      </c>
      <c r="K169" s="31">
        <v>601.31714587210695</v>
      </c>
      <c r="L169" s="31">
        <v>-152.80212190062599</v>
      </c>
      <c r="M169" s="31" t="str">
        <f t="shared" si="6"/>
        <v>Comp</v>
      </c>
      <c r="N169" s="32">
        <v>1028.50616571466</v>
      </c>
      <c r="O169" s="32">
        <v>9984.0181767830309</v>
      </c>
      <c r="P169" s="32">
        <v>-74.998803885012293</v>
      </c>
      <c r="Q169" s="32" t="str">
        <f t="shared" si="7"/>
        <v>Non-Comp</v>
      </c>
      <c r="R169" s="33">
        <v>1265.5425748141099</v>
      </c>
      <c r="S169" s="33">
        <v>5295.3797589879196</v>
      </c>
      <c r="T169" s="33">
        <v>-74.998803885012293</v>
      </c>
      <c r="U169" s="24" t="str">
        <f t="shared" si="8"/>
        <v>Non-Comp</v>
      </c>
    </row>
    <row r="170" spans="1:21" x14ac:dyDescent="0.25">
      <c r="A170" s="7" t="s">
        <v>173</v>
      </c>
      <c r="B170" s="7">
        <v>112</v>
      </c>
      <c r="C170" s="8" t="s">
        <v>42</v>
      </c>
      <c r="D170" s="7" t="s">
        <v>136</v>
      </c>
      <c r="E170" s="14" t="str">
        <f>VLOOKUP(TRIM($C170),'Contigency Mapping'!$B$2:$D$3963,3,FALSE)</f>
        <v>Grses  To  Lncrk  345kv</v>
      </c>
      <c r="F170" s="14" t="str">
        <f>VLOOKUP($B170,'CSC Data Set Direction'!$A$2:$H$543,4,FALSE)</f>
        <v>HAS</v>
      </c>
      <c r="G170" s="14" t="str">
        <f>VLOOKUP($B170,'CSC Data Set Direction'!$A$2:$H$543,6,FALSE)</f>
        <v>DUBLN</v>
      </c>
      <c r="H170" s="9">
        <v>233</v>
      </c>
      <c r="I170" s="6" t="s">
        <v>20</v>
      </c>
      <c r="J170" s="31">
        <v>1186.2758218771601</v>
      </c>
      <c r="K170" s="31">
        <v>603.83173698854296</v>
      </c>
      <c r="L170" s="31">
        <v>-142.79012190057799</v>
      </c>
      <c r="M170" s="31" t="str">
        <f t="shared" si="6"/>
        <v>Comp</v>
      </c>
      <c r="N170" s="32">
        <v>1026.59885804346</v>
      </c>
      <c r="O170" s="32">
        <v>9983.9929352747695</v>
      </c>
      <c r="P170" s="32">
        <v>-64.986803885010403</v>
      </c>
      <c r="Q170" s="32" t="str">
        <f t="shared" si="7"/>
        <v>Non-Comp</v>
      </c>
      <c r="R170" s="33">
        <v>1265.6031201839601</v>
      </c>
      <c r="S170" s="33">
        <v>5297.3916641222204</v>
      </c>
      <c r="T170" s="33">
        <v>-64.986803885010403</v>
      </c>
      <c r="U170" s="24" t="str">
        <f t="shared" si="8"/>
        <v>Non-Comp</v>
      </c>
    </row>
    <row r="171" spans="1:21" x14ac:dyDescent="0.25">
      <c r="A171" s="7" t="s">
        <v>173</v>
      </c>
      <c r="B171" s="7">
        <v>113</v>
      </c>
      <c r="C171" s="8" t="s">
        <v>42</v>
      </c>
      <c r="D171" s="7" t="s">
        <v>135</v>
      </c>
      <c r="E171" s="14" t="str">
        <f>VLOOKUP(TRIM($C171),'Contigency Mapping'!$B$2:$D$3963,3,FALSE)</f>
        <v>Grses  To  Lncrk  345kv</v>
      </c>
      <c r="F171" s="14" t="str">
        <f>VLOOKUP($B171,'CSC Data Set Direction'!$A$2:$H$543,4,FALSE)</f>
        <v>CMNSW</v>
      </c>
      <c r="G171" s="14" t="str">
        <f>VLOOKUP($B171,'CSC Data Set Direction'!$A$2:$H$543,6,FALSE)</f>
        <v>CMNTP</v>
      </c>
      <c r="H171" s="9">
        <v>233</v>
      </c>
      <c r="I171" s="6" t="s">
        <v>20</v>
      </c>
      <c r="J171" s="31">
        <v>1198.21927463165</v>
      </c>
      <c r="K171" s="31">
        <v>623.25659922868704</v>
      </c>
      <c r="L171" s="31">
        <v>-141.06329059520999</v>
      </c>
      <c r="M171" s="31" t="str">
        <f t="shared" si="6"/>
        <v>Comp</v>
      </c>
      <c r="N171" s="32">
        <v>1084.4322747507799</v>
      </c>
      <c r="O171" s="32">
        <v>9984.0642468009191</v>
      </c>
      <c r="P171" s="32">
        <v>-52.099417355543899</v>
      </c>
      <c r="Q171" s="32" t="str">
        <f t="shared" si="7"/>
        <v>Non-Comp</v>
      </c>
      <c r="R171" s="33">
        <v>1267.61311179721</v>
      </c>
      <c r="S171" s="33">
        <v>4935.8219251533101</v>
      </c>
      <c r="T171" s="33">
        <v>-52.099417355543899</v>
      </c>
      <c r="U171" s="24" t="str">
        <f t="shared" si="8"/>
        <v>Non-Comp</v>
      </c>
    </row>
    <row r="172" spans="1:21" x14ac:dyDescent="0.25">
      <c r="A172" s="7" t="s">
        <v>173</v>
      </c>
      <c r="B172" s="7">
        <v>114</v>
      </c>
      <c r="C172" s="8" t="s">
        <v>42</v>
      </c>
      <c r="D172" s="7" t="s">
        <v>134</v>
      </c>
      <c r="E172" s="14" t="str">
        <f>VLOOKUP(TRIM($C172),'Contigency Mapping'!$B$2:$D$3963,3,FALSE)</f>
        <v>Grses  To  Lncrk  345kv</v>
      </c>
      <c r="F172" s="14" t="str">
        <f>VLOOKUP($B172,'CSC Data Set Direction'!$A$2:$H$543,4,FALSE)</f>
        <v>CMNCH</v>
      </c>
      <c r="G172" s="14" t="str">
        <f>VLOOKUP($B172,'CSC Data Set Direction'!$A$2:$H$543,6,FALSE)</f>
        <v>CMNTP</v>
      </c>
      <c r="H172" s="9">
        <v>233</v>
      </c>
      <c r="I172" s="6" t="s">
        <v>20</v>
      </c>
      <c r="J172" s="31">
        <v>685.04302982688</v>
      </c>
      <c r="K172" s="31">
        <v>0</v>
      </c>
      <c r="L172" s="31">
        <v>-3.3050000000002902</v>
      </c>
      <c r="M172" s="31" t="str">
        <f t="shared" si="6"/>
        <v>Comp</v>
      </c>
      <c r="N172" s="32">
        <v>0</v>
      </c>
      <c r="O172" s="32">
        <v>766.27726225720403</v>
      </c>
      <c r="P172" s="32">
        <v>-3.3050000000000201</v>
      </c>
      <c r="Q172" s="32" t="str">
        <f t="shared" si="7"/>
        <v>Comp</v>
      </c>
      <c r="R172" s="33">
        <v>0</v>
      </c>
      <c r="S172" s="33">
        <v>0</v>
      </c>
      <c r="T172" s="33">
        <v>-3.3050000000000201</v>
      </c>
      <c r="U172" s="24" t="str">
        <f t="shared" si="8"/>
        <v>Comp</v>
      </c>
    </row>
    <row r="173" spans="1:21" x14ac:dyDescent="0.25">
      <c r="A173" s="7" t="s">
        <v>173</v>
      </c>
      <c r="B173" s="7">
        <v>115</v>
      </c>
      <c r="C173" s="8" t="s">
        <v>42</v>
      </c>
      <c r="D173" s="7" t="s">
        <v>43</v>
      </c>
      <c r="E173" s="14" t="str">
        <f>VLOOKUP(TRIM($C173),'Contigency Mapping'!$B$2:$D$3963,3,FALSE)</f>
        <v>Grses  To  Lncrk  345kv</v>
      </c>
      <c r="F173" s="14" t="str">
        <f>VLOOKUP($B173,'CSC Data Set Direction'!$A$2:$H$543,4,FALSE)</f>
        <v>PAIP</v>
      </c>
      <c r="G173" s="14" t="str">
        <f>VLOOKUP($B173,'CSC Data Set Direction'!$A$2:$H$543,6,FALSE)</f>
        <v>MURRY</v>
      </c>
      <c r="H173" s="9">
        <v>194</v>
      </c>
      <c r="I173" s="6" t="s">
        <v>20</v>
      </c>
      <c r="J173" s="31">
        <v>1221.7531564165299</v>
      </c>
      <c r="K173" s="31">
        <v>639.69601686830401</v>
      </c>
      <c r="L173" s="31">
        <v>-195.328214334395</v>
      </c>
      <c r="M173" s="31" t="str">
        <f t="shared" si="6"/>
        <v>Comp</v>
      </c>
      <c r="N173" s="32">
        <v>1254.6609375871101</v>
      </c>
      <c r="O173" s="32">
        <v>5264.3279198549999</v>
      </c>
      <c r="P173" s="32">
        <v>-196.72208414611299</v>
      </c>
      <c r="Q173" s="32" t="str">
        <f t="shared" si="7"/>
        <v>Non-Comp</v>
      </c>
      <c r="R173" s="33">
        <v>1060.7004740851801</v>
      </c>
      <c r="S173" s="33">
        <v>9785.3274072583408</v>
      </c>
      <c r="T173" s="33">
        <v>-198.10861888821901</v>
      </c>
      <c r="U173" s="24" t="str">
        <f t="shared" si="8"/>
        <v>Non-Comp</v>
      </c>
    </row>
    <row r="174" spans="1:21" x14ac:dyDescent="0.25">
      <c r="A174" s="7" t="s">
        <v>173</v>
      </c>
      <c r="B174" s="7">
        <v>116</v>
      </c>
      <c r="C174" s="8" t="s">
        <v>42</v>
      </c>
      <c r="D174" s="7" t="s">
        <v>133</v>
      </c>
      <c r="E174" s="14" t="str">
        <f>VLOOKUP(TRIM($C174),'Contigency Mapping'!$B$2:$D$3963,3,FALSE)</f>
        <v>Grses  To  Lncrk  345kv</v>
      </c>
      <c r="F174" s="14" t="str">
        <f>VLOOKUP($B174,'CSC Data Set Direction'!$A$2:$H$543,4,FALSE)</f>
        <v>MURRY</v>
      </c>
      <c r="G174" s="14" t="str">
        <f>VLOOKUP($B174,'CSC Data Set Direction'!$A$2:$H$543,6,FALSE)</f>
        <v>GRSES</v>
      </c>
      <c r="H174" s="9">
        <v>233</v>
      </c>
      <c r="I174" s="6" t="s">
        <v>20</v>
      </c>
      <c r="J174" s="31">
        <v>1188.43615647106</v>
      </c>
      <c r="K174" s="31">
        <v>735.26696333312998</v>
      </c>
      <c r="L174" s="31">
        <v>-197.57021433440201</v>
      </c>
      <c r="M174" s="31" t="str">
        <f t="shared" si="6"/>
        <v>Comp</v>
      </c>
      <c r="N174" s="32">
        <v>1254.63723560111</v>
      </c>
      <c r="O174" s="32">
        <v>5264.9955500706801</v>
      </c>
      <c r="P174" s="32">
        <v>-198.96408414611099</v>
      </c>
      <c r="Q174" s="32" t="str">
        <f t="shared" si="7"/>
        <v>Non-Comp</v>
      </c>
      <c r="R174" s="33">
        <v>1060.8054291164999</v>
      </c>
      <c r="S174" s="33">
        <v>9785.6056626677491</v>
      </c>
      <c r="T174" s="33">
        <v>-200.35061888821701</v>
      </c>
      <c r="U174" s="24" t="str">
        <f t="shared" si="8"/>
        <v>Non-Comp</v>
      </c>
    </row>
    <row r="175" spans="1:21" x14ac:dyDescent="0.25">
      <c r="A175" s="7" t="s">
        <v>173</v>
      </c>
      <c r="B175" s="7">
        <v>117</v>
      </c>
      <c r="C175" s="8" t="s">
        <v>42</v>
      </c>
      <c r="D175" s="7" t="s">
        <v>132</v>
      </c>
      <c r="E175" s="14" t="str">
        <f>VLOOKUP(TRIM($C175),'Contigency Mapping'!$B$2:$D$3963,3,FALSE)</f>
        <v>Grses  To  Lncrk  345kv</v>
      </c>
      <c r="F175" s="14" t="str">
        <f>VLOOKUP($B175,'CSC Data Set Direction'!$A$2:$H$543,4,FALSE)</f>
        <v>TKWSW</v>
      </c>
      <c r="G175" s="14" t="str">
        <f>VLOOKUP($B175,'CSC Data Set Direction'!$A$2:$H$543,6,FALSE)</f>
        <v>GRSES</v>
      </c>
      <c r="H175" s="9">
        <v>1340</v>
      </c>
      <c r="I175" s="6" t="s">
        <v>20</v>
      </c>
      <c r="J175" s="31">
        <v>1219.6476091557399</v>
      </c>
      <c r="K175" s="31">
        <v>910.52718201705204</v>
      </c>
      <c r="L175" s="31">
        <v>-818.81328815100301</v>
      </c>
      <c r="M175" s="31" t="str">
        <f t="shared" si="6"/>
        <v>Comp</v>
      </c>
      <c r="N175" s="32">
        <v>1319.08848963228</v>
      </c>
      <c r="O175" s="32">
        <v>3111.3583700659601</v>
      </c>
      <c r="P175" s="32">
        <v>-861.83336330539998</v>
      </c>
      <c r="Q175" s="32" t="str">
        <f t="shared" si="7"/>
        <v>Non-Comp</v>
      </c>
      <c r="R175" s="33">
        <v>1172.44903110014</v>
      </c>
      <c r="S175" s="33">
        <v>1939.4700473287601</v>
      </c>
      <c r="T175" s="33">
        <v>-810.98086746369097</v>
      </c>
      <c r="U175" s="24" t="str">
        <f t="shared" si="8"/>
        <v>Comp</v>
      </c>
    </row>
    <row r="176" spans="1:21" x14ac:dyDescent="0.25">
      <c r="A176" s="7" t="s">
        <v>173</v>
      </c>
      <c r="B176" s="7">
        <v>118</v>
      </c>
      <c r="C176" s="8" t="s">
        <v>42</v>
      </c>
      <c r="D176" s="7" t="s">
        <v>131</v>
      </c>
      <c r="E176" s="14" t="str">
        <f>VLOOKUP(TRIM($C176),'Contigency Mapping'!$B$2:$D$3963,3,FALSE)</f>
        <v>Grses  To  Lncrk  345kv</v>
      </c>
      <c r="F176" s="14" t="str">
        <f>VLOOKUP($B176,'CSC Data Set Direction'!$A$2:$H$543,4,FALSE)</f>
        <v>LNCRK</v>
      </c>
      <c r="G176" s="14" t="str">
        <f>VLOOKUP($B176,'CSC Data Set Direction'!$A$2:$H$543,6,FALSE)</f>
        <v>CFRSW</v>
      </c>
      <c r="H176" s="9">
        <v>1340</v>
      </c>
      <c r="I176" s="6" t="s">
        <v>20</v>
      </c>
      <c r="J176" s="31">
        <v>10000</v>
      </c>
      <c r="K176" s="31">
        <v>685.80565652750101</v>
      </c>
      <c r="L176" s="31">
        <v>-2.0405171999999999E-11</v>
      </c>
      <c r="M176" s="31" t="str">
        <f t="shared" si="6"/>
        <v>Non-Comp</v>
      </c>
      <c r="N176" s="32">
        <v>1083.0050343630601</v>
      </c>
      <c r="O176" s="32">
        <v>10000</v>
      </c>
      <c r="P176" s="32">
        <v>-1.16669807999999E-11</v>
      </c>
      <c r="Q176" s="32" t="str">
        <f t="shared" si="7"/>
        <v>Non-Comp</v>
      </c>
      <c r="R176" s="33">
        <v>0</v>
      </c>
      <c r="S176" s="33">
        <v>10000</v>
      </c>
      <c r="T176" s="33">
        <v>-1.16669807999999E-11</v>
      </c>
      <c r="U176" s="24" t="str">
        <f t="shared" si="8"/>
        <v>Non-Comp</v>
      </c>
    </row>
    <row r="177" spans="1:21" x14ac:dyDescent="0.25">
      <c r="A177" s="7" t="s">
        <v>173</v>
      </c>
      <c r="B177" s="7">
        <v>119</v>
      </c>
      <c r="C177" s="8" t="s">
        <v>42</v>
      </c>
      <c r="D177" s="7" t="s">
        <v>130</v>
      </c>
      <c r="E177" s="14" t="str">
        <f>VLOOKUP(TRIM($C177),'Contigency Mapping'!$B$2:$D$3963,3,FALSE)</f>
        <v>Grses  To  Lncrk  345kv</v>
      </c>
      <c r="F177" s="14" t="str">
        <f>VLOOKUP($B177,'CSC Data Set Direction'!$A$2:$H$543,4,FALSE)</f>
        <v>CFRSW</v>
      </c>
      <c r="G177" s="14" t="str">
        <f>VLOOKUP($B177,'CSC Data Set Direction'!$A$2:$H$543,6,FALSE)</f>
        <v>GRSES</v>
      </c>
      <c r="H177" s="9">
        <v>1340</v>
      </c>
      <c r="I177" s="9" t="s">
        <v>21</v>
      </c>
      <c r="J177" s="31">
        <v>1046.85240149836</v>
      </c>
      <c r="K177" s="31">
        <v>866.33843863734296</v>
      </c>
      <c r="L177" s="31">
        <v>-2545.15434367135</v>
      </c>
      <c r="M177" s="31" t="str">
        <f t="shared" si="6"/>
        <v>Comp</v>
      </c>
      <c r="N177" s="32">
        <v>1265.0125829001399</v>
      </c>
      <c r="O177" s="32">
        <v>3139.2627856097602</v>
      </c>
      <c r="P177" s="32">
        <v>-2676.1954136409499</v>
      </c>
      <c r="Q177" s="32" t="str">
        <f t="shared" si="7"/>
        <v>Non-Comp</v>
      </c>
      <c r="R177" s="33">
        <v>1086.9870816161999</v>
      </c>
      <c r="S177" s="33">
        <v>1017.79076534689</v>
      </c>
      <c r="T177" s="33">
        <v>-2676.1954136409499</v>
      </c>
      <c r="U177" s="24" t="str">
        <f t="shared" si="8"/>
        <v>Comp</v>
      </c>
    </row>
    <row r="178" spans="1:21" x14ac:dyDescent="0.25">
      <c r="A178" s="7" t="s">
        <v>173</v>
      </c>
      <c r="B178" s="7">
        <v>120</v>
      </c>
      <c r="C178" s="8" t="s">
        <v>42</v>
      </c>
      <c r="D178" s="7" t="s">
        <v>128</v>
      </c>
      <c r="E178" s="14" t="str">
        <f>VLOOKUP(TRIM($C178),'Contigency Mapping'!$B$2:$D$3963,3,FALSE)</f>
        <v>Grses  To  Lncrk  345kv</v>
      </c>
      <c r="F178" s="14" t="str">
        <f>VLOOKUP($B178,'CSC Data Set Direction'!$A$2:$H$543,4,FALSE)</f>
        <v>BOMSW</v>
      </c>
      <c r="G178" s="14" t="str">
        <f>VLOOKUP($B178,'CSC Data Set Direction'!$A$2:$H$543,6,FALSE)</f>
        <v>JCKSW</v>
      </c>
      <c r="H178" s="9">
        <v>1167.4000000000001</v>
      </c>
      <c r="I178" s="6" t="s">
        <v>20</v>
      </c>
      <c r="J178" s="31">
        <v>1298.8837079912</v>
      </c>
      <c r="K178" s="31">
        <v>711.38241165048896</v>
      </c>
      <c r="L178" s="31">
        <v>-749.41703043846405</v>
      </c>
      <c r="M178" s="31" t="str">
        <f t="shared" si="6"/>
        <v>Comp</v>
      </c>
      <c r="N178" s="32">
        <v>2139.7711530146798</v>
      </c>
      <c r="O178" s="32">
        <v>2963.6677480477501</v>
      </c>
      <c r="P178" s="32">
        <v>-693.915578560943</v>
      </c>
      <c r="Q178" s="32" t="str">
        <f t="shared" si="7"/>
        <v>Comp</v>
      </c>
      <c r="R178" s="33">
        <v>777.38742836409301</v>
      </c>
      <c r="S178" s="33">
        <v>1675.90011546657</v>
      </c>
      <c r="T178" s="33">
        <v>-664.53543756340605</v>
      </c>
      <c r="U178" s="24" t="str">
        <f t="shared" si="8"/>
        <v>Comp</v>
      </c>
    </row>
    <row r="179" spans="1:21" x14ac:dyDescent="0.25">
      <c r="A179" s="7" t="s">
        <v>173</v>
      </c>
      <c r="B179" s="7">
        <v>121</v>
      </c>
      <c r="C179" s="8" t="s">
        <v>42</v>
      </c>
      <c r="D179" s="7" t="s">
        <v>127</v>
      </c>
      <c r="E179" s="14" t="str">
        <f>VLOOKUP(TRIM($C179),'Contigency Mapping'!$B$2:$D$3963,3,FALSE)</f>
        <v>Grses  To  Lncrk  345kv</v>
      </c>
      <c r="F179" s="14" t="str">
        <f>VLOOKUP($B179,'CSC Data Set Direction'!$A$2:$H$543,4,FALSE)</f>
        <v>FSHSW</v>
      </c>
      <c r="G179" s="14" t="str">
        <f>VLOOKUP($B179,'CSC Data Set Direction'!$A$2:$H$543,6,FALSE)</f>
        <v>BOMSW</v>
      </c>
      <c r="H179" s="9">
        <v>1188.7</v>
      </c>
      <c r="I179" s="6" t="s">
        <v>20</v>
      </c>
      <c r="J179" s="31">
        <v>1294.60360246751</v>
      </c>
      <c r="K179" s="31">
        <v>744.968350875532</v>
      </c>
      <c r="L179" s="31">
        <v>-632.14186169221603</v>
      </c>
      <c r="M179" s="31" t="str">
        <f t="shared" si="6"/>
        <v>Comp</v>
      </c>
      <c r="N179" s="32">
        <v>1753.9914334203399</v>
      </c>
      <c r="O179" s="32">
        <v>1483.68201595664</v>
      </c>
      <c r="P179" s="32">
        <v>-576.78790971475905</v>
      </c>
      <c r="Q179" s="32" t="str">
        <f t="shared" si="7"/>
        <v>Comp</v>
      </c>
      <c r="R179" s="33">
        <v>841.63124592494103</v>
      </c>
      <c r="S179" s="33">
        <v>4564.5629423227701</v>
      </c>
      <c r="T179" s="33">
        <v>-554.78526789157399</v>
      </c>
      <c r="U179" s="24" t="str">
        <f t="shared" si="8"/>
        <v>Non-Comp</v>
      </c>
    </row>
    <row r="180" spans="1:21" x14ac:dyDescent="0.25">
      <c r="A180" s="7" t="s">
        <v>173</v>
      </c>
      <c r="B180" s="7">
        <v>122</v>
      </c>
      <c r="C180" s="8" t="s">
        <v>150</v>
      </c>
      <c r="D180" s="7" t="s">
        <v>118</v>
      </c>
      <c r="E180" s="14" t="str">
        <f>VLOOKUP(TRIM($C180),'Contigency Mapping'!$B$2:$D$3963,3,FALSE)</f>
        <v>Thses To Tmpcr&amp; Lcses 345 K</v>
      </c>
      <c r="F180" s="14" t="str">
        <f>VLOOKUP($B180,'CSC Data Set Direction'!$A$2:$H$543,4,FALSE)</f>
        <v>WWDWY</v>
      </c>
      <c r="G180" s="14" t="str">
        <f>VLOOKUP($B180,'CSC Data Set Direction'!$A$2:$H$543,6,FALSE)</f>
        <v>WWEST</v>
      </c>
      <c r="H180" s="9">
        <v>662.2</v>
      </c>
      <c r="I180" s="6" t="s">
        <v>20</v>
      </c>
      <c r="J180" s="31">
        <v>1338.2305844811899</v>
      </c>
      <c r="K180" s="31">
        <v>920.71109565865004</v>
      </c>
      <c r="L180" s="31">
        <v>-266.06876039093203</v>
      </c>
      <c r="M180" s="31" t="str">
        <f t="shared" si="6"/>
        <v>Comp</v>
      </c>
      <c r="N180" s="32">
        <v>1092.4993624464901</v>
      </c>
      <c r="O180" s="32">
        <v>1595.8623018155699</v>
      </c>
      <c r="P180" s="32">
        <v>-217.323945352359</v>
      </c>
      <c r="Q180" s="32" t="str">
        <f t="shared" si="7"/>
        <v>Comp</v>
      </c>
      <c r="R180" s="33">
        <v>10000</v>
      </c>
      <c r="S180" s="33">
        <v>0</v>
      </c>
      <c r="T180" s="33">
        <v>-272.91232960807997</v>
      </c>
      <c r="U180" s="24" t="str">
        <f t="shared" si="8"/>
        <v>Non-Comp</v>
      </c>
    </row>
    <row r="181" spans="1:21" x14ac:dyDescent="0.25">
      <c r="A181" s="7" t="s">
        <v>173</v>
      </c>
      <c r="B181" s="7">
        <v>123</v>
      </c>
      <c r="C181" s="8" t="s">
        <v>150</v>
      </c>
      <c r="D181" s="7" t="s">
        <v>123</v>
      </c>
      <c r="E181" s="14" t="str">
        <f>VLOOKUP(TRIM($C181),'Contigency Mapping'!$B$2:$D$3963,3,FALSE)</f>
        <v>Thses To Tmpcr&amp; Lcses 345 K</v>
      </c>
      <c r="F181" s="14" t="str">
        <f>VLOOKUP($B181,'CSC Data Set Direction'!$A$2:$H$543,4,FALSE)</f>
        <v>LCSES</v>
      </c>
      <c r="G181" s="14" t="str">
        <f>VLOOKUP($B181,'CSC Data Set Direction'!$A$2:$H$543,6,FALSE)</f>
        <v>THSES</v>
      </c>
      <c r="H181" s="9">
        <v>1340</v>
      </c>
      <c r="I181" s="9" t="s">
        <v>21</v>
      </c>
      <c r="J181" s="31">
        <v>1199.5126207140299</v>
      </c>
      <c r="K181" s="31">
        <v>802.24765646153196</v>
      </c>
      <c r="L181" s="31">
        <v>-1783.0333165468501</v>
      </c>
      <c r="M181" s="31" t="str">
        <f t="shared" si="6"/>
        <v>Comp</v>
      </c>
      <c r="N181" s="32">
        <v>1041.73220247274</v>
      </c>
      <c r="O181" s="32">
        <v>1548.78340566308</v>
      </c>
      <c r="P181" s="32">
        <v>-1271.5503454709201</v>
      </c>
      <c r="Q181" s="32" t="str">
        <f t="shared" si="7"/>
        <v>Comp</v>
      </c>
      <c r="R181" s="33">
        <v>918.65764040446697</v>
      </c>
      <c r="S181" s="33">
        <v>1559.4911071844199</v>
      </c>
      <c r="T181" s="33">
        <v>-1271.5503454709201</v>
      </c>
      <c r="U181" s="24" t="str">
        <f t="shared" si="8"/>
        <v>Comp</v>
      </c>
    </row>
    <row r="182" spans="1:21" x14ac:dyDescent="0.25">
      <c r="A182" s="7" t="s">
        <v>173</v>
      </c>
      <c r="B182" s="7">
        <v>124</v>
      </c>
      <c r="C182" s="8" t="s">
        <v>150</v>
      </c>
      <c r="D182" s="7" t="s">
        <v>117</v>
      </c>
      <c r="E182" s="14" t="str">
        <f>VLOOKUP(TRIM($C182),'Contigency Mapping'!$B$2:$D$3963,3,FALSE)</f>
        <v>Thses To Tmpcr&amp; Lcses 345 K</v>
      </c>
      <c r="F182" s="14" t="str">
        <f>VLOOKUP($B182,'CSC Data Set Direction'!$A$2:$H$543,4,FALSE)</f>
        <v>WATCO</v>
      </c>
      <c r="G182" s="14" t="str">
        <f>VLOOKUP($B182,'CSC Data Set Direction'!$A$2:$H$543,6,FALSE)</f>
        <v>COTONBLT</v>
      </c>
      <c r="H182" s="9">
        <v>214</v>
      </c>
      <c r="I182" s="9" t="s">
        <v>21</v>
      </c>
      <c r="J182" s="31">
        <v>974.02816899332697</v>
      </c>
      <c r="K182" s="31">
        <v>1168.42074068894</v>
      </c>
      <c r="L182" s="31">
        <v>-327.22744547285203</v>
      </c>
      <c r="M182" s="31" t="str">
        <f t="shared" si="6"/>
        <v>Comp</v>
      </c>
      <c r="N182" s="32">
        <v>1488.0905346556799</v>
      </c>
      <c r="O182" s="32">
        <v>1125.2873881412499</v>
      </c>
      <c r="P182" s="32">
        <v>-226.48778026192201</v>
      </c>
      <c r="Q182" s="32" t="str">
        <f t="shared" si="7"/>
        <v>Comp</v>
      </c>
      <c r="R182" s="33">
        <v>0</v>
      </c>
      <c r="S182" s="33">
        <v>10000</v>
      </c>
      <c r="T182" s="33">
        <v>-271.43779236242199</v>
      </c>
      <c r="U182" s="24" t="str">
        <f t="shared" si="8"/>
        <v>Non-Comp</v>
      </c>
    </row>
    <row r="183" spans="1:21" x14ac:dyDescent="0.25">
      <c r="A183" s="7" t="s">
        <v>173</v>
      </c>
      <c r="B183" s="7">
        <v>125</v>
      </c>
      <c r="C183" s="8" t="s">
        <v>150</v>
      </c>
      <c r="D183" s="7" t="s">
        <v>116</v>
      </c>
      <c r="E183" s="14" t="str">
        <f>VLOOKUP(TRIM($C183),'Contigency Mapping'!$B$2:$D$3963,3,FALSE)</f>
        <v>Thses To Tmpcr&amp; Lcses 345 K</v>
      </c>
      <c r="F183" s="14" t="str">
        <f>VLOOKUP($B183,'CSC Data Set Direction'!$A$2:$H$543,4,FALSE)</f>
        <v>SPVTP</v>
      </c>
      <c r="G183" s="14" t="str">
        <f>VLOOKUP($B183,'CSC Data Set Direction'!$A$2:$H$543,6,FALSE)</f>
        <v>COTONBLT</v>
      </c>
      <c r="H183" s="9">
        <v>214</v>
      </c>
      <c r="I183" s="9" t="s">
        <v>21</v>
      </c>
      <c r="J183" s="31">
        <v>1218.4624805814201</v>
      </c>
      <c r="K183" s="31">
        <v>950.19722576224501</v>
      </c>
      <c r="L183" s="31">
        <v>-221.01576039086299</v>
      </c>
      <c r="M183" s="31" t="str">
        <f t="shared" si="6"/>
        <v>Comp</v>
      </c>
      <c r="N183" s="32">
        <v>1085.4465594380699</v>
      </c>
      <c r="O183" s="32">
        <v>1588.75125491061</v>
      </c>
      <c r="P183" s="32">
        <v>-172.27094535236199</v>
      </c>
      <c r="Q183" s="32" t="str">
        <f t="shared" si="7"/>
        <v>Comp</v>
      </c>
      <c r="R183" s="33">
        <v>10000</v>
      </c>
      <c r="S183" s="33">
        <v>0</v>
      </c>
      <c r="T183" s="33">
        <v>-227.859329608081</v>
      </c>
      <c r="U183" s="24" t="str">
        <f t="shared" si="8"/>
        <v>Non-Comp</v>
      </c>
    </row>
    <row r="184" spans="1:21" x14ac:dyDescent="0.25">
      <c r="A184" s="7" t="s">
        <v>173</v>
      </c>
      <c r="B184" s="7">
        <v>126</v>
      </c>
      <c r="C184" s="8" t="s">
        <v>150</v>
      </c>
      <c r="D184" s="7" t="s">
        <v>119</v>
      </c>
      <c r="E184" s="14" t="str">
        <f>VLOOKUP(TRIM($C184),'Contigency Mapping'!$B$2:$D$3963,3,FALSE)</f>
        <v>Thses To Tmpcr&amp; Lcses 345 K</v>
      </c>
      <c r="F184" s="14" t="str">
        <f>VLOOKUP($B184,'CSC Data Set Direction'!$A$2:$H$543,4,FALSE)</f>
        <v>WATCO</v>
      </c>
      <c r="G184" s="14" t="str">
        <f>VLOOKUP($B184,'CSC Data Set Direction'!$A$2:$H$543,6,FALSE)</f>
        <v>WWDWY</v>
      </c>
      <c r="H184" s="9">
        <v>662.2</v>
      </c>
      <c r="I184" s="6" t="s">
        <v>20</v>
      </c>
      <c r="J184" s="31">
        <v>1298.08844464352</v>
      </c>
      <c r="K184" s="31">
        <v>928.37908479252405</v>
      </c>
      <c r="L184" s="31">
        <v>-247.17076039089099</v>
      </c>
      <c r="M184" s="31" t="str">
        <f t="shared" si="6"/>
        <v>Comp</v>
      </c>
      <c r="N184" s="32">
        <v>1089.3826870130199</v>
      </c>
      <c r="O184" s="32">
        <v>1592.95353042545</v>
      </c>
      <c r="P184" s="32">
        <v>-198.42594535236199</v>
      </c>
      <c r="Q184" s="32" t="str">
        <f t="shared" si="7"/>
        <v>Comp</v>
      </c>
      <c r="R184" s="33">
        <v>10000</v>
      </c>
      <c r="S184" s="33">
        <v>0</v>
      </c>
      <c r="T184" s="33">
        <v>-254.014329608081</v>
      </c>
      <c r="U184" s="24" t="str">
        <f t="shared" si="8"/>
        <v>Non-Comp</v>
      </c>
    </row>
    <row r="185" spans="1:21" x14ac:dyDescent="0.25">
      <c r="A185" s="7" t="s">
        <v>173</v>
      </c>
      <c r="B185" s="7">
        <v>127</v>
      </c>
      <c r="C185" s="8" t="s">
        <v>150</v>
      </c>
      <c r="D185" s="7" t="s">
        <v>118</v>
      </c>
      <c r="E185" s="14" t="str">
        <f>VLOOKUP(TRIM($C185),'Contigency Mapping'!$B$2:$D$3963,3,FALSE)</f>
        <v>Thses To Tmpcr&amp; Lcses 345 K</v>
      </c>
      <c r="F185" s="14" t="str">
        <f>VLOOKUP($B185,'CSC Data Set Direction'!$A$2:$H$543,4,FALSE)</f>
        <v>WWEST</v>
      </c>
      <c r="G185" s="14" t="str">
        <f>VLOOKUP($B185,'CSC Data Set Direction'!$A$2:$H$543,6,FALSE)</f>
        <v>WWDWY</v>
      </c>
      <c r="H185" s="9">
        <v>662.2</v>
      </c>
      <c r="I185" s="6" t="s">
        <v>20</v>
      </c>
      <c r="J185" s="31">
        <v>913.70900112877803</v>
      </c>
      <c r="K185" s="31">
        <v>1078.31169335553</v>
      </c>
      <c r="L185" s="31">
        <v>-285.04744547280899</v>
      </c>
      <c r="M185" s="31" t="str">
        <f t="shared" si="6"/>
        <v>Comp</v>
      </c>
      <c r="N185" s="32">
        <v>1489.9710589111301</v>
      </c>
      <c r="O185" s="32">
        <v>1132.1666149780999</v>
      </c>
      <c r="P185" s="32">
        <v>-184.30778026192999</v>
      </c>
      <c r="Q185" s="32" t="str">
        <f t="shared" si="7"/>
        <v>Comp</v>
      </c>
      <c r="R185" s="33">
        <v>0</v>
      </c>
      <c r="S185" s="33">
        <v>10000</v>
      </c>
      <c r="T185" s="33">
        <v>-229.25779236243099</v>
      </c>
      <c r="U185" s="24" t="str">
        <f t="shared" si="8"/>
        <v>Non-Comp</v>
      </c>
    </row>
    <row r="186" spans="1:21" x14ac:dyDescent="0.25">
      <c r="A186" s="7" t="s">
        <v>173</v>
      </c>
      <c r="B186" s="7">
        <v>128</v>
      </c>
      <c r="C186" s="8" t="s">
        <v>150</v>
      </c>
      <c r="D186" s="7" t="s">
        <v>115</v>
      </c>
      <c r="E186" s="14" t="str">
        <f>VLOOKUP(TRIM($C186),'Contigency Mapping'!$B$2:$D$3963,3,FALSE)</f>
        <v>Thses To Tmpcr&amp; Lcses 345 K</v>
      </c>
      <c r="F186" s="14" t="str">
        <f>VLOOKUP($B186,'CSC Data Set Direction'!$A$2:$H$543,4,FALSE)</f>
        <v>TMECR</v>
      </c>
      <c r="G186" s="14" t="str">
        <f>VLOOKUP($B186,'CSC Data Set Direction'!$A$2:$H$543,6,FALSE)</f>
        <v>MPHTP</v>
      </c>
      <c r="H186" s="9">
        <v>268</v>
      </c>
      <c r="I186" s="9" t="s">
        <v>21</v>
      </c>
      <c r="J186" s="31">
        <v>1229.39488908355</v>
      </c>
      <c r="K186" s="31">
        <v>868.77167864678302</v>
      </c>
      <c r="L186" s="31">
        <v>-219.878061993009</v>
      </c>
      <c r="M186" s="31" t="str">
        <f t="shared" si="6"/>
        <v>Comp</v>
      </c>
      <c r="N186" s="32">
        <v>1058.60736749435</v>
      </c>
      <c r="O186" s="32">
        <v>1587.8064903678101</v>
      </c>
      <c r="P186" s="32">
        <v>-168.81705430805499</v>
      </c>
      <c r="Q186" s="32" t="str">
        <f t="shared" si="7"/>
        <v>Comp</v>
      </c>
      <c r="R186" s="33">
        <v>5116.1884710833801</v>
      </c>
      <c r="S186" s="33">
        <v>0</v>
      </c>
      <c r="T186" s="33">
        <v>-227.05669147365001</v>
      </c>
      <c r="U186" s="24" t="str">
        <f t="shared" si="8"/>
        <v>Non-Comp</v>
      </c>
    </row>
    <row r="187" spans="1:21" x14ac:dyDescent="0.25">
      <c r="A187" s="7" t="s">
        <v>173</v>
      </c>
      <c r="B187" s="7">
        <v>129</v>
      </c>
      <c r="C187" s="8" t="s">
        <v>150</v>
      </c>
      <c r="D187" s="7" t="s">
        <v>114</v>
      </c>
      <c r="E187" s="14" t="str">
        <f>VLOOKUP(TRIM($C187),'Contigency Mapping'!$B$2:$D$3963,3,FALSE)</f>
        <v>Thses To Tmpcr&amp; Lcses 345 K</v>
      </c>
      <c r="F187" s="14" t="str">
        <f>VLOOKUP($B187,'CSC Data Set Direction'!$A$2:$H$543,4,FALSE)</f>
        <v>MPHTP</v>
      </c>
      <c r="G187" s="14" t="str">
        <f>VLOOKUP($B187,'CSC Data Set Direction'!$A$2:$H$543,6,FALSE)</f>
        <v>SPVTP</v>
      </c>
      <c r="H187" s="9">
        <v>268</v>
      </c>
      <c r="I187" s="9" t="s">
        <v>21</v>
      </c>
      <c r="J187" s="31">
        <v>1226.1608678932</v>
      </c>
      <c r="K187" s="31">
        <v>951.45229594322097</v>
      </c>
      <c r="L187" s="31">
        <v>-217.538760390893</v>
      </c>
      <c r="M187" s="31" t="str">
        <f t="shared" si="6"/>
        <v>Comp</v>
      </c>
      <c r="N187" s="32">
        <v>1060.2874318208601</v>
      </c>
      <c r="O187" s="32">
        <v>1588.10593195859</v>
      </c>
      <c r="P187" s="32">
        <v>-168.79394535236301</v>
      </c>
      <c r="Q187" s="32" t="str">
        <f t="shared" si="7"/>
        <v>Comp</v>
      </c>
      <c r="R187" s="33">
        <v>10000</v>
      </c>
      <c r="S187" s="33">
        <v>0</v>
      </c>
      <c r="T187" s="33">
        <v>-224.38232960808199</v>
      </c>
      <c r="U187" s="24" t="str">
        <f t="shared" si="8"/>
        <v>Non-Comp</v>
      </c>
    </row>
    <row r="188" spans="1:21" x14ac:dyDescent="0.25">
      <c r="A188" s="7" t="s">
        <v>173</v>
      </c>
      <c r="B188" s="7">
        <v>130</v>
      </c>
      <c r="C188" s="8" t="s">
        <v>150</v>
      </c>
      <c r="D188" s="7" t="s">
        <v>113</v>
      </c>
      <c r="E188" s="14" t="str">
        <f>VLOOKUP(TRIM($C188),'Contigency Mapping'!$B$2:$D$3963,3,FALSE)</f>
        <v>Thses To Tmpcr&amp; Lcses 345 K</v>
      </c>
      <c r="F188" s="14" t="str">
        <f>VLOOKUP($B188,'CSC Data Set Direction'!$A$2:$H$543,4,FALSE)</f>
        <v>MPHTP</v>
      </c>
      <c r="G188" s="14" t="str">
        <f>VLOOKUP($B188,'CSC Data Set Direction'!$A$2:$H$543,6,FALSE)</f>
        <v>MCGPH</v>
      </c>
      <c r="H188" s="9">
        <v>105</v>
      </c>
      <c r="I188" s="6" t="s">
        <v>20</v>
      </c>
      <c r="J188" s="31">
        <v>1238.70276320724</v>
      </c>
      <c r="K188" s="31">
        <v>901.909051236609</v>
      </c>
      <c r="L188" s="31">
        <v>-2.3393016022421298</v>
      </c>
      <c r="M188" s="31" t="str">
        <f t="shared" si="6"/>
        <v>Comp</v>
      </c>
      <c r="N188" s="32">
        <v>1043.69430399163</v>
      </c>
      <c r="O188" s="32">
        <v>1762.9882494467499</v>
      </c>
      <c r="P188" s="32">
        <v>-2.3108955695757698E-2</v>
      </c>
      <c r="Q188" s="32" t="str">
        <f t="shared" si="7"/>
        <v>Comp</v>
      </c>
      <c r="R188" s="33">
        <v>0</v>
      </c>
      <c r="S188" s="33">
        <v>0</v>
      </c>
      <c r="T188" s="33">
        <v>-2.6743618655707202</v>
      </c>
      <c r="U188" s="24" t="str">
        <f t="shared" si="8"/>
        <v>Comp</v>
      </c>
    </row>
    <row r="189" spans="1:21" x14ac:dyDescent="0.25">
      <c r="A189" s="7" t="s">
        <v>173</v>
      </c>
      <c r="B189" s="7">
        <v>131</v>
      </c>
      <c r="C189" s="8" t="s">
        <v>150</v>
      </c>
      <c r="D189" s="7" t="s">
        <v>112</v>
      </c>
      <c r="E189" s="14" t="str">
        <f>VLOOKUP(TRIM($C189),'Contigency Mapping'!$B$2:$D$3963,3,FALSE)</f>
        <v>Thses To Tmpcr&amp; Lcses 345 K</v>
      </c>
      <c r="F189" s="14" t="str">
        <f>VLOOKUP($B189,'CSC Data Set Direction'!$A$2:$H$543,4,FALSE)</f>
        <v>TMPSW</v>
      </c>
      <c r="G189" s="14" t="str">
        <f>VLOOKUP($B189,'CSC Data Set Direction'!$A$2:$H$543,6,FALSE)</f>
        <v>TMPCR</v>
      </c>
      <c r="H189" s="9">
        <v>564.79999999999995</v>
      </c>
      <c r="I189" s="6" t="s">
        <v>20</v>
      </c>
      <c r="J189" s="31">
        <v>1264.23724813132</v>
      </c>
      <c r="K189" s="31">
        <v>866.11029069709502</v>
      </c>
      <c r="L189" s="31">
        <v>-202.44760580741399</v>
      </c>
      <c r="M189" s="31" t="str">
        <f t="shared" si="6"/>
        <v>Comp</v>
      </c>
      <c r="N189" s="32">
        <v>1087.5281664681499</v>
      </c>
      <c r="O189" s="32">
        <v>1597.7090733267601</v>
      </c>
      <c r="P189" s="32">
        <v>-157.21778866289301</v>
      </c>
      <c r="Q189" s="32" t="str">
        <f t="shared" si="7"/>
        <v>Comp</v>
      </c>
      <c r="R189" s="33">
        <v>10000</v>
      </c>
      <c r="S189" s="33">
        <v>0</v>
      </c>
      <c r="T189" s="33">
        <v>-207.751002594189</v>
      </c>
      <c r="U189" s="24" t="str">
        <f t="shared" si="8"/>
        <v>Non-Comp</v>
      </c>
    </row>
    <row r="190" spans="1:21" x14ac:dyDescent="0.25">
      <c r="A190" s="7" t="s">
        <v>173</v>
      </c>
      <c r="B190" s="7">
        <v>132</v>
      </c>
      <c r="C190" s="8" t="s">
        <v>150</v>
      </c>
      <c r="D190" s="7" t="s">
        <v>117</v>
      </c>
      <c r="E190" s="14" t="str">
        <f>VLOOKUP(TRIM($C190),'Contigency Mapping'!$B$2:$D$3963,3,FALSE)</f>
        <v>Thses To Tmpcr&amp; Lcses 345 K</v>
      </c>
      <c r="F190" s="14" t="str">
        <f>VLOOKUP($B190,'CSC Data Set Direction'!$A$2:$H$543,4,FALSE)</f>
        <v>COTONBLT</v>
      </c>
      <c r="G190" s="14" t="str">
        <f>VLOOKUP($B190,'CSC Data Set Direction'!$A$2:$H$543,6,FALSE)</f>
        <v>WATCO</v>
      </c>
      <c r="H190" s="9">
        <v>214</v>
      </c>
      <c r="I190" s="9" t="s">
        <v>21</v>
      </c>
      <c r="J190" s="31">
        <v>1213.6215906662401</v>
      </c>
      <c r="K190" s="31">
        <v>945.614913038145</v>
      </c>
      <c r="L190" s="31">
        <v>-223.88876039092401</v>
      </c>
      <c r="M190" s="31" t="str">
        <f t="shared" si="6"/>
        <v>Comp</v>
      </c>
      <c r="N190" s="32">
        <v>1085.85924840131</v>
      </c>
      <c r="O190" s="32">
        <v>1589.2758013791699</v>
      </c>
      <c r="P190" s="32">
        <v>-175.14394535236201</v>
      </c>
      <c r="Q190" s="32" t="str">
        <f t="shared" si="7"/>
        <v>Comp</v>
      </c>
      <c r="R190" s="33">
        <v>10000</v>
      </c>
      <c r="S190" s="33">
        <v>0</v>
      </c>
      <c r="T190" s="33">
        <v>-230.73232960808301</v>
      </c>
      <c r="U190" s="24" t="str">
        <f t="shared" si="8"/>
        <v>Non-Comp</v>
      </c>
    </row>
    <row r="191" spans="1:21" x14ac:dyDescent="0.25">
      <c r="A191" s="7" t="s">
        <v>173</v>
      </c>
      <c r="B191" s="7">
        <v>133</v>
      </c>
      <c r="C191" s="8" t="s">
        <v>150</v>
      </c>
      <c r="D191" s="7" t="s">
        <v>116</v>
      </c>
      <c r="E191" s="14" t="str">
        <f>VLOOKUP(TRIM($C191),'Contigency Mapping'!$B$2:$D$3963,3,FALSE)</f>
        <v>Thses To Tmpcr&amp; Lcses 345 K</v>
      </c>
      <c r="F191" s="14" t="str">
        <f>VLOOKUP($B191,'CSC Data Set Direction'!$A$2:$H$543,4,FALSE)</f>
        <v>COTONBLT</v>
      </c>
      <c r="G191" s="14" t="str">
        <f>VLOOKUP($B191,'CSC Data Set Direction'!$A$2:$H$543,6,FALSE)</f>
        <v>SPVTP</v>
      </c>
      <c r="H191" s="9">
        <v>214</v>
      </c>
      <c r="I191" s="9" t="s">
        <v>21</v>
      </c>
      <c r="J191" s="31">
        <v>979.00745989169695</v>
      </c>
      <c r="K191" s="31">
        <v>1196.46716492316</v>
      </c>
      <c r="L191" s="31">
        <v>-330.10044547281899</v>
      </c>
      <c r="M191" s="31" t="str">
        <f t="shared" si="6"/>
        <v>Comp</v>
      </c>
      <c r="N191" s="32">
        <v>1487.7142979217101</v>
      </c>
      <c r="O191" s="32">
        <v>1124.8597985976501</v>
      </c>
      <c r="P191" s="32">
        <v>-229.360780261922</v>
      </c>
      <c r="Q191" s="32" t="str">
        <f t="shared" si="7"/>
        <v>Comp</v>
      </c>
      <c r="R191" s="33">
        <v>0</v>
      </c>
      <c r="S191" s="33">
        <v>10000</v>
      </c>
      <c r="T191" s="33">
        <v>-274.31079236242198</v>
      </c>
      <c r="U191" s="24" t="str">
        <f t="shared" si="8"/>
        <v>Non-Comp</v>
      </c>
    </row>
    <row r="192" spans="1:21" x14ac:dyDescent="0.25">
      <c r="A192" s="7" t="s">
        <v>173</v>
      </c>
      <c r="B192" s="7">
        <v>134</v>
      </c>
      <c r="C192" s="8" t="s">
        <v>150</v>
      </c>
      <c r="D192" s="7" t="s">
        <v>115</v>
      </c>
      <c r="E192" s="14" t="str">
        <f>VLOOKUP(TRIM($C192),'Contigency Mapping'!$B$2:$D$3963,3,FALSE)</f>
        <v>Thses To Tmpcr&amp; Lcses 345 K</v>
      </c>
      <c r="F192" s="14" t="str">
        <f>VLOOKUP($B192,'CSC Data Set Direction'!$A$2:$H$543,4,FALSE)</f>
        <v>MPHTP</v>
      </c>
      <c r="G192" s="14" t="str">
        <f>VLOOKUP($B192,'CSC Data Set Direction'!$A$2:$H$543,6,FALSE)</f>
        <v>TMECR</v>
      </c>
      <c r="H192" s="9">
        <v>268</v>
      </c>
      <c r="I192" s="9" t="s">
        <v>21</v>
      </c>
      <c r="J192" s="31">
        <v>973.52773235760696</v>
      </c>
      <c r="K192" s="31">
        <v>1200.6474892823101</v>
      </c>
      <c r="L192" s="31">
        <v>-357.68700939576598</v>
      </c>
      <c r="M192" s="31" t="str">
        <f t="shared" si="6"/>
        <v>Comp</v>
      </c>
      <c r="N192" s="32">
        <v>1487.31593467277</v>
      </c>
      <c r="O192" s="32">
        <v>1096.2964304562299</v>
      </c>
      <c r="P192" s="32">
        <v>-252.005926939842</v>
      </c>
      <c r="Q192" s="32" t="str">
        <f t="shared" si="7"/>
        <v>Comp</v>
      </c>
      <c r="R192" s="33">
        <v>0</v>
      </c>
      <c r="S192" s="33">
        <v>5116.1884710833801</v>
      </c>
      <c r="T192" s="33">
        <v>-275.25951019445301</v>
      </c>
      <c r="U192" s="24" t="str">
        <f t="shared" si="8"/>
        <v>Non-Comp</v>
      </c>
    </row>
    <row r="193" spans="1:21" x14ac:dyDescent="0.25">
      <c r="A193" s="7" t="s">
        <v>173</v>
      </c>
      <c r="B193" s="7">
        <v>135</v>
      </c>
      <c r="C193" s="8" t="s">
        <v>150</v>
      </c>
      <c r="D193" s="7" t="s">
        <v>114</v>
      </c>
      <c r="E193" s="14" t="str">
        <f>VLOOKUP(TRIM($C193),'Contigency Mapping'!$B$2:$D$3963,3,FALSE)</f>
        <v>Thses To Tmpcr&amp; Lcses 345 K</v>
      </c>
      <c r="F193" s="14" t="str">
        <f>VLOOKUP($B193,'CSC Data Set Direction'!$A$2:$H$543,4,FALSE)</f>
        <v>SPVTP</v>
      </c>
      <c r="G193" s="14" t="str">
        <f>VLOOKUP($B193,'CSC Data Set Direction'!$A$2:$H$543,6,FALSE)</f>
        <v>MPHTP</v>
      </c>
      <c r="H193" s="9">
        <v>268</v>
      </c>
      <c r="I193" s="9" t="s">
        <v>21</v>
      </c>
      <c r="J193" s="31">
        <v>978.92188364281606</v>
      </c>
      <c r="K193" s="31">
        <v>1196.65023070898</v>
      </c>
      <c r="L193" s="31">
        <v>-333.57744547278003</v>
      </c>
      <c r="M193" s="31" t="str">
        <f t="shared" si="6"/>
        <v>Comp</v>
      </c>
      <c r="N193" s="32">
        <v>1487.2514374252601</v>
      </c>
      <c r="O193" s="32">
        <v>1098.0479440711499</v>
      </c>
      <c r="P193" s="32">
        <v>-232.83778026192201</v>
      </c>
      <c r="Q193" s="32" t="str">
        <f t="shared" si="7"/>
        <v>Comp</v>
      </c>
      <c r="R193" s="33">
        <v>0</v>
      </c>
      <c r="S193" s="33">
        <v>10000</v>
      </c>
      <c r="T193" s="33">
        <v>-277.78779236242201</v>
      </c>
      <c r="U193" s="24" t="str">
        <f t="shared" si="8"/>
        <v>Non-Comp</v>
      </c>
    </row>
    <row r="194" spans="1:21" x14ac:dyDescent="0.25">
      <c r="A194" s="7" t="s">
        <v>173</v>
      </c>
      <c r="B194" s="7">
        <v>136</v>
      </c>
      <c r="C194" s="8" t="s">
        <v>150</v>
      </c>
      <c r="D194" s="7" t="s">
        <v>113</v>
      </c>
      <c r="E194" s="14" t="str">
        <f>VLOOKUP(TRIM($C194),'Contigency Mapping'!$B$2:$D$3963,3,FALSE)</f>
        <v>Thses To Tmpcr&amp; Lcses 345 K</v>
      </c>
      <c r="F194" s="14" t="str">
        <f>VLOOKUP($B194,'CSC Data Set Direction'!$A$2:$H$543,4,FALSE)</f>
        <v>MCGPH</v>
      </c>
      <c r="G194" s="14" t="str">
        <f>VLOOKUP($B194,'CSC Data Set Direction'!$A$2:$H$543,6,FALSE)</f>
        <v>MPHTP</v>
      </c>
      <c r="H194" s="9">
        <v>105</v>
      </c>
      <c r="I194" s="6" t="s">
        <v>20</v>
      </c>
      <c r="J194" s="31">
        <v>906.01481841740804</v>
      </c>
      <c r="K194" s="31">
        <v>1231.9789768615001</v>
      </c>
      <c r="L194" s="31">
        <v>-24.1099673570425</v>
      </c>
      <c r="M194" s="31" t="str">
        <f t="shared" si="6"/>
        <v>Comp</v>
      </c>
      <c r="N194" s="32">
        <v>1762.62502105881</v>
      </c>
      <c r="O194" s="32">
        <v>1076.90270741636</v>
      </c>
      <c r="P194" s="32">
        <v>-19.1681466779158</v>
      </c>
      <c r="Q194" s="32" t="str">
        <f t="shared" si="7"/>
        <v>Comp</v>
      </c>
      <c r="R194" s="33">
        <v>0</v>
      </c>
      <c r="S194" s="33">
        <v>0</v>
      </c>
      <c r="T194" s="33">
        <v>-21.432383584656598</v>
      </c>
      <c r="U194" s="24" t="str">
        <f t="shared" si="8"/>
        <v>Comp</v>
      </c>
    </row>
    <row r="195" spans="1:21" x14ac:dyDescent="0.25">
      <c r="A195" s="7" t="s">
        <v>173</v>
      </c>
      <c r="B195" s="7">
        <v>137</v>
      </c>
      <c r="C195" s="8" t="s">
        <v>150</v>
      </c>
      <c r="D195" s="7" t="s">
        <v>112</v>
      </c>
      <c r="E195" s="14" t="str">
        <f>VLOOKUP(TRIM($C195),'Contigency Mapping'!$B$2:$D$3963,3,FALSE)</f>
        <v>Thses To Tmpcr&amp; Lcses 345 K</v>
      </c>
      <c r="F195" s="14" t="str">
        <f>VLOOKUP($B195,'CSC Data Set Direction'!$A$2:$H$543,4,FALSE)</f>
        <v>TMPCR</v>
      </c>
      <c r="G195" s="14" t="str">
        <f>VLOOKUP($B195,'CSC Data Set Direction'!$A$2:$H$543,6,FALSE)</f>
        <v>TMPSW</v>
      </c>
      <c r="H195" s="9">
        <v>564.79999999999995</v>
      </c>
      <c r="I195" s="6" t="s">
        <v>20</v>
      </c>
      <c r="J195" s="31">
        <v>919.14279534899094</v>
      </c>
      <c r="K195" s="31">
        <v>1142.24182590296</v>
      </c>
      <c r="L195" s="31">
        <v>-302.99706563726198</v>
      </c>
      <c r="M195" s="31" t="str">
        <f t="shared" si="6"/>
        <v>Comp</v>
      </c>
      <c r="N195" s="32">
        <v>1497.5248778120199</v>
      </c>
      <c r="O195" s="32">
        <v>1126.8808304971999</v>
      </c>
      <c r="P195" s="32">
        <v>-209.621964512152</v>
      </c>
      <c r="Q195" s="32" t="str">
        <f t="shared" si="7"/>
        <v>Comp</v>
      </c>
      <c r="R195" s="33">
        <v>0</v>
      </c>
      <c r="S195" s="33">
        <v>10000</v>
      </c>
      <c r="T195" s="33">
        <v>-249.44949090006099</v>
      </c>
      <c r="U195" s="24" t="str">
        <f t="shared" si="8"/>
        <v>Non-Comp</v>
      </c>
    </row>
    <row r="196" spans="1:21" x14ac:dyDescent="0.25">
      <c r="A196" s="7" t="s">
        <v>173</v>
      </c>
      <c r="B196" s="7">
        <v>138</v>
      </c>
      <c r="C196" s="8" t="s">
        <v>150</v>
      </c>
      <c r="D196" s="7" t="s">
        <v>123</v>
      </c>
      <c r="E196" s="14" t="str">
        <f>VLOOKUP(TRIM($C196),'Contigency Mapping'!$B$2:$D$3963,3,FALSE)</f>
        <v>Thses To Tmpcr&amp; Lcses 345 K</v>
      </c>
      <c r="F196" s="14" t="str">
        <f>VLOOKUP($B196,'CSC Data Set Direction'!$A$2:$H$543,4,FALSE)</f>
        <v>THSES</v>
      </c>
      <c r="G196" s="14" t="str">
        <f>VLOOKUP($B196,'CSC Data Set Direction'!$A$2:$H$543,6,FALSE)</f>
        <v>LCSES</v>
      </c>
      <c r="H196" s="9">
        <v>1340</v>
      </c>
      <c r="I196" s="9" t="s">
        <v>21</v>
      </c>
      <c r="J196" s="31">
        <v>862.91936587826206</v>
      </c>
      <c r="K196" s="31">
        <v>1136.1724879458</v>
      </c>
      <c r="L196" s="31">
        <v>-3433.5415955694298</v>
      </c>
      <c r="M196" s="31" t="str">
        <f t="shared" si="6"/>
        <v>Comp</v>
      </c>
      <c r="N196" s="32">
        <v>1406.0095788124599</v>
      </c>
      <c r="O196" s="32">
        <v>1074.334926602</v>
      </c>
      <c r="P196" s="32">
        <v>-2661.7766561230201</v>
      </c>
      <c r="Q196" s="32" t="str">
        <f t="shared" si="7"/>
        <v>Comp</v>
      </c>
      <c r="R196" s="33">
        <v>1418.89359145398</v>
      </c>
      <c r="S196" s="33">
        <v>941.75764165035002</v>
      </c>
      <c r="T196" s="33">
        <v>-2661.7766561230201</v>
      </c>
      <c r="U196" s="24" t="str">
        <f t="shared" si="8"/>
        <v>Comp</v>
      </c>
    </row>
    <row r="197" spans="1:21" x14ac:dyDescent="0.25">
      <c r="A197" s="7" t="s">
        <v>173</v>
      </c>
      <c r="B197" s="7">
        <v>139</v>
      </c>
      <c r="C197" s="8" t="s">
        <v>150</v>
      </c>
      <c r="D197" s="7" t="s">
        <v>119</v>
      </c>
      <c r="E197" s="14" t="str">
        <f>VLOOKUP(TRIM($C197),'Contigency Mapping'!$B$2:$D$3963,3,FALSE)</f>
        <v>Thses To Tmpcr&amp; Lcses 345 K</v>
      </c>
      <c r="F197" s="14" t="str">
        <f>VLOOKUP($B197,'CSC Data Set Direction'!$A$2:$H$543,4,FALSE)</f>
        <v>WWDWY</v>
      </c>
      <c r="G197" s="14" t="str">
        <f>VLOOKUP($B197,'CSC Data Set Direction'!$A$2:$H$543,6,FALSE)</f>
        <v>WATCO</v>
      </c>
      <c r="H197" s="9">
        <v>662.2</v>
      </c>
      <c r="I197" s="6" t="s">
        <v>20</v>
      </c>
      <c r="J197" s="31">
        <v>920.87309777032794</v>
      </c>
      <c r="K197" s="31">
        <v>1100.73699931807</v>
      </c>
      <c r="L197" s="31">
        <v>-303.94544547284602</v>
      </c>
      <c r="M197" s="31" t="str">
        <f t="shared" si="6"/>
        <v>Comp</v>
      </c>
      <c r="N197" s="32">
        <v>1487.95200073351</v>
      </c>
      <c r="O197" s="32">
        <v>1128.9378575905</v>
      </c>
      <c r="P197" s="32">
        <v>-203.205780261923</v>
      </c>
      <c r="Q197" s="32" t="str">
        <f t="shared" si="7"/>
        <v>Comp</v>
      </c>
      <c r="R197" s="33">
        <v>0</v>
      </c>
      <c r="S197" s="33">
        <v>10000</v>
      </c>
      <c r="T197" s="33">
        <v>-248.155792362423</v>
      </c>
      <c r="U197" s="24" t="str">
        <f t="shared" si="8"/>
        <v>Non-Comp</v>
      </c>
    </row>
    <row r="198" spans="1:21" x14ac:dyDescent="0.25">
      <c r="A198" s="7" t="s">
        <v>173</v>
      </c>
      <c r="B198" s="7">
        <v>140</v>
      </c>
      <c r="C198" s="8" t="s">
        <v>151</v>
      </c>
      <c r="D198" s="7" t="s">
        <v>115</v>
      </c>
      <c r="E198" s="14" t="str">
        <f>VLOOKUP(TRIM($C198),'Contigency Mapping'!$B$2:$D$3963,3,FALSE)</f>
        <v>Tmpsw - Lcses And Tmpsw - Tm</v>
      </c>
      <c r="F198" s="14" t="str">
        <f>VLOOKUP($B198,'CSC Data Set Direction'!$A$2:$H$543,4,FALSE)</f>
        <v>TMECR</v>
      </c>
      <c r="G198" s="14" t="str">
        <f>VLOOKUP($B198,'CSC Data Set Direction'!$A$2:$H$543,6,FALSE)</f>
        <v>MPHTP</v>
      </c>
      <c r="H198" s="9">
        <v>268</v>
      </c>
      <c r="I198" s="9" t="s">
        <v>21</v>
      </c>
      <c r="J198" s="31">
        <v>1220.92369063465</v>
      </c>
      <c r="K198" s="31">
        <v>914.956091636206</v>
      </c>
      <c r="L198" s="31">
        <v>-301.83270159859802</v>
      </c>
      <c r="M198" s="31" t="str">
        <f t="shared" ref="M198:M261" si="9">IF(AND(J198&lt;$B$1,K198&lt;$B$2,L198&lt;$H198),"Comp","Non-Comp")</f>
        <v>Comp</v>
      </c>
      <c r="N198" s="32">
        <v>1063.14509734226</v>
      </c>
      <c r="O198" s="32">
        <v>1434.4367835384501</v>
      </c>
      <c r="P198" s="32">
        <v>-225.16609000686401</v>
      </c>
      <c r="Q198" s="32" t="str">
        <f t="shared" ref="Q198:Q261" si="10">IF(AND(N198&lt;$B$1,O198&lt;$B$2,P198&lt;$H198),"Comp","Non-Comp")</f>
        <v>Comp</v>
      </c>
      <c r="R198" s="33">
        <v>1430.8951497995199</v>
      </c>
      <c r="S198" s="33">
        <v>9526.1199560593304</v>
      </c>
      <c r="T198" s="33">
        <v>-294.36288517130203</v>
      </c>
      <c r="U198" s="24" t="str">
        <f t="shared" ref="U198:U261" si="11">IF(AND(R198&lt;$B$1,S198&lt;$B$2,T198&lt;$H198),"Comp","Non-Comp")</f>
        <v>Non-Comp</v>
      </c>
    </row>
    <row r="199" spans="1:21" x14ac:dyDescent="0.25">
      <c r="A199" s="7" t="s">
        <v>173</v>
      </c>
      <c r="B199" s="7">
        <v>141</v>
      </c>
      <c r="C199" s="8" t="s">
        <v>151</v>
      </c>
      <c r="D199" s="7" t="s">
        <v>114</v>
      </c>
      <c r="E199" s="14" t="str">
        <f>VLOOKUP(TRIM($C199),'Contigency Mapping'!$B$2:$D$3963,3,FALSE)</f>
        <v>Tmpsw - Lcses And Tmpsw - Tm</v>
      </c>
      <c r="F199" s="14" t="str">
        <f>VLOOKUP($B199,'CSC Data Set Direction'!$A$2:$H$543,4,FALSE)</f>
        <v>MPHTP</v>
      </c>
      <c r="G199" s="14" t="str">
        <f>VLOOKUP($B199,'CSC Data Set Direction'!$A$2:$H$543,6,FALSE)</f>
        <v>SPVTP</v>
      </c>
      <c r="H199" s="9">
        <v>268</v>
      </c>
      <c r="I199" s="9" t="s">
        <v>21</v>
      </c>
      <c r="J199" s="31">
        <v>1214.34869994883</v>
      </c>
      <c r="K199" s="31">
        <v>923.14160517575897</v>
      </c>
      <c r="L199" s="31">
        <v>-297.64498847635298</v>
      </c>
      <c r="M199" s="31" t="str">
        <f t="shared" si="9"/>
        <v>Comp</v>
      </c>
      <c r="N199" s="32">
        <v>1063.9744592315899</v>
      </c>
      <c r="O199" s="32">
        <v>1435.1382563387101</v>
      </c>
      <c r="P199" s="32">
        <v>-224.12029490879399</v>
      </c>
      <c r="Q199" s="32" t="str">
        <f t="shared" si="10"/>
        <v>Comp</v>
      </c>
      <c r="R199" s="33">
        <v>1861.88812466739</v>
      </c>
      <c r="S199" s="33">
        <v>9525.7201326856102</v>
      </c>
      <c r="T199" s="33">
        <v>-290.542605933304</v>
      </c>
      <c r="U199" s="24" t="str">
        <f t="shared" si="11"/>
        <v>Non-Comp</v>
      </c>
    </row>
    <row r="200" spans="1:21" x14ac:dyDescent="0.25">
      <c r="A200" s="7" t="s">
        <v>173</v>
      </c>
      <c r="B200" s="7">
        <v>142</v>
      </c>
      <c r="C200" s="8" t="s">
        <v>151</v>
      </c>
      <c r="D200" s="7" t="s">
        <v>113</v>
      </c>
      <c r="E200" s="14" t="str">
        <f>VLOOKUP(TRIM($C200),'Contigency Mapping'!$B$2:$D$3963,3,FALSE)</f>
        <v>Tmpsw - Lcses And Tmpsw - Tm</v>
      </c>
      <c r="F200" s="14" t="str">
        <f>VLOOKUP($B200,'CSC Data Set Direction'!$A$2:$H$543,4,FALSE)</f>
        <v>MPHTP</v>
      </c>
      <c r="G200" s="14" t="str">
        <f>VLOOKUP($B200,'CSC Data Set Direction'!$A$2:$H$543,6,FALSE)</f>
        <v>MCGPH</v>
      </c>
      <c r="H200" s="9">
        <v>105</v>
      </c>
      <c r="I200" s="6" t="s">
        <v>20</v>
      </c>
      <c r="J200" s="31">
        <v>1238.5088080263099</v>
      </c>
      <c r="K200" s="31">
        <v>894.48937818517095</v>
      </c>
      <c r="L200" s="31">
        <v>-4.1877131222611297</v>
      </c>
      <c r="M200" s="31" t="str">
        <f t="shared" si="9"/>
        <v>Comp</v>
      </c>
      <c r="N200" s="32">
        <v>1029.57198912629</v>
      </c>
      <c r="O200" s="32">
        <v>1403.86172387645</v>
      </c>
      <c r="P200" s="32">
        <v>-1.0457950980653901</v>
      </c>
      <c r="Q200" s="32" t="str">
        <f t="shared" si="10"/>
        <v>Comp</v>
      </c>
      <c r="R200" s="33">
        <v>0</v>
      </c>
      <c r="S200" s="33">
        <v>0</v>
      </c>
      <c r="T200" s="33">
        <v>-4.6292102067710497</v>
      </c>
      <c r="U200" s="24" t="str">
        <f t="shared" si="11"/>
        <v>Comp</v>
      </c>
    </row>
    <row r="201" spans="1:21" x14ac:dyDescent="0.25">
      <c r="A201" s="7" t="s">
        <v>173</v>
      </c>
      <c r="B201" s="7">
        <v>143</v>
      </c>
      <c r="C201" s="8" t="s">
        <v>151</v>
      </c>
      <c r="D201" s="7" t="s">
        <v>112</v>
      </c>
      <c r="E201" s="14" t="str">
        <f>VLOOKUP(TRIM($C201),'Contigency Mapping'!$B$2:$D$3963,3,FALSE)</f>
        <v>Tmpsw - Lcses And Tmpsw - Tm</v>
      </c>
      <c r="F201" s="14" t="str">
        <f>VLOOKUP($B201,'CSC Data Set Direction'!$A$2:$H$543,4,FALSE)</f>
        <v>TMPSW</v>
      </c>
      <c r="G201" s="14" t="str">
        <f>VLOOKUP($B201,'CSC Data Set Direction'!$A$2:$H$543,6,FALSE)</f>
        <v>TMPCR</v>
      </c>
      <c r="H201" s="9">
        <v>564.79999999999995</v>
      </c>
      <c r="I201" s="9" t="s">
        <v>21</v>
      </c>
      <c r="J201" s="31">
        <v>1123.9509837184501</v>
      </c>
      <c r="K201" s="31">
        <v>799.81233240574204</v>
      </c>
      <c r="L201" s="31">
        <v>-949.17391380982701</v>
      </c>
      <c r="M201" s="31" t="str">
        <f t="shared" si="9"/>
        <v>Comp</v>
      </c>
      <c r="N201" s="32">
        <v>1058.9618463868401</v>
      </c>
      <c r="O201" s="32">
        <v>1666.2367681127801</v>
      </c>
      <c r="P201" s="32">
        <v>-741.99776360965097</v>
      </c>
      <c r="Q201" s="32" t="str">
        <f t="shared" si="10"/>
        <v>Comp</v>
      </c>
      <c r="R201" s="33">
        <v>1063.0257566324501</v>
      </c>
      <c r="S201" s="33">
        <v>1632.0200657934699</v>
      </c>
      <c r="T201" s="33">
        <v>-741.99776360965097</v>
      </c>
      <c r="U201" s="24" t="str">
        <f t="shared" si="11"/>
        <v>Comp</v>
      </c>
    </row>
    <row r="202" spans="1:21" x14ac:dyDescent="0.25">
      <c r="A202" s="7" t="s">
        <v>173</v>
      </c>
      <c r="B202" s="7">
        <v>144</v>
      </c>
      <c r="C202" s="8" t="s">
        <v>151</v>
      </c>
      <c r="D202" s="7" t="s">
        <v>118</v>
      </c>
      <c r="E202" s="14" t="str">
        <f>VLOOKUP(TRIM($C202),'Contigency Mapping'!$B$2:$D$3963,3,FALSE)</f>
        <v>Tmpsw - Lcses And Tmpsw - Tm</v>
      </c>
      <c r="F202" s="14" t="str">
        <f>VLOOKUP($B202,'CSC Data Set Direction'!$A$2:$H$543,4,FALSE)</f>
        <v>WWDWY</v>
      </c>
      <c r="G202" s="14" t="str">
        <f>VLOOKUP($B202,'CSC Data Set Direction'!$A$2:$H$543,6,FALSE)</f>
        <v>WWEST</v>
      </c>
      <c r="H202" s="9">
        <v>662.2</v>
      </c>
      <c r="I202" s="6" t="s">
        <v>20</v>
      </c>
      <c r="J202" s="31">
        <v>1260.47009834041</v>
      </c>
      <c r="K202" s="31">
        <v>909.68921662435696</v>
      </c>
      <c r="L202" s="31">
        <v>-346.17498847638899</v>
      </c>
      <c r="M202" s="31" t="str">
        <f t="shared" si="9"/>
        <v>Comp</v>
      </c>
      <c r="N202" s="32">
        <v>1070.6604591559901</v>
      </c>
      <c r="O202" s="32">
        <v>1437.6164566703801</v>
      </c>
      <c r="P202" s="32">
        <v>-272.65029490879698</v>
      </c>
      <c r="Q202" s="32" t="str">
        <f t="shared" si="10"/>
        <v>Comp</v>
      </c>
      <c r="R202" s="33">
        <v>2089.5240264410299</v>
      </c>
      <c r="S202" s="33">
        <v>9524.4001099230809</v>
      </c>
      <c r="T202" s="33">
        <v>-339.07260593330898</v>
      </c>
      <c r="U202" s="24" t="str">
        <f t="shared" si="11"/>
        <v>Non-Comp</v>
      </c>
    </row>
    <row r="203" spans="1:21" x14ac:dyDescent="0.25">
      <c r="A203" s="7" t="s">
        <v>173</v>
      </c>
      <c r="B203" s="7">
        <v>145</v>
      </c>
      <c r="C203" s="8" t="s">
        <v>151</v>
      </c>
      <c r="D203" s="7" t="s">
        <v>117</v>
      </c>
      <c r="E203" s="14" t="str">
        <f>VLOOKUP(TRIM($C203),'Contigency Mapping'!$B$2:$D$3963,3,FALSE)</f>
        <v>Tmpsw - Lcses And Tmpsw - Tm</v>
      </c>
      <c r="F203" s="14" t="str">
        <f>VLOOKUP($B203,'CSC Data Set Direction'!$A$2:$H$543,4,FALSE)</f>
        <v>COTONBLT</v>
      </c>
      <c r="G203" s="14" t="str">
        <f>VLOOKUP($B203,'CSC Data Set Direction'!$A$2:$H$543,6,FALSE)</f>
        <v>WATCO</v>
      </c>
      <c r="H203" s="9">
        <v>214</v>
      </c>
      <c r="I203" s="9" t="s">
        <v>21</v>
      </c>
      <c r="J203" s="31">
        <v>1196.7101232943801</v>
      </c>
      <c r="K203" s="31">
        <v>941.39745056710206</v>
      </c>
      <c r="L203" s="31">
        <v>-303.99498847639597</v>
      </c>
      <c r="M203" s="31" t="str">
        <f t="shared" si="9"/>
        <v>Comp</v>
      </c>
      <c r="N203" s="32">
        <v>1064.50322125192</v>
      </c>
      <c r="O203" s="32">
        <v>1435.4817598212701</v>
      </c>
      <c r="P203" s="32">
        <v>-230.47029490879399</v>
      </c>
      <c r="Q203" s="32" t="str">
        <f t="shared" si="10"/>
        <v>Comp</v>
      </c>
      <c r="R203" s="33">
        <v>1895.1202174355101</v>
      </c>
      <c r="S203" s="33">
        <v>9525.5406082707304</v>
      </c>
      <c r="T203" s="33">
        <v>-296.89260593330403</v>
      </c>
      <c r="U203" s="24" t="str">
        <f t="shared" si="11"/>
        <v>Non-Comp</v>
      </c>
    </row>
    <row r="204" spans="1:21" x14ac:dyDescent="0.25">
      <c r="A204" s="7" t="s">
        <v>173</v>
      </c>
      <c r="B204" s="7">
        <v>146</v>
      </c>
      <c r="C204" s="8" t="s">
        <v>151</v>
      </c>
      <c r="D204" s="7" t="s">
        <v>116</v>
      </c>
      <c r="E204" s="14" t="str">
        <f>VLOOKUP(TRIM($C204),'Contigency Mapping'!$B$2:$D$3963,3,FALSE)</f>
        <v>Tmpsw - Lcses And Tmpsw - Tm</v>
      </c>
      <c r="F204" s="14" t="str">
        <f>VLOOKUP($B204,'CSC Data Set Direction'!$A$2:$H$543,4,FALSE)</f>
        <v>COTONBLT</v>
      </c>
      <c r="G204" s="14" t="str">
        <f>VLOOKUP($B204,'CSC Data Set Direction'!$A$2:$H$543,6,FALSE)</f>
        <v>SPVTP</v>
      </c>
      <c r="H204" s="9">
        <v>214</v>
      </c>
      <c r="I204" s="9" t="s">
        <v>21</v>
      </c>
      <c r="J204" s="31">
        <v>969.053359279603</v>
      </c>
      <c r="K204" s="31">
        <v>1184.1665987414201</v>
      </c>
      <c r="L204" s="31">
        <v>-518.34919696945099</v>
      </c>
      <c r="M204" s="31" t="str">
        <f t="shared" si="9"/>
        <v>Comp</v>
      </c>
      <c r="N204" s="32">
        <v>1344.9795701108501</v>
      </c>
      <c r="O204" s="32">
        <v>1098.7627649610499</v>
      </c>
      <c r="P204" s="32">
        <v>-372.26480119010802</v>
      </c>
      <c r="Q204" s="32" t="str">
        <f t="shared" si="10"/>
        <v>Comp</v>
      </c>
      <c r="R204" s="33">
        <v>9525.6215680189707</v>
      </c>
      <c r="S204" s="33">
        <v>1961.01843163478</v>
      </c>
      <c r="T204" s="33">
        <v>-372.26480119010802</v>
      </c>
      <c r="U204" s="24" t="str">
        <f t="shared" si="11"/>
        <v>Non-Comp</v>
      </c>
    </row>
    <row r="205" spans="1:21" x14ac:dyDescent="0.25">
      <c r="A205" s="7" t="s">
        <v>173</v>
      </c>
      <c r="B205" s="7">
        <v>147</v>
      </c>
      <c r="C205" s="8" t="s">
        <v>151</v>
      </c>
      <c r="D205" s="7" t="s">
        <v>115</v>
      </c>
      <c r="E205" s="14" t="str">
        <f>VLOOKUP(TRIM($C205),'Contigency Mapping'!$B$2:$D$3963,3,FALSE)</f>
        <v>Tmpsw - Lcses And Tmpsw - Tm</v>
      </c>
      <c r="F205" s="14" t="str">
        <f>VLOOKUP($B205,'CSC Data Set Direction'!$A$2:$H$543,4,FALSE)</f>
        <v>MPHTP</v>
      </c>
      <c r="G205" s="14" t="str">
        <f>VLOOKUP($B205,'CSC Data Set Direction'!$A$2:$H$543,6,FALSE)</f>
        <v>TMECR</v>
      </c>
      <c r="H205" s="9">
        <v>268</v>
      </c>
      <c r="I205" s="9" t="s">
        <v>21</v>
      </c>
      <c r="J205" s="31">
        <v>907.45456232895901</v>
      </c>
      <c r="K205" s="31">
        <v>1204.78413145491</v>
      </c>
      <c r="L205" s="31">
        <v>-552.846312730362</v>
      </c>
      <c r="M205" s="31" t="str">
        <f t="shared" si="9"/>
        <v>Comp</v>
      </c>
      <c r="N205" s="32">
        <v>1344.47238076238</v>
      </c>
      <c r="O205" s="32">
        <v>1097.5680655240201</v>
      </c>
      <c r="P205" s="32">
        <v>-400.409628799399</v>
      </c>
      <c r="Q205" s="32" t="str">
        <f t="shared" si="10"/>
        <v>Comp</v>
      </c>
      <c r="R205" s="33">
        <v>9526.1199560593304</v>
      </c>
      <c r="S205" s="33">
        <v>1489.569539588</v>
      </c>
      <c r="T205" s="33">
        <v>-400.409628799399</v>
      </c>
      <c r="U205" s="24" t="str">
        <f t="shared" si="11"/>
        <v>Non-Comp</v>
      </c>
    </row>
    <row r="206" spans="1:21" x14ac:dyDescent="0.25">
      <c r="A206" s="7" t="s">
        <v>173</v>
      </c>
      <c r="B206" s="7">
        <v>148</v>
      </c>
      <c r="C206" s="8" t="s">
        <v>151</v>
      </c>
      <c r="D206" s="7" t="s">
        <v>114</v>
      </c>
      <c r="E206" s="14" t="str">
        <f>VLOOKUP(TRIM($C206),'Contigency Mapping'!$B$2:$D$3963,3,FALSE)</f>
        <v>Tmpsw - Lcses And Tmpsw - Tm</v>
      </c>
      <c r="F206" s="14" t="str">
        <f>VLOOKUP($B206,'CSC Data Set Direction'!$A$2:$H$543,4,FALSE)</f>
        <v>SPVTP</v>
      </c>
      <c r="G206" s="14" t="str">
        <f>VLOOKUP($B206,'CSC Data Set Direction'!$A$2:$H$543,6,FALSE)</f>
        <v>MPHTP</v>
      </c>
      <c r="H206" s="9">
        <v>268</v>
      </c>
      <c r="I206" s="9" t="s">
        <v>21</v>
      </c>
      <c r="J206" s="31">
        <v>970.74754532393194</v>
      </c>
      <c r="K206" s="31">
        <v>1197.18711329144</v>
      </c>
      <c r="L206" s="31">
        <v>-521.82619696943595</v>
      </c>
      <c r="M206" s="31" t="str">
        <f t="shared" si="9"/>
        <v>Comp</v>
      </c>
      <c r="N206" s="32">
        <v>1344.88145024547</v>
      </c>
      <c r="O206" s="32">
        <v>1098.4526177355599</v>
      </c>
      <c r="P206" s="32">
        <v>-375.74180119010799</v>
      </c>
      <c r="Q206" s="32" t="str">
        <f t="shared" si="10"/>
        <v>Comp</v>
      </c>
      <c r="R206" s="33">
        <v>9525.7201326856102</v>
      </c>
      <c r="S206" s="33">
        <v>1916.2890073388801</v>
      </c>
      <c r="T206" s="33">
        <v>-375.74180119010799</v>
      </c>
      <c r="U206" s="24" t="str">
        <f t="shared" si="11"/>
        <v>Non-Comp</v>
      </c>
    </row>
    <row r="207" spans="1:21" x14ac:dyDescent="0.25">
      <c r="A207" s="7" t="s">
        <v>173</v>
      </c>
      <c r="B207" s="7">
        <v>149</v>
      </c>
      <c r="C207" s="8" t="s">
        <v>151</v>
      </c>
      <c r="D207" s="7" t="s">
        <v>113</v>
      </c>
      <c r="E207" s="14" t="str">
        <f>VLOOKUP(TRIM($C207),'Contigency Mapping'!$B$2:$D$3963,3,FALSE)</f>
        <v>Tmpsw - Lcses And Tmpsw - Tm</v>
      </c>
      <c r="F207" s="14" t="str">
        <f>VLOOKUP($B207,'CSC Data Set Direction'!$A$2:$H$543,4,FALSE)</f>
        <v>MCGPH</v>
      </c>
      <c r="G207" s="14" t="str">
        <f>VLOOKUP($B207,'CSC Data Set Direction'!$A$2:$H$543,6,FALSE)</f>
        <v>MPHTP</v>
      </c>
      <c r="H207" s="9">
        <v>105</v>
      </c>
      <c r="I207" s="6" t="s">
        <v>20</v>
      </c>
      <c r="J207" s="31">
        <v>905.97147010237802</v>
      </c>
      <c r="K207" s="31">
        <v>1231.8134078637299</v>
      </c>
      <c r="L207" s="31">
        <v>-31.020115760919001</v>
      </c>
      <c r="M207" s="31" t="str">
        <f t="shared" si="9"/>
        <v>Comp</v>
      </c>
      <c r="N207" s="32">
        <v>1402.33993604496</v>
      </c>
      <c r="O207" s="32">
        <v>1061.8674343231801</v>
      </c>
      <c r="P207" s="32">
        <v>-24.667827609290001</v>
      </c>
      <c r="Q207" s="32" t="str">
        <f t="shared" si="10"/>
        <v>Comp</v>
      </c>
      <c r="R207" s="33">
        <v>0</v>
      </c>
      <c r="S207" s="33">
        <v>0</v>
      </c>
      <c r="T207" s="33">
        <v>-27.5675818529491</v>
      </c>
      <c r="U207" s="24" t="str">
        <f t="shared" si="11"/>
        <v>Comp</v>
      </c>
    </row>
    <row r="208" spans="1:21" x14ac:dyDescent="0.25">
      <c r="A208" s="7" t="s">
        <v>173</v>
      </c>
      <c r="B208" s="7">
        <v>150</v>
      </c>
      <c r="C208" s="8" t="s">
        <v>151</v>
      </c>
      <c r="D208" s="7" t="s">
        <v>112</v>
      </c>
      <c r="E208" s="14" t="str">
        <f>VLOOKUP(TRIM($C208),'Contigency Mapping'!$B$2:$D$3963,3,FALSE)</f>
        <v>Tmpsw - Lcses And Tmpsw - Tm</v>
      </c>
      <c r="F208" s="14" t="str">
        <f>VLOOKUP($B208,'CSC Data Set Direction'!$A$2:$H$543,4,FALSE)</f>
        <v>TMPCR</v>
      </c>
      <c r="G208" s="14" t="str">
        <f>VLOOKUP($B208,'CSC Data Set Direction'!$A$2:$H$543,6,FALSE)</f>
        <v>TMPSW</v>
      </c>
      <c r="H208" s="9">
        <v>564.79999999999995</v>
      </c>
      <c r="I208" s="9" t="s">
        <v>21</v>
      </c>
      <c r="J208" s="31">
        <v>852.72271196955501</v>
      </c>
      <c r="K208" s="31">
        <v>1038.1682376362301</v>
      </c>
      <c r="L208" s="31">
        <v>-1365.5012772754401</v>
      </c>
      <c r="M208" s="31" t="str">
        <f t="shared" si="9"/>
        <v>Comp</v>
      </c>
      <c r="N208" s="32">
        <v>1548.7804706396601</v>
      </c>
      <c r="O208" s="32">
        <v>1096.60531144585</v>
      </c>
      <c r="P208" s="32">
        <v>-944.81671866435101</v>
      </c>
      <c r="Q208" s="32" t="str">
        <f t="shared" si="10"/>
        <v>Comp</v>
      </c>
      <c r="R208" s="33">
        <v>1519.2398509392301</v>
      </c>
      <c r="S208" s="33">
        <v>1097.46263588895</v>
      </c>
      <c r="T208" s="33">
        <v>-944.81671866435101</v>
      </c>
      <c r="U208" s="24" t="str">
        <f t="shared" si="11"/>
        <v>Comp</v>
      </c>
    </row>
    <row r="209" spans="1:21" x14ac:dyDescent="0.25">
      <c r="A209" s="7" t="s">
        <v>173</v>
      </c>
      <c r="B209" s="7">
        <v>151</v>
      </c>
      <c r="C209" s="8" t="s">
        <v>151</v>
      </c>
      <c r="D209" s="7" t="s">
        <v>126</v>
      </c>
      <c r="E209" s="14" t="str">
        <f>VLOOKUP(TRIM($C209),'Contigency Mapping'!$B$2:$D$3963,3,FALSE)</f>
        <v>Tmpsw - Lcses And Tmpsw - Tm</v>
      </c>
      <c r="F209" s="14" t="str">
        <f>VLOOKUP($B209,'CSC Data Set Direction'!$A$2:$H$543,4,FALSE)</f>
        <v>TMPCR</v>
      </c>
      <c r="G209" s="14" t="str">
        <f>VLOOKUP($B209,'CSC Data Set Direction'!$A$2:$H$543,6,FALSE)</f>
        <v>THSES</v>
      </c>
      <c r="H209" s="9">
        <v>1340</v>
      </c>
      <c r="I209" s="9" t="s">
        <v>21</v>
      </c>
      <c r="J209" s="31">
        <v>1102.2082656848499</v>
      </c>
      <c r="K209" s="31">
        <v>783.35072090556196</v>
      </c>
      <c r="L209" s="31">
        <v>-1431.76128246035</v>
      </c>
      <c r="M209" s="31" t="str">
        <f t="shared" si="9"/>
        <v>Comp</v>
      </c>
      <c r="N209" s="32">
        <v>1070.6048925007301</v>
      </c>
      <c r="O209" s="32">
        <v>1664.65690066399</v>
      </c>
      <c r="P209" s="32">
        <v>-1137.08896607478</v>
      </c>
      <c r="Q209" s="32" t="str">
        <f t="shared" si="10"/>
        <v>Comp</v>
      </c>
      <c r="R209" s="33">
        <v>1001.6429257851501</v>
      </c>
      <c r="S209" s="33">
        <v>1646.9264276537799</v>
      </c>
      <c r="T209" s="33">
        <v>-1137.08896607478</v>
      </c>
      <c r="U209" s="24" t="str">
        <f t="shared" si="11"/>
        <v>Comp</v>
      </c>
    </row>
    <row r="210" spans="1:21" x14ac:dyDescent="0.25">
      <c r="A210" s="7" t="s">
        <v>173</v>
      </c>
      <c r="B210" s="7">
        <v>152</v>
      </c>
      <c r="C210" s="8" t="s">
        <v>151</v>
      </c>
      <c r="D210" s="7" t="s">
        <v>123</v>
      </c>
      <c r="E210" s="14" t="str">
        <f>VLOOKUP(TRIM($C210),'Contigency Mapping'!$B$2:$D$3963,3,FALSE)</f>
        <v>Tmpsw - Lcses And Tmpsw - Tm</v>
      </c>
      <c r="F210" s="14" t="str">
        <f>VLOOKUP($B210,'CSC Data Set Direction'!$A$2:$H$543,4,FALSE)</f>
        <v>THSES</v>
      </c>
      <c r="G210" s="14" t="str">
        <f>VLOOKUP($B210,'CSC Data Set Direction'!$A$2:$H$543,6,FALSE)</f>
        <v>LCSES</v>
      </c>
      <c r="H210" s="9">
        <v>1340</v>
      </c>
      <c r="I210" s="6" t="s">
        <v>20</v>
      </c>
      <c r="J210" s="31">
        <v>1399.59885078448</v>
      </c>
      <c r="K210" s="31">
        <v>618.39950189406295</v>
      </c>
      <c r="L210" s="31">
        <v>-757.84145832090906</v>
      </c>
      <c r="M210" s="31" t="str">
        <f t="shared" si="9"/>
        <v>Comp</v>
      </c>
      <c r="N210" s="32">
        <v>1840.04130256859</v>
      </c>
      <c r="O210" s="32">
        <v>10000</v>
      </c>
      <c r="P210" s="32">
        <v>-528.20976073256304</v>
      </c>
      <c r="Q210" s="32" t="str">
        <f t="shared" si="10"/>
        <v>Non-Comp</v>
      </c>
      <c r="R210" s="33">
        <v>1840.04130256859</v>
      </c>
      <c r="S210" s="33">
        <v>2277.7082851364298</v>
      </c>
      <c r="T210" s="33">
        <v>-528.20976073256304</v>
      </c>
      <c r="U210" s="24" t="str">
        <f t="shared" si="11"/>
        <v>Comp</v>
      </c>
    </row>
    <row r="211" spans="1:21" x14ac:dyDescent="0.25">
      <c r="A211" s="7" t="s">
        <v>173</v>
      </c>
      <c r="B211" s="7">
        <v>153</v>
      </c>
      <c r="C211" s="8" t="s">
        <v>151</v>
      </c>
      <c r="D211" s="7" t="s">
        <v>122</v>
      </c>
      <c r="E211" s="14" t="str">
        <f>VLOOKUP(TRIM($C211),'Contigency Mapping'!$B$2:$D$3963,3,FALSE)</f>
        <v>Tmpsw - Lcses And Tmpsw - Tm</v>
      </c>
      <c r="F211" s="14" t="str">
        <f>VLOOKUP($B211,'CSC Data Set Direction'!$A$2:$H$543,4,FALSE)</f>
        <v>THSES</v>
      </c>
      <c r="G211" s="14" t="str">
        <f>VLOOKUP($B211,'CSC Data Set Direction'!$A$2:$H$543,6,FALSE)</f>
        <v>LCSES</v>
      </c>
      <c r="H211" s="9">
        <v>1340</v>
      </c>
      <c r="I211" s="6" t="s">
        <v>20</v>
      </c>
      <c r="J211" s="31">
        <v>924.83835340481005</v>
      </c>
      <c r="K211" s="31">
        <v>1166.18312528767</v>
      </c>
      <c r="L211" s="31">
        <v>-1851.9868838517</v>
      </c>
      <c r="M211" s="31" t="str">
        <f t="shared" si="9"/>
        <v>Comp</v>
      </c>
      <c r="N211" s="32">
        <v>1177.23156157157</v>
      </c>
      <c r="O211" s="32">
        <v>9987.7794841537998</v>
      </c>
      <c r="P211" s="32">
        <v>-1421.3728657663301</v>
      </c>
      <c r="Q211" s="32" t="str">
        <f t="shared" si="10"/>
        <v>Non-Comp</v>
      </c>
      <c r="R211" s="33">
        <v>1364.77501707039</v>
      </c>
      <c r="S211" s="33">
        <v>960.81560133927405</v>
      </c>
      <c r="T211" s="33">
        <v>-1421.3728657663301</v>
      </c>
      <c r="U211" s="24" t="str">
        <f t="shared" si="11"/>
        <v>Comp</v>
      </c>
    </row>
    <row r="212" spans="1:21" x14ac:dyDescent="0.25">
      <c r="A212" s="7" t="s">
        <v>173</v>
      </c>
      <c r="B212" s="7">
        <v>154</v>
      </c>
      <c r="C212" s="8" t="s">
        <v>151</v>
      </c>
      <c r="D212" s="7" t="s">
        <v>119</v>
      </c>
      <c r="E212" s="14" t="str">
        <f>VLOOKUP(TRIM($C212),'Contigency Mapping'!$B$2:$D$3963,3,FALSE)</f>
        <v>Tmpsw - Lcses And Tmpsw - Tm</v>
      </c>
      <c r="F212" s="14" t="str">
        <f>VLOOKUP($B212,'CSC Data Set Direction'!$A$2:$H$543,4,FALSE)</f>
        <v>WWDWY</v>
      </c>
      <c r="G212" s="14" t="str">
        <f>VLOOKUP($B212,'CSC Data Set Direction'!$A$2:$H$543,6,FALSE)</f>
        <v>WATCO</v>
      </c>
      <c r="H212" s="9">
        <v>662.2</v>
      </c>
      <c r="I212" s="6" t="s">
        <v>20</v>
      </c>
      <c r="J212" s="31">
        <v>944.63340393242299</v>
      </c>
      <c r="K212" s="31">
        <v>1093.0018632997901</v>
      </c>
      <c r="L212" s="31">
        <v>-492.19419696945403</v>
      </c>
      <c r="M212" s="31" t="str">
        <f t="shared" si="9"/>
        <v>Comp</v>
      </c>
      <c r="N212" s="32">
        <v>1345.69435610705</v>
      </c>
      <c r="O212" s="32">
        <v>1103.7809682792899</v>
      </c>
      <c r="P212" s="32">
        <v>-346.10980119010901</v>
      </c>
      <c r="Q212" s="32" t="str">
        <f t="shared" si="10"/>
        <v>Comp</v>
      </c>
      <c r="R212" s="33">
        <v>9524.9002165447891</v>
      </c>
      <c r="S212" s="33">
        <v>2052.4686138197098</v>
      </c>
      <c r="T212" s="33">
        <v>-346.10980119010901</v>
      </c>
      <c r="U212" s="24" t="str">
        <f t="shared" si="11"/>
        <v>Non-Comp</v>
      </c>
    </row>
    <row r="213" spans="1:21" x14ac:dyDescent="0.25">
      <c r="A213" s="7" t="s">
        <v>173</v>
      </c>
      <c r="B213" s="7">
        <v>155</v>
      </c>
      <c r="C213" s="8" t="s">
        <v>151</v>
      </c>
      <c r="D213" s="7" t="s">
        <v>126</v>
      </c>
      <c r="E213" s="14" t="str">
        <f>VLOOKUP(TRIM($C213),'Contigency Mapping'!$B$2:$D$3963,3,FALSE)</f>
        <v>Tmpsw - Lcses And Tmpsw - Tm</v>
      </c>
      <c r="F213" s="14" t="str">
        <f>VLOOKUP($B213,'CSC Data Set Direction'!$A$2:$H$543,4,FALSE)</f>
        <v>THSES</v>
      </c>
      <c r="G213" s="14" t="str">
        <f>VLOOKUP($B213,'CSC Data Set Direction'!$A$2:$H$543,6,FALSE)</f>
        <v>TMPCR</v>
      </c>
      <c r="H213" s="9">
        <v>1340</v>
      </c>
      <c r="I213" s="9" t="s">
        <v>21</v>
      </c>
      <c r="J213" s="31">
        <v>854.26979114594599</v>
      </c>
      <c r="K213" s="31">
        <v>946.73218265775097</v>
      </c>
      <c r="L213" s="31">
        <v>-1902.1759604619599</v>
      </c>
      <c r="M213" s="31" t="str">
        <f t="shared" si="9"/>
        <v>Comp</v>
      </c>
      <c r="N213" s="32">
        <v>1546.31080598723</v>
      </c>
      <c r="O213" s="32">
        <v>1105.54920004276</v>
      </c>
      <c r="P213" s="32">
        <v>-1269.35002055312</v>
      </c>
      <c r="Q213" s="32" t="str">
        <f t="shared" si="10"/>
        <v>Comp</v>
      </c>
      <c r="R213" s="33">
        <v>1531.03263656799</v>
      </c>
      <c r="S213" s="33">
        <v>1032.2601148946301</v>
      </c>
      <c r="T213" s="33">
        <v>-1269.35002055312</v>
      </c>
      <c r="U213" s="24" t="str">
        <f t="shared" si="11"/>
        <v>Comp</v>
      </c>
    </row>
    <row r="214" spans="1:21" x14ac:dyDescent="0.25">
      <c r="A214" s="7" t="s">
        <v>173</v>
      </c>
      <c r="B214" s="7">
        <v>156</v>
      </c>
      <c r="C214" s="8" t="s">
        <v>151</v>
      </c>
      <c r="D214" s="7" t="s">
        <v>123</v>
      </c>
      <c r="E214" s="14" t="str">
        <f>VLOOKUP(TRIM($C214),'Contigency Mapping'!$B$2:$D$3963,3,FALSE)</f>
        <v>Tmpsw - Lcses And Tmpsw - Tm</v>
      </c>
      <c r="F214" s="14" t="str">
        <f>VLOOKUP($B214,'CSC Data Set Direction'!$A$2:$H$543,4,FALSE)</f>
        <v>LCSES</v>
      </c>
      <c r="G214" s="14" t="str">
        <f>VLOOKUP($B214,'CSC Data Set Direction'!$A$2:$H$543,6,FALSE)</f>
        <v>THSES</v>
      </c>
      <c r="H214" s="9">
        <v>1340</v>
      </c>
      <c r="I214" s="6" t="s">
        <v>20</v>
      </c>
      <c r="J214" s="31">
        <v>603.99608587070202</v>
      </c>
      <c r="K214" s="31">
        <v>1033.03659144639</v>
      </c>
      <c r="L214" s="31">
        <v>-644.70870460840194</v>
      </c>
      <c r="M214" s="31" t="str">
        <f t="shared" si="9"/>
        <v>Comp</v>
      </c>
      <c r="N214" s="32">
        <v>10000</v>
      </c>
      <c r="O214" s="32">
        <v>1913.30635355665</v>
      </c>
      <c r="P214" s="32">
        <v>-313.69801605577999</v>
      </c>
      <c r="Q214" s="32" t="str">
        <f t="shared" si="10"/>
        <v>Non-Comp</v>
      </c>
      <c r="R214" s="33">
        <v>2277.7082851364298</v>
      </c>
      <c r="S214" s="33">
        <v>1913.30635355665</v>
      </c>
      <c r="T214" s="33">
        <v>-317.39912413315</v>
      </c>
      <c r="U214" s="24" t="str">
        <f t="shared" si="11"/>
        <v>Comp</v>
      </c>
    </row>
    <row r="215" spans="1:21" x14ac:dyDescent="0.25">
      <c r="A215" s="7" t="s">
        <v>173</v>
      </c>
      <c r="B215" s="7">
        <v>157</v>
      </c>
      <c r="C215" s="8" t="s">
        <v>151</v>
      </c>
      <c r="D215" s="7" t="s">
        <v>122</v>
      </c>
      <c r="E215" s="14" t="str">
        <f>VLOOKUP(TRIM($C215),'Contigency Mapping'!$B$2:$D$3963,3,FALSE)</f>
        <v>Tmpsw - Lcses And Tmpsw - Tm</v>
      </c>
      <c r="F215" s="14" t="str">
        <f>VLOOKUP($B215,'CSC Data Set Direction'!$A$2:$H$543,4,FALSE)</f>
        <v>LCSES</v>
      </c>
      <c r="G215" s="14" t="str">
        <f>VLOOKUP($B215,'CSC Data Set Direction'!$A$2:$H$543,6,FALSE)</f>
        <v>THSES</v>
      </c>
      <c r="H215" s="9">
        <v>1340</v>
      </c>
      <c r="I215" s="9" t="s">
        <v>21</v>
      </c>
      <c r="J215" s="31">
        <v>1247.6751254225501</v>
      </c>
      <c r="K215" s="31">
        <v>851.26389993645296</v>
      </c>
      <c r="L215" s="31">
        <v>-830.44348063314806</v>
      </c>
      <c r="M215" s="31" t="str">
        <f t="shared" si="9"/>
        <v>Comp</v>
      </c>
      <c r="N215" s="32">
        <v>9987.7794841537998</v>
      </c>
      <c r="O215" s="32">
        <v>1281.2319391747301</v>
      </c>
      <c r="P215" s="32">
        <v>-585.32554320982695</v>
      </c>
      <c r="Q215" s="32" t="str">
        <f t="shared" si="10"/>
        <v>Non-Comp</v>
      </c>
      <c r="R215" s="33">
        <v>938.80259437543396</v>
      </c>
      <c r="S215" s="33">
        <v>1494.32508352268</v>
      </c>
      <c r="T215" s="33">
        <v>-585.32554320982695</v>
      </c>
      <c r="U215" s="24" t="str">
        <f t="shared" si="11"/>
        <v>Comp</v>
      </c>
    </row>
    <row r="216" spans="1:21" x14ac:dyDescent="0.25">
      <c r="A216" s="7" t="s">
        <v>173</v>
      </c>
      <c r="B216" s="7">
        <v>158</v>
      </c>
      <c r="C216" s="8" t="s">
        <v>151</v>
      </c>
      <c r="D216" s="7" t="s">
        <v>117</v>
      </c>
      <c r="E216" s="14" t="str">
        <f>VLOOKUP(TRIM($C216),'Contigency Mapping'!$B$2:$D$3963,3,FALSE)</f>
        <v>Tmpsw - Lcses And Tmpsw - Tm</v>
      </c>
      <c r="F216" s="14" t="str">
        <f>VLOOKUP($B216,'CSC Data Set Direction'!$A$2:$H$543,4,FALSE)</f>
        <v>WATCO</v>
      </c>
      <c r="G216" s="14" t="str">
        <f>VLOOKUP($B216,'CSC Data Set Direction'!$A$2:$H$543,6,FALSE)</f>
        <v>COTONBLT</v>
      </c>
      <c r="H216" s="9">
        <v>214</v>
      </c>
      <c r="I216" s="9" t="s">
        <v>21</v>
      </c>
      <c r="J216" s="31">
        <v>963.02685338857498</v>
      </c>
      <c r="K216" s="31">
        <v>1154.4401317699201</v>
      </c>
      <c r="L216" s="31">
        <v>-515.47619696946504</v>
      </c>
      <c r="M216" s="31" t="str">
        <f t="shared" si="9"/>
        <v>Comp</v>
      </c>
      <c r="N216" s="32">
        <v>1345.06009085405</v>
      </c>
      <c r="O216" s="32">
        <v>1099.0214325852401</v>
      </c>
      <c r="P216" s="32">
        <v>-369.39180119010899</v>
      </c>
      <c r="Q216" s="32" t="str">
        <f t="shared" si="10"/>
        <v>Comp</v>
      </c>
      <c r="R216" s="33">
        <v>9525.5406082707304</v>
      </c>
      <c r="S216" s="33">
        <v>1960.05961555776</v>
      </c>
      <c r="T216" s="33">
        <v>-369.39180119010899</v>
      </c>
      <c r="U216" s="24" t="str">
        <f t="shared" si="11"/>
        <v>Non-Comp</v>
      </c>
    </row>
    <row r="217" spans="1:21" x14ac:dyDescent="0.25">
      <c r="A217" s="7" t="s">
        <v>173</v>
      </c>
      <c r="B217" s="7">
        <v>159</v>
      </c>
      <c r="C217" s="8" t="s">
        <v>151</v>
      </c>
      <c r="D217" s="7" t="s">
        <v>116</v>
      </c>
      <c r="E217" s="14" t="str">
        <f>VLOOKUP(TRIM($C217),'Contigency Mapping'!$B$2:$D$3963,3,FALSE)</f>
        <v>Tmpsw - Lcses And Tmpsw - Tm</v>
      </c>
      <c r="F217" s="14" t="str">
        <f>VLOOKUP($B217,'CSC Data Set Direction'!$A$2:$H$543,4,FALSE)</f>
        <v>SPVTP</v>
      </c>
      <c r="G217" s="14" t="str">
        <f>VLOOKUP($B217,'CSC Data Set Direction'!$A$2:$H$543,6,FALSE)</f>
        <v>COTONBLT</v>
      </c>
      <c r="H217" s="9">
        <v>214</v>
      </c>
      <c r="I217" s="9" t="s">
        <v>21</v>
      </c>
      <c r="J217" s="31">
        <v>1209.84248515627</v>
      </c>
      <c r="K217" s="31">
        <v>933.17803204501195</v>
      </c>
      <c r="L217" s="31">
        <v>-301.12198847643998</v>
      </c>
      <c r="M217" s="31" t="str">
        <f t="shared" si="9"/>
        <v>Comp</v>
      </c>
      <c r="N217" s="32">
        <v>1064.2627630094</v>
      </c>
      <c r="O217" s="32">
        <v>1435.3271022818899</v>
      </c>
      <c r="P217" s="32">
        <v>-227.597294908794</v>
      </c>
      <c r="Q217" s="32" t="str">
        <f t="shared" si="10"/>
        <v>Comp</v>
      </c>
      <c r="R217" s="33">
        <v>1904.37950175582</v>
      </c>
      <c r="S217" s="33">
        <v>9525.6215680189707</v>
      </c>
      <c r="T217" s="33">
        <v>-294.01960593330398</v>
      </c>
      <c r="U217" s="24" t="str">
        <f t="shared" si="11"/>
        <v>Non-Comp</v>
      </c>
    </row>
    <row r="218" spans="1:21" x14ac:dyDescent="0.25">
      <c r="A218" s="7" t="s">
        <v>173</v>
      </c>
      <c r="B218" s="7">
        <v>160</v>
      </c>
      <c r="C218" s="8" t="s">
        <v>151</v>
      </c>
      <c r="D218" s="7" t="s">
        <v>119</v>
      </c>
      <c r="E218" s="14" t="str">
        <f>VLOOKUP(TRIM($C218),'Contigency Mapping'!$B$2:$D$3963,3,FALSE)</f>
        <v>Tmpsw - Lcses And Tmpsw - Tm</v>
      </c>
      <c r="F218" s="14" t="str">
        <f>VLOOKUP($B218,'CSC Data Set Direction'!$A$2:$H$543,4,FALSE)</f>
        <v>WATCO</v>
      </c>
      <c r="G218" s="14" t="str">
        <f>VLOOKUP($B218,'CSC Data Set Direction'!$A$2:$H$543,6,FALSE)</f>
        <v>WWDWY</v>
      </c>
      <c r="H218" s="9">
        <v>662.2</v>
      </c>
      <c r="I218" s="6" t="s">
        <v>20</v>
      </c>
      <c r="J218" s="31">
        <v>1260.5095576972301</v>
      </c>
      <c r="K218" s="31">
        <v>912.762864538641</v>
      </c>
      <c r="L218" s="31">
        <v>-327.276988476464</v>
      </c>
      <c r="M218" s="31" t="str">
        <f t="shared" si="9"/>
        <v>Comp</v>
      </c>
      <c r="N218" s="32">
        <v>1068.9578929807799</v>
      </c>
      <c r="O218" s="32">
        <v>1436.69051517205</v>
      </c>
      <c r="P218" s="32">
        <v>-253.75229490879499</v>
      </c>
      <c r="Q218" s="32" t="str">
        <f t="shared" si="10"/>
        <v>Comp</v>
      </c>
      <c r="R218" s="33">
        <v>1982.79216248791</v>
      </c>
      <c r="S218" s="33">
        <v>9524.9002165447891</v>
      </c>
      <c r="T218" s="33">
        <v>-320.17460593330497</v>
      </c>
      <c r="U218" s="24" t="str">
        <f t="shared" si="11"/>
        <v>Non-Comp</v>
      </c>
    </row>
    <row r="219" spans="1:21" x14ac:dyDescent="0.25">
      <c r="A219" s="7" t="s">
        <v>173</v>
      </c>
      <c r="B219" s="7">
        <v>161</v>
      </c>
      <c r="C219" s="8" t="s">
        <v>151</v>
      </c>
      <c r="D219" s="7" t="s">
        <v>118</v>
      </c>
      <c r="E219" s="14" t="str">
        <f>VLOOKUP(TRIM($C219),'Contigency Mapping'!$B$2:$D$3963,3,FALSE)</f>
        <v>Tmpsw - Lcses And Tmpsw - Tm</v>
      </c>
      <c r="F219" s="14" t="str">
        <f>VLOOKUP($B219,'CSC Data Set Direction'!$A$2:$H$543,4,FALSE)</f>
        <v>WWEST</v>
      </c>
      <c r="G219" s="14" t="str">
        <f>VLOOKUP($B219,'CSC Data Set Direction'!$A$2:$H$543,6,FALSE)</f>
        <v>WWDWY</v>
      </c>
      <c r="H219" s="9">
        <v>662.2</v>
      </c>
      <c r="I219" s="6" t="s">
        <v>20</v>
      </c>
      <c r="J219" s="31">
        <v>938.80997195869895</v>
      </c>
      <c r="K219" s="31">
        <v>1061.0565445431801</v>
      </c>
      <c r="L219" s="31">
        <v>-473.29619696943399</v>
      </c>
      <c r="M219" s="31" t="str">
        <f t="shared" si="9"/>
        <v>Comp</v>
      </c>
      <c r="N219" s="32">
        <v>1346.18588174408</v>
      </c>
      <c r="O219" s="32">
        <v>1105.6126257784399</v>
      </c>
      <c r="P219" s="32">
        <v>-327.211801190112</v>
      </c>
      <c r="Q219" s="32" t="str">
        <f t="shared" si="10"/>
        <v>Comp</v>
      </c>
      <c r="R219" s="33">
        <v>9524.40010992309</v>
      </c>
      <c r="S219" s="33">
        <v>2165.1416907564999</v>
      </c>
      <c r="T219" s="33">
        <v>-327.211801190112</v>
      </c>
      <c r="U219" s="24" t="str">
        <f t="shared" si="11"/>
        <v>Non-Comp</v>
      </c>
    </row>
    <row r="220" spans="1:21" x14ac:dyDescent="0.25">
      <c r="A220" s="7" t="s">
        <v>173</v>
      </c>
      <c r="B220" s="7">
        <v>162</v>
      </c>
      <c r="C220" s="8" t="s">
        <v>62</v>
      </c>
      <c r="D220" s="7" t="s">
        <v>147</v>
      </c>
      <c r="E220" s="14" t="str">
        <f>VLOOKUP(TRIM($C220),'Contigency Mapping'!$B$2:$D$3963,3,FALSE)</f>
        <v>Jewett To Sng 345kv</v>
      </c>
      <c r="F220" s="14" t="str">
        <f>VLOOKUP($B220,'CSC Data Set Direction'!$A$2:$H$543,4,FALSE)</f>
        <v>GIBCRK</v>
      </c>
      <c r="G220" s="14" t="str">
        <f>VLOOKUP($B220,'CSC Data Set Direction'!$A$2:$H$543,6,FALSE)</f>
        <v>SNG</v>
      </c>
      <c r="H220" s="9">
        <v>1310</v>
      </c>
      <c r="I220" s="9" t="s">
        <v>21</v>
      </c>
      <c r="J220" s="31">
        <v>1055.42308330316</v>
      </c>
      <c r="K220" s="31">
        <v>1067.77086914343</v>
      </c>
      <c r="L220" s="31">
        <v>-2926.7460642656401</v>
      </c>
      <c r="M220" s="31" t="str">
        <f t="shared" si="9"/>
        <v>Comp</v>
      </c>
      <c r="N220" s="32">
        <v>1527.5835852899099</v>
      </c>
      <c r="O220" s="32">
        <v>2277.5537812676998</v>
      </c>
      <c r="P220" s="32">
        <v>-2076.9072705171202</v>
      </c>
      <c r="Q220" s="32" t="str">
        <f t="shared" si="10"/>
        <v>Comp</v>
      </c>
      <c r="R220" s="33">
        <v>1527.5835852899099</v>
      </c>
      <c r="S220" s="33">
        <v>1713.35376383987</v>
      </c>
      <c r="T220" s="33">
        <v>-2076.9072705171202</v>
      </c>
      <c r="U220" s="24" t="str">
        <f t="shared" si="11"/>
        <v>Comp</v>
      </c>
    </row>
    <row r="221" spans="1:21" x14ac:dyDescent="0.25">
      <c r="A221" s="7" t="s">
        <v>173</v>
      </c>
      <c r="B221" s="7">
        <v>163</v>
      </c>
      <c r="C221" s="8" t="s">
        <v>62</v>
      </c>
      <c r="D221" s="7" t="s">
        <v>146</v>
      </c>
      <c r="E221" s="14" t="str">
        <f>VLOOKUP(TRIM($C221),'Contigency Mapping'!$B$2:$D$3963,3,FALSE)</f>
        <v>Jewett To Sng 345kv</v>
      </c>
      <c r="F221" s="14" t="str">
        <f>VLOOKUP($B221,'CSC Data Set Direction'!$A$2:$H$543,4,FALSE)</f>
        <v>SNG</v>
      </c>
      <c r="G221" s="14" t="str">
        <f>VLOOKUP($B221,'CSC Data Set Direction'!$A$2:$H$543,6,FALSE)</f>
        <v>GIBCRK</v>
      </c>
      <c r="H221" s="9">
        <v>1310</v>
      </c>
      <c r="I221" s="9" t="s">
        <v>21</v>
      </c>
      <c r="J221" s="31">
        <v>1075.0827536008001</v>
      </c>
      <c r="K221" s="31">
        <v>1055.42308330316</v>
      </c>
      <c r="L221" s="31">
        <v>-2557.1980474921902</v>
      </c>
      <c r="M221" s="31" t="str">
        <f t="shared" si="9"/>
        <v>Comp</v>
      </c>
      <c r="N221" s="32">
        <v>2246.1397397675701</v>
      </c>
      <c r="O221" s="32">
        <v>1627.20481831905</v>
      </c>
      <c r="P221" s="32">
        <v>-2295.3072422522</v>
      </c>
      <c r="Q221" s="32" t="str">
        <f t="shared" si="10"/>
        <v>Comp</v>
      </c>
      <c r="R221" s="33">
        <v>1684.79934535133</v>
      </c>
      <c r="S221" s="33">
        <v>1627.20481831905</v>
      </c>
      <c r="T221" s="33">
        <v>-2295.3072422522</v>
      </c>
      <c r="U221" s="24" t="str">
        <f t="shared" si="11"/>
        <v>Comp</v>
      </c>
    </row>
    <row r="222" spans="1:21" x14ac:dyDescent="0.25">
      <c r="A222" s="7" t="s">
        <v>173</v>
      </c>
      <c r="B222" s="7">
        <v>164</v>
      </c>
      <c r="C222" s="8" t="s">
        <v>62</v>
      </c>
      <c r="D222" s="7" t="s">
        <v>145</v>
      </c>
      <c r="E222" s="14" t="str">
        <f>VLOOKUP(TRIM($C222),'Contigency Mapping'!$B$2:$D$3963,3,FALSE)</f>
        <v>Jewett To Sng 345kv</v>
      </c>
      <c r="F222" s="14" t="str">
        <f>VLOOKUP($B222,'CSC Data Set Direction'!$A$2:$H$543,4,FALSE)</f>
        <v>SNG</v>
      </c>
      <c r="G222" s="14" t="str">
        <f>VLOOKUP($B222,'CSC Data Set Direction'!$A$2:$H$543,6,FALSE)</f>
        <v>TB</v>
      </c>
      <c r="H222" s="9">
        <v>1793</v>
      </c>
      <c r="I222" s="9" t="s">
        <v>21</v>
      </c>
      <c r="J222" s="31">
        <v>1101.4745844691599</v>
      </c>
      <c r="K222" s="31">
        <v>768.66982538615196</v>
      </c>
      <c r="L222" s="31">
        <v>-1198.2632075131401</v>
      </c>
      <c r="M222" s="31" t="str">
        <f t="shared" si="9"/>
        <v>Comp</v>
      </c>
      <c r="N222" s="32">
        <v>1452.40357271518</v>
      </c>
      <c r="O222" s="32">
        <v>3022.4752966347301</v>
      </c>
      <c r="P222" s="32">
        <v>-769.57287953696903</v>
      </c>
      <c r="Q222" s="32" t="str">
        <f t="shared" si="10"/>
        <v>Non-Comp</v>
      </c>
      <c r="R222" s="33">
        <v>1452.40357271518</v>
      </c>
      <c r="S222" s="33">
        <v>2052.8604836344298</v>
      </c>
      <c r="T222" s="33">
        <v>-769.57287953696903</v>
      </c>
      <c r="U222" s="24" t="str">
        <f t="shared" si="11"/>
        <v>Comp</v>
      </c>
    </row>
    <row r="223" spans="1:21" x14ac:dyDescent="0.25">
      <c r="A223" s="7" t="s">
        <v>173</v>
      </c>
      <c r="B223" s="7">
        <v>165</v>
      </c>
      <c r="C223" s="8" t="s">
        <v>62</v>
      </c>
      <c r="D223" s="7" t="s">
        <v>144</v>
      </c>
      <c r="E223" s="14" t="str">
        <f>VLOOKUP(TRIM($C223),'Contigency Mapping'!$B$2:$D$3963,3,FALSE)</f>
        <v>Jewett To Sng 345kv</v>
      </c>
      <c r="F223" s="14" t="str">
        <f>VLOOKUP($B223,'CSC Data Set Direction'!$A$2:$H$543,4,FALSE)</f>
        <v>SARC</v>
      </c>
      <c r="G223" s="14" t="str">
        <f>VLOOKUP($B223,'CSC Data Set Direction'!$A$2:$H$543,6,FALSE)</f>
        <v>CMNSW</v>
      </c>
      <c r="H223" s="9">
        <v>1515</v>
      </c>
      <c r="I223" s="6" t="s">
        <v>20</v>
      </c>
      <c r="J223" s="31">
        <v>1425.05191634941</v>
      </c>
      <c r="K223" s="31">
        <v>522.17605212619799</v>
      </c>
      <c r="L223" s="31">
        <v>-597.79924943583296</v>
      </c>
      <c r="M223" s="31" t="str">
        <f t="shared" si="9"/>
        <v>Comp</v>
      </c>
      <c r="N223" s="32">
        <v>1112.7392550545601</v>
      </c>
      <c r="O223" s="32">
        <v>4529.4684849631903</v>
      </c>
      <c r="P223" s="32">
        <v>-581.68431509548498</v>
      </c>
      <c r="Q223" s="32" t="str">
        <f t="shared" si="10"/>
        <v>Non-Comp</v>
      </c>
      <c r="R223" s="33">
        <v>1141.80048001658</v>
      </c>
      <c r="S223" s="33">
        <v>4529.4684849631903</v>
      </c>
      <c r="T223" s="33">
        <v>-572.15622573496796</v>
      </c>
      <c r="U223" s="24" t="str">
        <f t="shared" si="11"/>
        <v>Non-Comp</v>
      </c>
    </row>
    <row r="224" spans="1:21" x14ac:dyDescent="0.25">
      <c r="A224" s="7" t="s">
        <v>173</v>
      </c>
      <c r="B224" s="7">
        <v>166</v>
      </c>
      <c r="C224" s="8" t="s">
        <v>62</v>
      </c>
      <c r="D224" s="7" t="s">
        <v>143</v>
      </c>
      <c r="E224" s="14" t="str">
        <f>VLOOKUP(TRIM($C224),'Contigency Mapping'!$B$2:$D$3963,3,FALSE)</f>
        <v>Jewett To Sng 345kv</v>
      </c>
      <c r="F224" s="14" t="str">
        <f>VLOOKUP($B224,'CSC Data Set Direction'!$A$2:$H$543,4,FALSE)</f>
        <v>RNS</v>
      </c>
      <c r="G224" s="14" t="str">
        <f>VLOOKUP($B224,'CSC Data Set Direction'!$A$2:$H$543,6,FALSE)</f>
        <v>SNG</v>
      </c>
      <c r="H224" s="9">
        <v>1710</v>
      </c>
      <c r="I224" s="9" t="s">
        <v>21</v>
      </c>
      <c r="J224" s="31">
        <v>1010.2059318110601</v>
      </c>
      <c r="K224" s="31">
        <v>10000</v>
      </c>
      <c r="L224" s="31">
        <v>-1173.2969569080201</v>
      </c>
      <c r="M224" s="31" t="str">
        <f t="shared" si="9"/>
        <v>Non-Comp</v>
      </c>
      <c r="N224" s="32">
        <v>10000</v>
      </c>
      <c r="O224" s="32">
        <v>1622.6656375402499</v>
      </c>
      <c r="P224" s="32">
        <v>-1071.6303323233701</v>
      </c>
      <c r="Q224" s="32" t="str">
        <f t="shared" si="10"/>
        <v>Non-Comp</v>
      </c>
      <c r="R224" s="33">
        <v>2121.2941999310201</v>
      </c>
      <c r="S224" s="33">
        <v>1622.6656375402499</v>
      </c>
      <c r="T224" s="33">
        <v>-1071.6303323233701</v>
      </c>
      <c r="U224" s="24" t="str">
        <f t="shared" si="11"/>
        <v>Comp</v>
      </c>
    </row>
    <row r="225" spans="1:21" x14ac:dyDescent="0.25">
      <c r="A225" s="7" t="s">
        <v>173</v>
      </c>
      <c r="B225" s="7">
        <v>167</v>
      </c>
      <c r="C225" s="8" t="s">
        <v>62</v>
      </c>
      <c r="D225" s="7" t="s">
        <v>142</v>
      </c>
      <c r="E225" s="14" t="str">
        <f>VLOOKUP(TRIM($C225),'Contigency Mapping'!$B$2:$D$3963,3,FALSE)</f>
        <v>Jewett To Sng 345kv</v>
      </c>
      <c r="F225" s="14" t="str">
        <f>VLOOKUP($B225,'CSC Data Set Direction'!$A$2:$H$543,4,FALSE)</f>
        <v>KG</v>
      </c>
      <c r="G225" s="14" t="str">
        <f>VLOOKUP($B225,'CSC Data Set Direction'!$A$2:$H$543,6,FALSE)</f>
        <v>RTW</v>
      </c>
      <c r="H225" s="9">
        <v>1710</v>
      </c>
      <c r="I225" s="6" t="s">
        <v>20</v>
      </c>
      <c r="J225" s="31">
        <v>1337.39549757393</v>
      </c>
      <c r="K225" s="31">
        <v>718.704576590751</v>
      </c>
      <c r="L225" s="31">
        <v>-714.68986103289603</v>
      </c>
      <c r="M225" s="31" t="str">
        <f t="shared" si="9"/>
        <v>Comp</v>
      </c>
      <c r="N225" s="32">
        <v>2704.41090651475</v>
      </c>
      <c r="O225" s="32">
        <v>1553.6666351649201</v>
      </c>
      <c r="P225" s="32">
        <v>-645.02247705334196</v>
      </c>
      <c r="Q225" s="32" t="str">
        <f t="shared" si="10"/>
        <v>Non-Comp</v>
      </c>
      <c r="R225" s="33">
        <v>2936.2786409016198</v>
      </c>
      <c r="S225" s="33">
        <v>1553.6666351649201</v>
      </c>
      <c r="T225" s="33">
        <v>-645.02247705334196</v>
      </c>
      <c r="U225" s="24" t="str">
        <f t="shared" si="11"/>
        <v>Non-Comp</v>
      </c>
    </row>
    <row r="226" spans="1:21" x14ac:dyDescent="0.25">
      <c r="A226" s="7" t="s">
        <v>173</v>
      </c>
      <c r="B226" s="7">
        <v>168</v>
      </c>
      <c r="C226" s="8" t="s">
        <v>62</v>
      </c>
      <c r="D226" s="7" t="s">
        <v>141</v>
      </c>
      <c r="E226" s="14" t="str">
        <f>VLOOKUP(TRIM($C226),'Contigency Mapping'!$B$2:$D$3963,3,FALSE)</f>
        <v>Jewett To Sng 345kv</v>
      </c>
      <c r="F226" s="14" t="str">
        <f>VLOOKUP($B226,'CSC Data Set Direction'!$A$2:$H$543,4,FALSE)</f>
        <v>KDL</v>
      </c>
      <c r="G226" s="14" t="str">
        <f>VLOOKUP($B226,'CSC Data Set Direction'!$A$2:$H$543,6,FALSE)</f>
        <v>TB</v>
      </c>
      <c r="H226" s="9">
        <v>1793</v>
      </c>
      <c r="I226" s="6" t="s">
        <v>20</v>
      </c>
      <c r="J226" s="31">
        <v>1345.98225149574</v>
      </c>
      <c r="K226" s="31">
        <v>844.70557658549103</v>
      </c>
      <c r="L226" s="31">
        <v>-887.69936591683995</v>
      </c>
      <c r="M226" s="31" t="str">
        <f t="shared" si="9"/>
        <v>Comp</v>
      </c>
      <c r="N226" s="32">
        <v>3082.48351531669</v>
      </c>
      <c r="O226" s="32">
        <v>1548.6736261422</v>
      </c>
      <c r="P226" s="32">
        <v>-812.65421364657595</v>
      </c>
      <c r="Q226" s="32" t="str">
        <f t="shared" si="10"/>
        <v>Non-Comp</v>
      </c>
      <c r="R226" s="33">
        <v>2938.15165906118</v>
      </c>
      <c r="S226" s="33">
        <v>1548.6736261422</v>
      </c>
      <c r="T226" s="33">
        <v>-812.65421364657595</v>
      </c>
      <c r="U226" s="24" t="str">
        <f t="shared" si="11"/>
        <v>Non-Comp</v>
      </c>
    </row>
    <row r="227" spans="1:21" x14ac:dyDescent="0.25">
      <c r="A227" s="7" t="s">
        <v>173</v>
      </c>
      <c r="B227" s="7">
        <v>169</v>
      </c>
      <c r="C227" s="8" t="s">
        <v>62</v>
      </c>
      <c r="D227" s="7" t="s">
        <v>140</v>
      </c>
      <c r="E227" s="14" t="str">
        <f>VLOOKUP(TRIM($C227),'Contigency Mapping'!$B$2:$D$3963,3,FALSE)</f>
        <v>Jewett To Sng 345kv</v>
      </c>
      <c r="F227" s="14" t="str">
        <f>VLOOKUP($B227,'CSC Data Set Direction'!$A$2:$H$543,4,FALSE)</f>
        <v>KDL</v>
      </c>
      <c r="G227" s="14" t="str">
        <f>VLOOKUP($B227,'CSC Data Set Direction'!$A$2:$H$543,6,FALSE)</f>
        <v>RTW</v>
      </c>
      <c r="H227" s="9">
        <v>2164.6</v>
      </c>
      <c r="I227" s="6" t="s">
        <v>20</v>
      </c>
      <c r="J227" s="31">
        <v>1079.2048543472799</v>
      </c>
      <c r="K227" s="31">
        <v>1063.7056178667999</v>
      </c>
      <c r="L227" s="31">
        <v>-850.270847072283</v>
      </c>
      <c r="M227" s="31" t="str">
        <f t="shared" si="9"/>
        <v>Comp</v>
      </c>
      <c r="N227" s="32">
        <v>1455.43793319781</v>
      </c>
      <c r="O227" s="32">
        <v>3085.3709594482698</v>
      </c>
      <c r="P227" s="32">
        <v>-597.32319333890598</v>
      </c>
      <c r="Q227" s="32" t="str">
        <f t="shared" si="10"/>
        <v>Non-Comp</v>
      </c>
      <c r="R227" s="33">
        <v>1455.43793319781</v>
      </c>
      <c r="S227" s="33">
        <v>2938.9246012117201</v>
      </c>
      <c r="T227" s="33">
        <v>-597.32319333890598</v>
      </c>
      <c r="U227" s="24" t="str">
        <f t="shared" si="11"/>
        <v>Comp</v>
      </c>
    </row>
    <row r="228" spans="1:21" x14ac:dyDescent="0.25">
      <c r="A228" s="7" t="s">
        <v>173</v>
      </c>
      <c r="B228" s="7">
        <v>170</v>
      </c>
      <c r="C228" s="8" t="s">
        <v>62</v>
      </c>
      <c r="D228" s="7" t="s">
        <v>139</v>
      </c>
      <c r="E228" s="14" t="str">
        <f>VLOOKUP(TRIM($C228),'Contigency Mapping'!$B$2:$D$3963,3,FALSE)</f>
        <v>Jewett To Sng 345kv</v>
      </c>
      <c r="F228" s="14" t="str">
        <f>VLOOKUP($B228,'CSC Data Set Direction'!$A$2:$H$543,4,FALSE)</f>
        <v>RNS</v>
      </c>
      <c r="G228" s="14" t="str">
        <f>VLOOKUP($B228,'CSC Data Set Direction'!$A$2:$H$543,6,FALSE)</f>
        <v>KDL</v>
      </c>
      <c r="H228" s="9">
        <v>1793</v>
      </c>
      <c r="I228" s="6" t="s">
        <v>20</v>
      </c>
      <c r="J228" s="31">
        <v>1095.24537500106</v>
      </c>
      <c r="K228" s="31">
        <v>776.35221772006105</v>
      </c>
      <c r="L228" s="31">
        <v>-1097.5234786338001</v>
      </c>
      <c r="M228" s="31" t="str">
        <f t="shared" si="9"/>
        <v>Comp</v>
      </c>
      <c r="N228" s="32">
        <v>2470.2524822252499</v>
      </c>
      <c r="O228" s="32">
        <v>3221.3080922549998</v>
      </c>
      <c r="P228" s="32">
        <v>-736.58694567383998</v>
      </c>
      <c r="Q228" s="32" t="str">
        <f t="shared" si="10"/>
        <v>Non-Comp</v>
      </c>
      <c r="R228" s="33">
        <v>1420.07511390372</v>
      </c>
      <c r="S228" s="33">
        <v>2472.6869250262598</v>
      </c>
      <c r="T228" s="33">
        <v>-736.58694567383998</v>
      </c>
      <c r="U228" s="24" t="str">
        <f t="shared" si="11"/>
        <v>Comp</v>
      </c>
    </row>
    <row r="229" spans="1:21" x14ac:dyDescent="0.25">
      <c r="A229" s="7" t="s">
        <v>173</v>
      </c>
      <c r="B229" s="7">
        <v>171</v>
      </c>
      <c r="C229" s="8" t="s">
        <v>62</v>
      </c>
      <c r="D229" s="7" t="s">
        <v>138</v>
      </c>
      <c r="E229" s="14" t="str">
        <f>VLOOKUP(TRIM($C229),'Contigency Mapping'!$B$2:$D$3963,3,FALSE)</f>
        <v>Jewett To Sng 345kv</v>
      </c>
      <c r="F229" s="14" t="str">
        <f>VLOOKUP($B229,'CSC Data Set Direction'!$A$2:$H$543,4,FALSE)</f>
        <v>KG</v>
      </c>
      <c r="G229" s="14" t="str">
        <f>VLOOKUP($B229,'CSC Data Set Direction'!$A$2:$H$543,6,FALSE)</f>
        <v>KDL</v>
      </c>
      <c r="H229" s="9">
        <v>1793</v>
      </c>
      <c r="I229" s="6" t="s">
        <v>20</v>
      </c>
      <c r="J229" s="31">
        <v>1300.57993212479</v>
      </c>
      <c r="K229" s="31">
        <v>650.29089933725697</v>
      </c>
      <c r="L229" s="31">
        <v>-1298.70289496381</v>
      </c>
      <c r="M229" s="31" t="str">
        <f t="shared" si="9"/>
        <v>Comp</v>
      </c>
      <c r="N229" s="32">
        <v>3222.9489958775898</v>
      </c>
      <c r="O229" s="32">
        <v>2467.7713602078002</v>
      </c>
      <c r="P229" s="32">
        <v>-1197.3232538345201</v>
      </c>
      <c r="Q229" s="32" t="str">
        <f t="shared" si="10"/>
        <v>Non-Comp</v>
      </c>
      <c r="R229" s="33">
        <v>2421.4673351389401</v>
      </c>
      <c r="S229" s="33">
        <v>1507.7083856679301</v>
      </c>
      <c r="T229" s="33">
        <v>-1197.3232538345201</v>
      </c>
      <c r="U229" s="24" t="str">
        <f t="shared" si="11"/>
        <v>Comp</v>
      </c>
    </row>
    <row r="230" spans="1:21" x14ac:dyDescent="0.25">
      <c r="A230" s="7" t="s">
        <v>173</v>
      </c>
      <c r="B230" s="7">
        <v>172</v>
      </c>
      <c r="C230" s="8" t="s">
        <v>149</v>
      </c>
      <c r="D230" s="7" t="s">
        <v>121</v>
      </c>
      <c r="E230" s="14" t="str">
        <f>VLOOKUP(TRIM($C230),'Contigency Mapping'!$B$2:$D$3963,3,FALSE)</f>
        <v>Sng To Tb&amp; Sng To Rns 345kv</v>
      </c>
      <c r="F230" s="14" t="str">
        <f>VLOOKUP($B230,'CSC Data Set Direction'!$A$2:$H$543,4,FALSE)</f>
        <v>JEWET</v>
      </c>
      <c r="G230" s="14" t="str">
        <f>VLOOKUP($B230,'CSC Data Set Direction'!$A$2:$H$543,6,FALSE)</f>
        <v>SNG</v>
      </c>
      <c r="H230" s="9">
        <v>1434.2</v>
      </c>
      <c r="I230" s="9" t="s">
        <v>21</v>
      </c>
      <c r="J230" s="31">
        <v>924.154063238258</v>
      </c>
      <c r="K230" s="31">
        <v>962.22458234368196</v>
      </c>
      <c r="L230" s="31">
        <v>-1824.4327695669199</v>
      </c>
      <c r="M230" s="31" t="str">
        <f t="shared" si="9"/>
        <v>Comp</v>
      </c>
      <c r="N230" s="32">
        <v>1535.5148626580201</v>
      </c>
      <c r="O230" s="32">
        <v>2032.9731187679499</v>
      </c>
      <c r="P230" s="32">
        <v>-1352.70570702444</v>
      </c>
      <c r="Q230" s="32" t="str">
        <f t="shared" si="10"/>
        <v>Comp</v>
      </c>
      <c r="R230" s="33">
        <v>1535.5148626580201</v>
      </c>
      <c r="S230" s="33">
        <v>1553.2806313635599</v>
      </c>
      <c r="T230" s="33">
        <v>-1352.70570702444</v>
      </c>
      <c r="U230" s="24" t="str">
        <f t="shared" si="11"/>
        <v>Comp</v>
      </c>
    </row>
    <row r="231" spans="1:21" x14ac:dyDescent="0.25">
      <c r="A231" s="7" t="s">
        <v>173</v>
      </c>
      <c r="B231" s="7">
        <v>173</v>
      </c>
      <c r="C231" s="8" t="s">
        <v>149</v>
      </c>
      <c r="D231" s="7" t="s">
        <v>120</v>
      </c>
      <c r="E231" s="14" t="str">
        <f>VLOOKUP(TRIM($C231),'Contigency Mapping'!$B$2:$D$3963,3,FALSE)</f>
        <v>Sng To Tb&amp; Sng To Rns 345kv</v>
      </c>
      <c r="F231" s="14" t="str">
        <f>VLOOKUP($B231,'CSC Data Set Direction'!$A$2:$H$543,4,FALSE)</f>
        <v>JEWET</v>
      </c>
      <c r="G231" s="14" t="str">
        <f>VLOOKUP($B231,'CSC Data Set Direction'!$A$2:$H$543,6,FALSE)</f>
        <v>SNG</v>
      </c>
      <c r="H231" s="9">
        <v>1195</v>
      </c>
      <c r="I231" s="9" t="s">
        <v>21</v>
      </c>
      <c r="J231" s="31">
        <v>959.55947792917698</v>
      </c>
      <c r="K231" s="31">
        <v>903.39119089657504</v>
      </c>
      <c r="L231" s="31">
        <v>-1841.9973492588001</v>
      </c>
      <c r="M231" s="31" t="str">
        <f t="shared" si="9"/>
        <v>Comp</v>
      </c>
      <c r="N231" s="32">
        <v>1414.90741866229</v>
      </c>
      <c r="O231" s="32">
        <v>2452.8373157045899</v>
      </c>
      <c r="P231" s="32">
        <v>-1399.5596946150999</v>
      </c>
      <c r="Q231" s="32" t="str">
        <f t="shared" si="10"/>
        <v>Comp</v>
      </c>
      <c r="R231" s="33">
        <v>1414.90741866229</v>
      </c>
      <c r="S231" s="33">
        <v>1718.5665420069099</v>
      </c>
      <c r="T231" s="33">
        <v>-1399.5596946150999</v>
      </c>
      <c r="U231" s="24" t="str">
        <f t="shared" si="11"/>
        <v>Comp</v>
      </c>
    </row>
    <row r="232" spans="1:21" x14ac:dyDescent="0.25">
      <c r="A232" s="7" t="s">
        <v>173</v>
      </c>
      <c r="B232" s="7">
        <v>174</v>
      </c>
      <c r="C232" s="8" t="s">
        <v>149</v>
      </c>
      <c r="D232" s="7" t="s">
        <v>147</v>
      </c>
      <c r="E232" s="14" t="str">
        <f>VLOOKUP(TRIM($C232),'Contigency Mapping'!$B$2:$D$3963,3,FALSE)</f>
        <v>Sng To Tb&amp; Sng To Rns 345kv</v>
      </c>
      <c r="F232" s="14" t="str">
        <f>VLOOKUP($B232,'CSC Data Set Direction'!$A$2:$H$543,4,FALSE)</f>
        <v>GIBCRK</v>
      </c>
      <c r="G232" s="14" t="str">
        <f>VLOOKUP($B232,'CSC Data Set Direction'!$A$2:$H$543,6,FALSE)</f>
        <v>SNG</v>
      </c>
      <c r="H232" s="9">
        <v>1310</v>
      </c>
      <c r="I232" s="9" t="s">
        <v>21</v>
      </c>
      <c r="J232" s="31">
        <v>873.16935026880697</v>
      </c>
      <c r="K232" s="31">
        <v>1371.54211720434</v>
      </c>
      <c r="L232" s="31">
        <v>-1313.63216445324</v>
      </c>
      <c r="M232" s="31" t="str">
        <f t="shared" si="9"/>
        <v>Comp</v>
      </c>
      <c r="N232" s="32">
        <v>2867.5695071482301</v>
      </c>
      <c r="O232" s="32">
        <v>2208.5397692374499</v>
      </c>
      <c r="P232" s="32">
        <v>-872.58227612626297</v>
      </c>
      <c r="Q232" s="32" t="str">
        <f t="shared" si="10"/>
        <v>Non-Comp</v>
      </c>
      <c r="R232" s="33">
        <v>1507.73180258719</v>
      </c>
      <c r="S232" s="33">
        <v>1823.7781156925701</v>
      </c>
      <c r="T232" s="33">
        <v>-872.58227612626297</v>
      </c>
      <c r="U232" s="24" t="str">
        <f t="shared" si="11"/>
        <v>Comp</v>
      </c>
    </row>
    <row r="233" spans="1:21" x14ac:dyDescent="0.25">
      <c r="A233" s="7" t="s">
        <v>173</v>
      </c>
      <c r="B233" s="7">
        <v>175</v>
      </c>
      <c r="C233" s="8" t="s">
        <v>149</v>
      </c>
      <c r="D233" s="7" t="s">
        <v>146</v>
      </c>
      <c r="E233" s="14" t="str">
        <f>VLOOKUP(TRIM($C233),'Contigency Mapping'!$B$2:$D$3963,3,FALSE)</f>
        <v>Sng To Tb&amp; Sng To Rns 345kv</v>
      </c>
      <c r="F233" s="14" t="str">
        <f>VLOOKUP($B233,'CSC Data Set Direction'!$A$2:$H$543,4,FALSE)</f>
        <v>SNG</v>
      </c>
      <c r="G233" s="14" t="str">
        <f>VLOOKUP($B233,'CSC Data Set Direction'!$A$2:$H$543,6,FALSE)</f>
        <v>GIBCRK</v>
      </c>
      <c r="H233" s="9">
        <v>1310</v>
      </c>
      <c r="I233" s="9" t="s">
        <v>21</v>
      </c>
      <c r="J233" s="31">
        <v>1371.54211720434</v>
      </c>
      <c r="K233" s="31">
        <v>671.65367270235902</v>
      </c>
      <c r="L233" s="31">
        <v>-1237.5875627789101</v>
      </c>
      <c r="M233" s="31" t="str">
        <f t="shared" si="9"/>
        <v>Comp</v>
      </c>
      <c r="N233" s="32">
        <v>2174.8029176366499</v>
      </c>
      <c r="O233" s="32">
        <v>2867.5695071482301</v>
      </c>
      <c r="P233" s="32">
        <v>-1164.64242984355</v>
      </c>
      <c r="Q233" s="32" t="str">
        <f t="shared" si="10"/>
        <v>Comp</v>
      </c>
      <c r="R233" s="33">
        <v>1791.8553257170599</v>
      </c>
      <c r="S233" s="33">
        <v>1592.36167737405</v>
      </c>
      <c r="T233" s="33">
        <v>-1164.64242984355</v>
      </c>
      <c r="U233" s="24" t="str">
        <f t="shared" si="11"/>
        <v>Comp</v>
      </c>
    </row>
    <row r="234" spans="1:21" x14ac:dyDescent="0.25">
      <c r="A234" s="7" t="s">
        <v>173</v>
      </c>
      <c r="B234" s="7">
        <v>176</v>
      </c>
      <c r="C234" s="8" t="s">
        <v>149</v>
      </c>
      <c r="D234" s="7" t="s">
        <v>144</v>
      </c>
      <c r="E234" s="14" t="str">
        <f>VLOOKUP(TRIM($C234),'Contigency Mapping'!$B$2:$D$3963,3,FALSE)</f>
        <v>Sng To Tb&amp; Sng To Rns 345kv</v>
      </c>
      <c r="F234" s="14" t="str">
        <f>VLOOKUP($B234,'CSC Data Set Direction'!$A$2:$H$543,4,FALSE)</f>
        <v>SARC</v>
      </c>
      <c r="G234" s="14" t="str">
        <f>VLOOKUP($B234,'CSC Data Set Direction'!$A$2:$H$543,6,FALSE)</f>
        <v>CMNSW</v>
      </c>
      <c r="H234" s="9">
        <v>1515</v>
      </c>
      <c r="I234" s="6" t="s">
        <v>20</v>
      </c>
      <c r="J234" s="31">
        <v>1418.2466491796199</v>
      </c>
      <c r="K234" s="31">
        <v>519.71896150680595</v>
      </c>
      <c r="L234" s="31">
        <v>-597.799612988028</v>
      </c>
      <c r="M234" s="31" t="str">
        <f t="shared" si="9"/>
        <v>Comp</v>
      </c>
      <c r="N234" s="32">
        <v>1112.6872109179601</v>
      </c>
      <c r="O234" s="32">
        <v>4529.9979071450498</v>
      </c>
      <c r="P234" s="32">
        <v>-581.225493639413</v>
      </c>
      <c r="Q234" s="32" t="str">
        <f t="shared" si="10"/>
        <v>Non-Comp</v>
      </c>
      <c r="R234" s="33">
        <v>1141.79082344412</v>
      </c>
      <c r="S234" s="33">
        <v>4529.9979071450498</v>
      </c>
      <c r="T234" s="33">
        <v>-571.96256810425496</v>
      </c>
      <c r="U234" s="24" t="str">
        <f t="shared" si="11"/>
        <v>Non-Comp</v>
      </c>
    </row>
    <row r="235" spans="1:21" x14ac:dyDescent="0.25">
      <c r="A235" s="7" t="s">
        <v>173</v>
      </c>
      <c r="B235" s="7">
        <v>177</v>
      </c>
      <c r="C235" s="8" t="s">
        <v>149</v>
      </c>
      <c r="D235" s="7" t="s">
        <v>142</v>
      </c>
      <c r="E235" s="14" t="str">
        <f>VLOOKUP(TRIM($C235),'Contigency Mapping'!$B$2:$D$3963,3,FALSE)</f>
        <v>Sng To Tb&amp; Sng To Rns 345kv</v>
      </c>
      <c r="F235" s="14" t="str">
        <f>VLOOKUP($B235,'CSC Data Set Direction'!$A$2:$H$543,4,FALSE)</f>
        <v>KG</v>
      </c>
      <c r="G235" s="14" t="str">
        <f>VLOOKUP($B235,'CSC Data Set Direction'!$A$2:$H$543,6,FALSE)</f>
        <v>RTW</v>
      </c>
      <c r="H235" s="9">
        <v>1710</v>
      </c>
      <c r="I235" s="6" t="s">
        <v>20</v>
      </c>
      <c r="J235" s="31">
        <v>593.85107481299497</v>
      </c>
      <c r="K235" s="31">
        <v>985.34183889281303</v>
      </c>
      <c r="L235" s="31">
        <v>-44.691988423004702</v>
      </c>
      <c r="M235" s="31" t="str">
        <f t="shared" si="9"/>
        <v>Comp</v>
      </c>
      <c r="N235" s="32">
        <v>2246.5213339346301</v>
      </c>
      <c r="O235" s="32">
        <v>3055.9528475330799</v>
      </c>
      <c r="P235" s="32">
        <v>16.850035240003301</v>
      </c>
      <c r="Q235" s="32" t="str">
        <f t="shared" si="10"/>
        <v>Non-Comp</v>
      </c>
      <c r="R235" s="33">
        <v>2159.1879720894799</v>
      </c>
      <c r="S235" s="33">
        <v>0</v>
      </c>
      <c r="T235" s="33">
        <v>-17.3270671900924</v>
      </c>
      <c r="U235" s="24" t="str">
        <f t="shared" si="11"/>
        <v>Comp</v>
      </c>
    </row>
    <row r="236" spans="1:21" x14ac:dyDescent="0.25">
      <c r="A236" s="7" t="s">
        <v>173</v>
      </c>
      <c r="B236" s="7">
        <v>178</v>
      </c>
      <c r="C236" s="8" t="s">
        <v>149</v>
      </c>
      <c r="D236" s="7" t="s">
        <v>141</v>
      </c>
      <c r="E236" s="14" t="str">
        <f>VLOOKUP(TRIM($C236),'Contigency Mapping'!$B$2:$D$3963,3,FALSE)</f>
        <v>Sng To Tb&amp; Sng To Rns 345kv</v>
      </c>
      <c r="F236" s="14" t="str">
        <f>VLOOKUP($B236,'CSC Data Set Direction'!$A$2:$H$543,4,FALSE)</f>
        <v>KDL</v>
      </c>
      <c r="G236" s="14" t="str">
        <f>VLOOKUP($B236,'CSC Data Set Direction'!$A$2:$H$543,6,FALSE)</f>
        <v>TB</v>
      </c>
      <c r="H236" s="9">
        <v>1793</v>
      </c>
      <c r="I236" s="6" t="s">
        <v>20</v>
      </c>
      <c r="J236" s="31">
        <v>595.15530549079699</v>
      </c>
      <c r="K236" s="31">
        <v>1256.8235174822</v>
      </c>
      <c r="L236" s="31">
        <v>-103.013221093242</v>
      </c>
      <c r="M236" s="31" t="str">
        <f t="shared" si="9"/>
        <v>Comp</v>
      </c>
      <c r="N236" s="32">
        <v>2254.5999161273198</v>
      </c>
      <c r="O236" s="32">
        <v>3254.0537272321098</v>
      </c>
      <c r="P236" s="32">
        <v>-52.532563796484801</v>
      </c>
      <c r="Q236" s="32" t="str">
        <f t="shared" si="10"/>
        <v>Non-Comp</v>
      </c>
      <c r="R236" s="33">
        <v>2150.1837043697801</v>
      </c>
      <c r="S236" s="33">
        <v>0</v>
      </c>
      <c r="T236" s="33">
        <v>-80.507636108202107</v>
      </c>
      <c r="U236" s="24" t="str">
        <f t="shared" si="11"/>
        <v>Comp</v>
      </c>
    </row>
    <row r="237" spans="1:21" x14ac:dyDescent="0.25">
      <c r="A237" s="7" t="s">
        <v>173</v>
      </c>
      <c r="B237" s="7">
        <v>179</v>
      </c>
      <c r="C237" s="8" t="s">
        <v>149</v>
      </c>
      <c r="D237" s="7" t="s">
        <v>140</v>
      </c>
      <c r="E237" s="14" t="str">
        <f>VLOOKUP(TRIM($C237),'Contigency Mapping'!$B$2:$D$3963,3,FALSE)</f>
        <v>Sng To Tb&amp; Sng To Rns 345kv</v>
      </c>
      <c r="F237" s="14" t="str">
        <f>VLOOKUP($B237,'CSC Data Set Direction'!$A$2:$H$543,4,FALSE)</f>
        <v>KDL</v>
      </c>
      <c r="G237" s="14" t="str">
        <f>VLOOKUP($B237,'CSC Data Set Direction'!$A$2:$H$543,6,FALSE)</f>
        <v>RTW</v>
      </c>
      <c r="H237" s="9">
        <v>2164.6</v>
      </c>
      <c r="I237" s="6" t="s">
        <v>20</v>
      </c>
      <c r="J237" s="31">
        <v>1708.16423681419</v>
      </c>
      <c r="K237" s="31">
        <v>534.09032184415605</v>
      </c>
      <c r="L237" s="31">
        <v>-382.891785360374</v>
      </c>
      <c r="M237" s="31" t="str">
        <f t="shared" si="9"/>
        <v>Comp</v>
      </c>
      <c r="N237" s="32">
        <v>3103.56743575471</v>
      </c>
      <c r="O237" s="32">
        <v>2256.40466783801</v>
      </c>
      <c r="P237" s="32">
        <v>-342.82592709742403</v>
      </c>
      <c r="Q237" s="32" t="str">
        <f t="shared" si="10"/>
        <v>Non-Comp</v>
      </c>
      <c r="R237" s="33">
        <v>0</v>
      </c>
      <c r="S237" s="33">
        <v>2150.6604156957901</v>
      </c>
      <c r="T237" s="33">
        <v>-342.82592709742403</v>
      </c>
      <c r="U237" s="24" t="str">
        <f t="shared" si="11"/>
        <v>Comp</v>
      </c>
    </row>
    <row r="238" spans="1:21" x14ac:dyDescent="0.25">
      <c r="A238" s="7" t="s">
        <v>173</v>
      </c>
      <c r="B238" s="7">
        <v>180</v>
      </c>
      <c r="C238" s="8" t="s">
        <v>149</v>
      </c>
      <c r="D238" s="7" t="s">
        <v>139</v>
      </c>
      <c r="E238" s="14" t="str">
        <f>VLOOKUP(TRIM($C238),'Contigency Mapping'!$B$2:$D$3963,3,FALSE)</f>
        <v>Sng To Tb&amp; Sng To Rns 345kv</v>
      </c>
      <c r="F238" s="14" t="str">
        <f>VLOOKUP($B238,'CSC Data Set Direction'!$A$2:$H$543,4,FALSE)</f>
        <v>RNS</v>
      </c>
      <c r="G238" s="14" t="str">
        <f>VLOOKUP($B238,'CSC Data Set Direction'!$A$2:$H$543,6,FALSE)</f>
        <v>KDL</v>
      </c>
      <c r="H238" s="9">
        <v>1793</v>
      </c>
      <c r="I238" s="6" t="s">
        <v>20</v>
      </c>
      <c r="J238" s="31">
        <v>0</v>
      </c>
      <c r="K238" s="31">
        <v>10000</v>
      </c>
      <c r="L238" s="31">
        <v>-2.18278728425503E-11</v>
      </c>
      <c r="M238" s="31" t="str">
        <f t="shared" si="9"/>
        <v>Non-Comp</v>
      </c>
      <c r="N238" s="32">
        <v>10000</v>
      </c>
      <c r="O238" s="32">
        <v>2718.80779632228</v>
      </c>
      <c r="P238" s="32">
        <v>-4.6356457499999498E-12</v>
      </c>
      <c r="Q238" s="32" t="str">
        <f t="shared" si="10"/>
        <v>Non-Comp</v>
      </c>
      <c r="R238" s="33">
        <v>10000</v>
      </c>
      <c r="S238" s="33">
        <v>0</v>
      </c>
      <c r="T238" s="33">
        <v>-1.24283E-11</v>
      </c>
      <c r="U238" s="24" t="str">
        <f t="shared" si="11"/>
        <v>Non-Comp</v>
      </c>
    </row>
    <row r="239" spans="1:21" x14ac:dyDescent="0.25">
      <c r="A239" s="7" t="s">
        <v>173</v>
      </c>
      <c r="B239" s="7">
        <v>181</v>
      </c>
      <c r="C239" s="8" t="s">
        <v>149</v>
      </c>
      <c r="D239" s="7" t="s">
        <v>138</v>
      </c>
      <c r="E239" s="14" t="str">
        <f>VLOOKUP(TRIM($C239),'Contigency Mapping'!$B$2:$D$3963,3,FALSE)</f>
        <v>Sng To Tb&amp; Sng To Rns 345kv</v>
      </c>
      <c r="F239" s="14" t="str">
        <f>VLOOKUP($B239,'CSC Data Set Direction'!$A$2:$H$543,4,FALSE)</f>
        <v>KG</v>
      </c>
      <c r="G239" s="14" t="str">
        <f>VLOOKUP($B239,'CSC Data Set Direction'!$A$2:$H$543,6,FALSE)</f>
        <v>KDL</v>
      </c>
      <c r="H239" s="9">
        <v>1793</v>
      </c>
      <c r="I239" s="6" t="s">
        <v>20</v>
      </c>
      <c r="J239" s="31">
        <v>10000</v>
      </c>
      <c r="K239" s="31">
        <v>693.24191100715996</v>
      </c>
      <c r="L239" s="31">
        <v>19.997999999973299</v>
      </c>
      <c r="M239" s="31" t="str">
        <f t="shared" si="9"/>
        <v>Non-Comp</v>
      </c>
      <c r="N239" s="32">
        <v>749.16621918955798</v>
      </c>
      <c r="O239" s="32">
        <v>10000</v>
      </c>
      <c r="P239" s="32">
        <v>19.997999999976699</v>
      </c>
      <c r="Q239" s="32" t="str">
        <f t="shared" si="10"/>
        <v>Non-Comp</v>
      </c>
      <c r="R239" s="33">
        <v>0</v>
      </c>
      <c r="S239" s="33">
        <v>10000</v>
      </c>
      <c r="T239" s="33">
        <v>19.997999999976699</v>
      </c>
      <c r="U239" s="24" t="str">
        <f t="shared" si="11"/>
        <v>Non-Comp</v>
      </c>
    </row>
    <row r="240" spans="1:21" x14ac:dyDescent="0.25">
      <c r="A240" s="7" t="s">
        <v>173</v>
      </c>
      <c r="B240" s="7">
        <v>182</v>
      </c>
      <c r="C240" s="8" t="s">
        <v>148</v>
      </c>
      <c r="D240" s="7" t="s">
        <v>121</v>
      </c>
      <c r="E240" s="14" t="str">
        <f>VLOOKUP(TRIM($C240),'Contigency Mapping'!$B$2:$D$3963,3,FALSE)</f>
        <v>Kg To Rtw&amp; Kg To Rns 345kv</v>
      </c>
      <c r="F240" s="14" t="str">
        <f>VLOOKUP($B240,'CSC Data Set Direction'!$A$2:$H$543,4,FALSE)</f>
        <v>JEWET</v>
      </c>
      <c r="G240" s="14" t="str">
        <f>VLOOKUP($B240,'CSC Data Set Direction'!$A$2:$H$543,6,FALSE)</f>
        <v>SNG</v>
      </c>
      <c r="H240" s="9">
        <v>1434.2</v>
      </c>
      <c r="I240" s="9" t="s">
        <v>21</v>
      </c>
      <c r="J240" s="31">
        <v>923.65863810687995</v>
      </c>
      <c r="K240" s="31">
        <v>982.50801675330399</v>
      </c>
      <c r="L240" s="31">
        <v>-1944.16680692522</v>
      </c>
      <c r="M240" s="31" t="str">
        <f t="shared" si="9"/>
        <v>Comp</v>
      </c>
      <c r="N240" s="32">
        <v>1540.3204711088599</v>
      </c>
      <c r="O240" s="32">
        <v>2031.28615062688</v>
      </c>
      <c r="P240" s="32">
        <v>-1447.16913436608</v>
      </c>
      <c r="Q240" s="32" t="str">
        <f t="shared" si="10"/>
        <v>Comp</v>
      </c>
      <c r="R240" s="33">
        <v>1540.3204711088599</v>
      </c>
      <c r="S240" s="33">
        <v>1535.92739833615</v>
      </c>
      <c r="T240" s="33">
        <v>-1447.16913436608</v>
      </c>
      <c r="U240" s="24" t="str">
        <f t="shared" si="11"/>
        <v>Comp</v>
      </c>
    </row>
    <row r="241" spans="1:21" x14ac:dyDescent="0.25">
      <c r="A241" s="7" t="s">
        <v>173</v>
      </c>
      <c r="B241" s="7">
        <v>183</v>
      </c>
      <c r="C241" s="8" t="s">
        <v>148</v>
      </c>
      <c r="D241" s="7" t="s">
        <v>120</v>
      </c>
      <c r="E241" s="14" t="str">
        <f>VLOOKUP(TRIM($C241),'Contigency Mapping'!$B$2:$D$3963,3,FALSE)</f>
        <v>Kg To Rtw&amp; Kg To Rns 345kv</v>
      </c>
      <c r="F241" s="14" t="str">
        <f>VLOOKUP($B241,'CSC Data Set Direction'!$A$2:$H$543,4,FALSE)</f>
        <v>JEWET</v>
      </c>
      <c r="G241" s="14" t="str">
        <f>VLOOKUP($B241,'CSC Data Set Direction'!$A$2:$H$543,6,FALSE)</f>
        <v>SNG</v>
      </c>
      <c r="H241" s="9">
        <v>1195</v>
      </c>
      <c r="I241" s="9" t="s">
        <v>21</v>
      </c>
      <c r="J241" s="31">
        <v>956.80922016373904</v>
      </c>
      <c r="K241" s="31">
        <v>932.33441415110701</v>
      </c>
      <c r="L241" s="31">
        <v>-1982.3601302046</v>
      </c>
      <c r="M241" s="31" t="str">
        <f t="shared" si="9"/>
        <v>Comp</v>
      </c>
      <c r="N241" s="32">
        <v>1413.62889572585</v>
      </c>
      <c r="O241" s="32">
        <v>2577.8120249725398</v>
      </c>
      <c r="P241" s="32">
        <v>-1511.2226419789899</v>
      </c>
      <c r="Q241" s="32" t="str">
        <f t="shared" si="10"/>
        <v>Comp</v>
      </c>
      <c r="R241" s="33">
        <v>1413.62889572585</v>
      </c>
      <c r="S241" s="33">
        <v>1674.9384011273</v>
      </c>
      <c r="T241" s="33">
        <v>-1511.2226419789899</v>
      </c>
      <c r="U241" s="24" t="str">
        <f t="shared" si="11"/>
        <v>Comp</v>
      </c>
    </row>
    <row r="242" spans="1:21" x14ac:dyDescent="0.25">
      <c r="A242" s="7" t="s">
        <v>173</v>
      </c>
      <c r="B242" s="7">
        <v>184</v>
      </c>
      <c r="C242" s="8" t="s">
        <v>148</v>
      </c>
      <c r="D242" s="7" t="s">
        <v>147</v>
      </c>
      <c r="E242" s="14" t="str">
        <f>VLOOKUP(TRIM($C242),'Contigency Mapping'!$B$2:$D$3963,3,FALSE)</f>
        <v>Kg To Rtw&amp; Kg To Rns 345kv</v>
      </c>
      <c r="F242" s="14" t="str">
        <f>VLOOKUP($B242,'CSC Data Set Direction'!$A$2:$H$543,4,FALSE)</f>
        <v>GIBCRK</v>
      </c>
      <c r="G242" s="14" t="str">
        <f>VLOOKUP($B242,'CSC Data Set Direction'!$A$2:$H$543,6,FALSE)</f>
        <v>SNG</v>
      </c>
      <c r="H242" s="9">
        <v>1310</v>
      </c>
      <c r="I242" s="9" t="s">
        <v>21</v>
      </c>
      <c r="J242" s="31">
        <v>851.79656235665698</v>
      </c>
      <c r="K242" s="31">
        <v>1373.20185626324</v>
      </c>
      <c r="L242" s="31">
        <v>-1426.1609665465801</v>
      </c>
      <c r="M242" s="31" t="str">
        <f t="shared" si="9"/>
        <v>Comp</v>
      </c>
      <c r="N242" s="32">
        <v>2888.6080979355702</v>
      </c>
      <c r="O242" s="32">
        <v>2802.84034722561</v>
      </c>
      <c r="P242" s="32">
        <v>-961.11079149916497</v>
      </c>
      <c r="Q242" s="32" t="str">
        <f t="shared" si="10"/>
        <v>Non-Comp</v>
      </c>
      <c r="R242" s="33">
        <v>1507.8058707704299</v>
      </c>
      <c r="S242" s="33">
        <v>1780.5478845842499</v>
      </c>
      <c r="T242" s="33">
        <v>-961.11079149916497</v>
      </c>
      <c r="U242" s="24" t="str">
        <f t="shared" si="11"/>
        <v>Comp</v>
      </c>
    </row>
    <row r="243" spans="1:21" x14ac:dyDescent="0.25">
      <c r="A243" s="7" t="s">
        <v>173</v>
      </c>
      <c r="B243" s="7">
        <v>185</v>
      </c>
      <c r="C243" s="8" t="s">
        <v>148</v>
      </c>
      <c r="D243" s="7" t="s">
        <v>146</v>
      </c>
      <c r="E243" s="14" t="str">
        <f>VLOOKUP(TRIM($C243),'Contigency Mapping'!$B$2:$D$3963,3,FALSE)</f>
        <v>Kg To Rtw&amp; Kg To Rns 345kv</v>
      </c>
      <c r="F243" s="14" t="str">
        <f>VLOOKUP($B243,'CSC Data Set Direction'!$A$2:$H$543,4,FALSE)</f>
        <v>SNG</v>
      </c>
      <c r="G243" s="14" t="str">
        <f>VLOOKUP($B243,'CSC Data Set Direction'!$A$2:$H$543,6,FALSE)</f>
        <v>GIBCRK</v>
      </c>
      <c r="H243" s="9">
        <v>1310</v>
      </c>
      <c r="I243" s="9" t="s">
        <v>21</v>
      </c>
      <c r="J243" s="31">
        <v>1373.20185626324</v>
      </c>
      <c r="K243" s="31">
        <v>662.74749363834098</v>
      </c>
      <c r="L243" s="31">
        <v>-1314.3997270607199</v>
      </c>
      <c r="M243" s="31" t="str">
        <f t="shared" si="9"/>
        <v>Comp</v>
      </c>
      <c r="N243" s="32">
        <v>2802.84034722561</v>
      </c>
      <c r="O243" s="32">
        <v>2888.6080979355702</v>
      </c>
      <c r="P243" s="32">
        <v>-1234.45534923421</v>
      </c>
      <c r="Q243" s="32" t="str">
        <f t="shared" si="10"/>
        <v>Non-Comp</v>
      </c>
      <c r="R243" s="33">
        <v>1749.9897359413001</v>
      </c>
      <c r="S243" s="33">
        <v>1593.2489907993299</v>
      </c>
      <c r="T243" s="33">
        <v>-1234.45534923421</v>
      </c>
      <c r="U243" s="24" t="str">
        <f t="shared" si="11"/>
        <v>Comp</v>
      </c>
    </row>
    <row r="244" spans="1:21" x14ac:dyDescent="0.25">
      <c r="A244" s="7" t="s">
        <v>173</v>
      </c>
      <c r="B244" s="7">
        <v>186</v>
      </c>
      <c r="C244" s="8" t="s">
        <v>148</v>
      </c>
      <c r="D244" s="7" t="s">
        <v>145</v>
      </c>
      <c r="E244" s="14" t="str">
        <f>VLOOKUP(TRIM($C244),'Contigency Mapping'!$B$2:$D$3963,3,FALSE)</f>
        <v>Kg To Rtw&amp; Kg To Rns 345kv</v>
      </c>
      <c r="F244" s="14" t="str">
        <f>VLOOKUP($B244,'CSC Data Set Direction'!$A$2:$H$543,4,FALSE)</f>
        <v>SNG</v>
      </c>
      <c r="G244" s="14" t="str">
        <f>VLOOKUP($B244,'CSC Data Set Direction'!$A$2:$H$543,6,FALSE)</f>
        <v>TB</v>
      </c>
      <c r="H244" s="9">
        <v>1793</v>
      </c>
      <c r="I244" s="9" t="s">
        <v>21</v>
      </c>
      <c r="J244" s="31">
        <v>1106.26801367082</v>
      </c>
      <c r="K244" s="31">
        <v>729.05038807417804</v>
      </c>
      <c r="L244" s="31">
        <v>-1206.87287091094</v>
      </c>
      <c r="M244" s="31" t="str">
        <f t="shared" si="9"/>
        <v>Comp</v>
      </c>
      <c r="N244" s="32">
        <v>1462.4307664375899</v>
      </c>
      <c r="O244" s="32">
        <v>3079.7941442006199</v>
      </c>
      <c r="P244" s="32">
        <v>-767.87402170407904</v>
      </c>
      <c r="Q244" s="32" t="str">
        <f t="shared" si="10"/>
        <v>Non-Comp</v>
      </c>
      <c r="R244" s="33">
        <v>1462.4307664375899</v>
      </c>
      <c r="S244" s="33">
        <v>1875.12333423873</v>
      </c>
      <c r="T244" s="33">
        <v>-767.87402170407904</v>
      </c>
      <c r="U244" s="24" t="str">
        <f t="shared" si="11"/>
        <v>Comp</v>
      </c>
    </row>
    <row r="245" spans="1:21" x14ac:dyDescent="0.25">
      <c r="A245" s="7" t="s">
        <v>173</v>
      </c>
      <c r="B245" s="7">
        <v>187</v>
      </c>
      <c r="C245" s="8" t="s">
        <v>148</v>
      </c>
      <c r="D245" s="7" t="s">
        <v>144</v>
      </c>
      <c r="E245" s="14" t="str">
        <f>VLOOKUP(TRIM($C245),'Contigency Mapping'!$B$2:$D$3963,3,FALSE)</f>
        <v>Kg To Rtw&amp; Kg To Rns 345kv</v>
      </c>
      <c r="F245" s="14" t="str">
        <f>VLOOKUP($B245,'CSC Data Set Direction'!$A$2:$H$543,4,FALSE)</f>
        <v>SARC</v>
      </c>
      <c r="G245" s="14" t="str">
        <f>VLOOKUP($B245,'CSC Data Set Direction'!$A$2:$H$543,6,FALSE)</f>
        <v>CMNSW</v>
      </c>
      <c r="H245" s="9">
        <v>1515</v>
      </c>
      <c r="I245" s="6" t="s">
        <v>20</v>
      </c>
      <c r="J245" s="31">
        <v>1384.9599499325</v>
      </c>
      <c r="K245" s="31">
        <v>518.99914574913896</v>
      </c>
      <c r="L245" s="31">
        <v>-599.70794427302496</v>
      </c>
      <c r="M245" s="31" t="str">
        <f t="shared" si="9"/>
        <v>Comp</v>
      </c>
      <c r="N245" s="32">
        <v>1112.6100742921899</v>
      </c>
      <c r="O245" s="32">
        <v>4530.7958542046699</v>
      </c>
      <c r="P245" s="32">
        <v>-581.33498565977504</v>
      </c>
      <c r="Q245" s="32" t="str">
        <f t="shared" si="10"/>
        <v>Non-Comp</v>
      </c>
      <c r="R245" s="33">
        <v>1141.7740067457701</v>
      </c>
      <c r="S245" s="33">
        <v>4530.7958542046699</v>
      </c>
      <c r="T245" s="33">
        <v>-573.02259288875098</v>
      </c>
      <c r="U245" s="24" t="str">
        <f t="shared" si="11"/>
        <v>Non-Comp</v>
      </c>
    </row>
    <row r="246" spans="1:21" x14ac:dyDescent="0.25">
      <c r="A246" s="7" t="s">
        <v>173</v>
      </c>
      <c r="B246" s="7">
        <v>188</v>
      </c>
      <c r="C246" s="7" t="s">
        <v>148</v>
      </c>
      <c r="D246" s="7" t="s">
        <v>143</v>
      </c>
      <c r="E246" s="14" t="str">
        <f>VLOOKUP(TRIM($C246),'Contigency Mapping'!$B$2:$D$3963,3,FALSE)</f>
        <v>Kg To Rtw&amp; Kg To Rns 345kv</v>
      </c>
      <c r="F246" s="14" t="str">
        <f>VLOOKUP($B246,'CSC Data Set Direction'!$A$2:$H$543,4,FALSE)</f>
        <v>RNS</v>
      </c>
      <c r="G246" s="14" t="str">
        <f>VLOOKUP($B246,'CSC Data Set Direction'!$A$2:$H$543,6,FALSE)</f>
        <v>SNG</v>
      </c>
      <c r="H246" s="9">
        <v>1710</v>
      </c>
      <c r="I246" s="6" t="s">
        <v>20</v>
      </c>
      <c r="J246" s="31">
        <v>0</v>
      </c>
      <c r="K246" s="31">
        <v>10000</v>
      </c>
      <c r="L246" s="31">
        <v>0</v>
      </c>
      <c r="M246" s="31" t="str">
        <f t="shared" si="9"/>
        <v>Non-Comp</v>
      </c>
      <c r="N246" s="32">
        <v>10000</v>
      </c>
      <c r="O246" s="32">
        <v>1584.5620943890101</v>
      </c>
      <c r="P246" s="32">
        <v>-2.31983937499996E-12</v>
      </c>
      <c r="Q246" s="32" t="str">
        <f t="shared" si="10"/>
        <v>Non-Comp</v>
      </c>
      <c r="R246" s="33">
        <v>10000</v>
      </c>
      <c r="S246" s="33">
        <v>0</v>
      </c>
      <c r="T246" s="33">
        <v>-7.4090263749999494E-12</v>
      </c>
      <c r="U246" s="24" t="str">
        <f t="shared" si="11"/>
        <v>Non-Comp</v>
      </c>
    </row>
    <row r="247" spans="1:21" x14ac:dyDescent="0.25">
      <c r="A247" s="7" t="s">
        <v>173</v>
      </c>
      <c r="B247" s="7">
        <v>189</v>
      </c>
      <c r="C247" s="8" t="s">
        <v>163</v>
      </c>
      <c r="D247" s="7" t="s">
        <v>137</v>
      </c>
      <c r="E247" s="14" t="str">
        <f>VLOOKUP(TRIM($C247),'Contigency Mapping'!$B$2:$D$3963,3,FALSE)</f>
        <v>Paint Creek to Graham Ses (3</v>
      </c>
      <c r="F247" s="14" t="str">
        <f>VLOOKUP($B247,'CSC Data Set Direction'!$A$2:$H$543,4,FALSE)</f>
        <v>DUBLN</v>
      </c>
      <c r="G247" s="14" t="str">
        <f>VLOOKUP($B247,'CSC Data Set Direction'!$A$2:$H$543,6,FALSE)</f>
        <v>STNVL</v>
      </c>
      <c r="H247" s="9">
        <v>314</v>
      </c>
      <c r="I247" s="6" t="s">
        <v>20</v>
      </c>
      <c r="J247" s="31">
        <v>1171.5834011515799</v>
      </c>
      <c r="K247" s="31">
        <v>603.47543375772398</v>
      </c>
      <c r="L247" s="31">
        <v>-130.67013503764201</v>
      </c>
      <c r="M247" s="31" t="str">
        <f t="shared" si="9"/>
        <v>Comp</v>
      </c>
      <c r="N247" s="32">
        <v>1138.8550756742</v>
      </c>
      <c r="O247" s="32">
        <v>9983.9684775608002</v>
      </c>
      <c r="P247" s="32">
        <v>-52.087006247682503</v>
      </c>
      <c r="Q247" s="32" t="str">
        <f t="shared" si="10"/>
        <v>Non-Comp</v>
      </c>
      <c r="R247" s="33">
        <v>3013.44666055568</v>
      </c>
      <c r="S247" s="33">
        <v>5299.8727413117003</v>
      </c>
      <c r="T247" s="33">
        <v>-52.087006247682503</v>
      </c>
      <c r="U247" s="24" t="str">
        <f t="shared" si="11"/>
        <v>Non-Comp</v>
      </c>
    </row>
    <row r="248" spans="1:21" x14ac:dyDescent="0.25">
      <c r="A248" s="7" t="s">
        <v>173</v>
      </c>
      <c r="B248" s="7">
        <v>190</v>
      </c>
      <c r="C248" s="8" t="s">
        <v>163</v>
      </c>
      <c r="D248" s="7" t="s">
        <v>136</v>
      </c>
      <c r="E248" s="14" t="str">
        <f>VLOOKUP(TRIM($C248),'Contigency Mapping'!$B$2:$D$3963,3,FALSE)</f>
        <v>Paint Creek to Graham Ses (3</v>
      </c>
      <c r="F248" s="14" t="str">
        <f>VLOOKUP($B248,'CSC Data Set Direction'!$A$2:$H$543,4,FALSE)</f>
        <v>HAS</v>
      </c>
      <c r="G248" s="14" t="str">
        <f>VLOOKUP($B248,'CSC Data Set Direction'!$A$2:$H$543,6,FALSE)</f>
        <v>DUBLN</v>
      </c>
      <c r="H248" s="9">
        <v>233</v>
      </c>
      <c r="I248" s="6" t="s">
        <v>20</v>
      </c>
      <c r="J248" s="31">
        <v>1164.3546124364</v>
      </c>
      <c r="K248" s="31">
        <v>605.09591330965497</v>
      </c>
      <c r="L248" s="31">
        <v>-120.658135037584</v>
      </c>
      <c r="M248" s="31" t="str">
        <f t="shared" si="9"/>
        <v>Comp</v>
      </c>
      <c r="N248" s="32">
        <v>1005.0198962754901</v>
      </c>
      <c r="O248" s="32">
        <v>9983.9430461471002</v>
      </c>
      <c r="P248" s="32">
        <v>-42.075006247683298</v>
      </c>
      <c r="Q248" s="32" t="str">
        <f t="shared" si="10"/>
        <v>Non-Comp</v>
      </c>
      <c r="R248" s="33">
        <v>2669.44000271292</v>
      </c>
      <c r="S248" s="33">
        <v>5301.9369058634302</v>
      </c>
      <c r="T248" s="33">
        <v>-42.075006247683298</v>
      </c>
      <c r="U248" s="24" t="str">
        <f t="shared" si="11"/>
        <v>Non-Comp</v>
      </c>
    </row>
    <row r="249" spans="1:21" x14ac:dyDescent="0.25">
      <c r="A249" s="7" t="s">
        <v>173</v>
      </c>
      <c r="B249" s="7">
        <v>191</v>
      </c>
      <c r="C249" s="8" t="s">
        <v>163</v>
      </c>
      <c r="D249" s="7" t="s">
        <v>135</v>
      </c>
      <c r="E249" s="14" t="str">
        <f>VLOOKUP(TRIM($C249),'Contigency Mapping'!$B$2:$D$3963,3,FALSE)</f>
        <v>Paint Creek to Graham Ses (3</v>
      </c>
      <c r="F249" s="14" t="str">
        <f>VLOOKUP($B249,'CSC Data Set Direction'!$A$2:$H$543,4,FALSE)</f>
        <v>CMNSW</v>
      </c>
      <c r="G249" s="14" t="str">
        <f>VLOOKUP($B249,'CSC Data Set Direction'!$A$2:$H$543,6,FALSE)</f>
        <v>CMNTP</v>
      </c>
      <c r="H249" s="9">
        <v>233</v>
      </c>
      <c r="I249" s="6" t="s">
        <v>20</v>
      </c>
      <c r="J249" s="31">
        <v>1121.81485107242</v>
      </c>
      <c r="K249" s="31">
        <v>789.35213577336197</v>
      </c>
      <c r="L249" s="31">
        <v>-119.31134703165201</v>
      </c>
      <c r="M249" s="31" t="str">
        <f t="shared" si="9"/>
        <v>Comp</v>
      </c>
      <c r="N249" s="32">
        <v>1077.07708354241</v>
      </c>
      <c r="O249" s="32">
        <v>9984.0051409374591</v>
      </c>
      <c r="P249" s="32">
        <v>-29.694995476485399</v>
      </c>
      <c r="Q249" s="32" t="str">
        <f t="shared" si="10"/>
        <v>Non-Comp</v>
      </c>
      <c r="R249" s="33">
        <v>1295.64660962475</v>
      </c>
      <c r="S249" s="33">
        <v>4935.69517777291</v>
      </c>
      <c r="T249" s="33">
        <v>-29.694995476485399</v>
      </c>
      <c r="U249" s="24" t="str">
        <f t="shared" si="11"/>
        <v>Non-Comp</v>
      </c>
    </row>
    <row r="250" spans="1:21" x14ac:dyDescent="0.25">
      <c r="A250" s="7" t="s">
        <v>173</v>
      </c>
      <c r="B250" s="7">
        <v>192</v>
      </c>
      <c r="C250" s="8" t="s">
        <v>163</v>
      </c>
      <c r="D250" s="7" t="s">
        <v>137</v>
      </c>
      <c r="E250" s="14" t="str">
        <f>VLOOKUP(TRIM($C250),'Contigency Mapping'!$B$2:$D$3963,3,FALSE)</f>
        <v>Paint Creek to Graham Ses (3</v>
      </c>
      <c r="F250" s="14" t="str">
        <f>VLOOKUP($B250,'CSC Data Set Direction'!$A$2:$H$543,4,FALSE)</f>
        <v>STNVL</v>
      </c>
      <c r="G250" s="14" t="str">
        <f>VLOOKUP($B250,'CSC Data Set Direction'!$A$2:$H$543,6,FALSE)</f>
        <v>DUBLN</v>
      </c>
      <c r="H250" s="9">
        <v>314</v>
      </c>
      <c r="I250" s="6" t="s">
        <v>20</v>
      </c>
      <c r="J250" s="31">
        <v>600.62180229806995</v>
      </c>
      <c r="K250" s="31">
        <v>1212.9065746828001</v>
      </c>
      <c r="L250" s="31">
        <v>-169.66592990284499</v>
      </c>
      <c r="M250" s="31" t="str">
        <f t="shared" si="9"/>
        <v>Comp</v>
      </c>
      <c r="N250" s="32">
        <v>9817.7653429775</v>
      </c>
      <c r="O250" s="32">
        <v>2200.3610374003001</v>
      </c>
      <c r="P250" s="32">
        <v>-80.145638677645394</v>
      </c>
      <c r="Q250" s="32" t="str">
        <f t="shared" si="10"/>
        <v>Non-Comp</v>
      </c>
      <c r="R250" s="33">
        <v>5256.5183829109401</v>
      </c>
      <c r="S250" s="33">
        <v>3013.44666055568</v>
      </c>
      <c r="T250" s="33">
        <v>-98.487002222170702</v>
      </c>
      <c r="U250" s="24" t="str">
        <f t="shared" si="11"/>
        <v>Non-Comp</v>
      </c>
    </row>
    <row r="251" spans="1:21" x14ac:dyDescent="0.25">
      <c r="A251" s="7" t="s">
        <v>173</v>
      </c>
      <c r="B251" s="7">
        <v>193</v>
      </c>
      <c r="C251" s="8" t="s">
        <v>163</v>
      </c>
      <c r="D251" s="7" t="s">
        <v>136</v>
      </c>
      <c r="E251" s="14" t="str">
        <f>VLOOKUP(TRIM($C251),'Contigency Mapping'!$B$2:$D$3963,3,FALSE)</f>
        <v>Paint Creek to Graham Ses (3</v>
      </c>
      <c r="F251" s="14" t="str">
        <f>VLOOKUP($B251,'CSC Data Set Direction'!$A$2:$H$543,4,FALSE)</f>
        <v>DUBLN</v>
      </c>
      <c r="G251" s="14" t="str">
        <f>VLOOKUP($B251,'CSC Data Set Direction'!$A$2:$H$543,6,FALSE)</f>
        <v>HAS</v>
      </c>
      <c r="H251" s="9">
        <v>233</v>
      </c>
      <c r="I251" s="6" t="s">
        <v>20</v>
      </c>
      <c r="J251" s="31">
        <v>602.07428240463298</v>
      </c>
      <c r="K251" s="31">
        <v>1211.08200081991</v>
      </c>
      <c r="L251" s="31">
        <v>-179.67792990290801</v>
      </c>
      <c r="M251" s="31" t="str">
        <f t="shared" si="9"/>
        <v>Comp</v>
      </c>
      <c r="N251" s="32">
        <v>9817.4811258513</v>
      </c>
      <c r="O251" s="32">
        <v>1764.25986186317</v>
      </c>
      <c r="P251" s="32">
        <v>-90.157638677644599</v>
      </c>
      <c r="Q251" s="32" t="str">
        <f t="shared" si="10"/>
        <v>Non-Comp</v>
      </c>
      <c r="R251" s="33">
        <v>5258.4249508829698</v>
      </c>
      <c r="S251" s="33">
        <v>2669.44000271292</v>
      </c>
      <c r="T251" s="33">
        <v>-108.49900222217001</v>
      </c>
      <c r="U251" s="24" t="str">
        <f t="shared" si="11"/>
        <v>Non-Comp</v>
      </c>
    </row>
    <row r="252" spans="1:21" x14ac:dyDescent="0.25">
      <c r="A252" s="7" t="s">
        <v>173</v>
      </c>
      <c r="B252" s="7">
        <v>194</v>
      </c>
      <c r="C252" s="8" t="s">
        <v>163</v>
      </c>
      <c r="D252" s="7" t="s">
        <v>135</v>
      </c>
      <c r="E252" s="14" t="str">
        <f>VLOOKUP(TRIM($C252),'Contigency Mapping'!$B$2:$D$3963,3,FALSE)</f>
        <v>Paint Creek to Graham Ses (3</v>
      </c>
      <c r="F252" s="14" t="str">
        <f>VLOOKUP($B252,'CSC Data Set Direction'!$A$2:$H$543,4,FALSE)</f>
        <v>CMNTP</v>
      </c>
      <c r="G252" s="14" t="str">
        <f>VLOOKUP($B252,'CSC Data Set Direction'!$A$2:$H$543,6,FALSE)</f>
        <v>CMNSW</v>
      </c>
      <c r="H252" s="9">
        <v>233</v>
      </c>
      <c r="I252" s="6" t="s">
        <v>20</v>
      </c>
      <c r="J252" s="31">
        <v>732.62261205562902</v>
      </c>
      <c r="K252" s="31">
        <v>1132.0173500983999</v>
      </c>
      <c r="L252" s="31">
        <v>-202.61275313812101</v>
      </c>
      <c r="M252" s="31" t="str">
        <f t="shared" si="9"/>
        <v>Comp</v>
      </c>
      <c r="N252" s="32">
        <v>9818.1751134224905</v>
      </c>
      <c r="O252" s="32">
        <v>1987.5641155564699</v>
      </c>
      <c r="P252" s="32">
        <v>-112.52130437043201</v>
      </c>
      <c r="Q252" s="32" t="str">
        <f t="shared" si="10"/>
        <v>Non-Comp</v>
      </c>
      <c r="R252" s="33">
        <v>4899.4766998550203</v>
      </c>
      <c r="S252" s="33">
        <v>2693.2895287382698</v>
      </c>
      <c r="T252" s="33">
        <v>-114.45353401090399</v>
      </c>
      <c r="U252" s="24" t="str">
        <f t="shared" si="11"/>
        <v>Non-Comp</v>
      </c>
    </row>
    <row r="253" spans="1:21" x14ac:dyDescent="0.25">
      <c r="A253" s="7" t="s">
        <v>173</v>
      </c>
      <c r="B253" s="7">
        <v>195</v>
      </c>
      <c r="C253" s="7" t="s">
        <v>163</v>
      </c>
      <c r="D253" s="7" t="s">
        <v>134</v>
      </c>
      <c r="E253" s="14" t="str">
        <f>VLOOKUP(TRIM($C253),'Contigency Mapping'!$B$2:$D$3963,3,FALSE)</f>
        <v>Paint Creek to Graham Ses (3</v>
      </c>
      <c r="F253" s="14" t="str">
        <f>VLOOKUP($B253,'CSC Data Set Direction'!$A$2:$H$543,4,FALSE)</f>
        <v>CMNTP</v>
      </c>
      <c r="G253" s="14" t="str">
        <f>VLOOKUP($B253,'CSC Data Set Direction'!$A$2:$H$543,6,FALSE)</f>
        <v>CMNCH</v>
      </c>
      <c r="H253" s="9">
        <v>233</v>
      </c>
      <c r="I253" s="6" t="s">
        <v>20</v>
      </c>
      <c r="J253" s="31">
        <v>0</v>
      </c>
      <c r="K253" s="31">
        <v>685.04302982688</v>
      </c>
      <c r="L253" s="31">
        <v>3.3050000000000002</v>
      </c>
      <c r="M253" s="31" t="str">
        <f t="shared" si="9"/>
        <v>Comp</v>
      </c>
      <c r="N253" s="32">
        <v>738.62673250176499</v>
      </c>
      <c r="O253" s="32">
        <v>0</v>
      </c>
      <c r="P253" s="32">
        <v>3.3050000000000099</v>
      </c>
      <c r="Q253" s="32" t="str">
        <f t="shared" si="10"/>
        <v>Comp</v>
      </c>
      <c r="R253" s="33">
        <v>0</v>
      </c>
      <c r="S253" s="33">
        <v>0</v>
      </c>
      <c r="T253" s="33">
        <v>3.3050000000000099</v>
      </c>
      <c r="U253" s="24" t="str">
        <f t="shared" si="11"/>
        <v>Comp</v>
      </c>
    </row>
    <row r="254" spans="1:21" x14ac:dyDescent="0.25">
      <c r="A254" s="7" t="s">
        <v>173</v>
      </c>
      <c r="B254" s="7">
        <v>196</v>
      </c>
      <c r="C254" s="8" t="s">
        <v>163</v>
      </c>
      <c r="D254" s="7" t="s">
        <v>132</v>
      </c>
      <c r="E254" s="14" t="str">
        <f>VLOOKUP(TRIM($C254),'Contigency Mapping'!$B$2:$D$3963,3,FALSE)</f>
        <v>Paint Creek to Graham Ses (3</v>
      </c>
      <c r="F254" s="14" t="str">
        <f>VLOOKUP($B254,'CSC Data Set Direction'!$A$2:$H$543,4,FALSE)</f>
        <v>GRSES</v>
      </c>
      <c r="G254" s="14" t="str">
        <f>VLOOKUP($B254,'CSC Data Set Direction'!$A$2:$H$543,6,FALSE)</f>
        <v>TKWSW</v>
      </c>
      <c r="H254" s="9">
        <v>1340</v>
      </c>
      <c r="I254" s="6" t="s">
        <v>20</v>
      </c>
      <c r="J254" s="31">
        <v>978.86405678779295</v>
      </c>
      <c r="K254" s="31">
        <v>727.64463194055804</v>
      </c>
      <c r="L254" s="31">
        <v>-606.54290571188506</v>
      </c>
      <c r="M254" s="31" t="str">
        <f t="shared" si="9"/>
        <v>Comp</v>
      </c>
      <c r="N254" s="32">
        <v>1856.2635818644201</v>
      </c>
      <c r="O254" s="32">
        <v>2727.5595442414901</v>
      </c>
      <c r="P254" s="32">
        <v>-56.087977924828301</v>
      </c>
      <c r="Q254" s="32" t="str">
        <f t="shared" si="10"/>
        <v>Comp</v>
      </c>
      <c r="R254" s="33">
        <v>3376.87750266789</v>
      </c>
      <c r="S254" s="33">
        <v>2316.6153230260202</v>
      </c>
      <c r="T254" s="33">
        <v>-56.087977924828301</v>
      </c>
      <c r="U254" s="24" t="str">
        <f t="shared" si="11"/>
        <v>Non-Comp</v>
      </c>
    </row>
    <row r="255" spans="1:21" x14ac:dyDescent="0.25">
      <c r="A255" s="7" t="s">
        <v>173</v>
      </c>
      <c r="B255" s="7">
        <v>197</v>
      </c>
      <c r="C255" s="8" t="s">
        <v>163</v>
      </c>
      <c r="D255" s="7" t="s">
        <v>131</v>
      </c>
      <c r="E255" s="14" t="str">
        <f>VLOOKUP(TRIM($C255),'Contigency Mapping'!$B$2:$D$3963,3,FALSE)</f>
        <v>Paint Creek to Graham Ses (3</v>
      </c>
      <c r="F255" s="14" t="str">
        <f>VLOOKUP($B255,'CSC Data Set Direction'!$A$2:$H$543,4,FALSE)</f>
        <v>CFRSW</v>
      </c>
      <c r="G255" s="14" t="str">
        <f>VLOOKUP($B255,'CSC Data Set Direction'!$A$2:$H$543,6,FALSE)</f>
        <v>LNCRK</v>
      </c>
      <c r="H255" s="9">
        <v>1340</v>
      </c>
      <c r="I255" s="6" t="s">
        <v>20</v>
      </c>
      <c r="J255" s="31">
        <v>615.022234044328</v>
      </c>
      <c r="K255" s="31">
        <v>1221.09825710679</v>
      </c>
      <c r="L255" s="31">
        <v>-1033.9794293329401</v>
      </c>
      <c r="M255" s="31" t="str">
        <f t="shared" si="9"/>
        <v>Comp</v>
      </c>
      <c r="N255" s="32">
        <v>10000</v>
      </c>
      <c r="O255" s="32">
        <v>2686.43371085937</v>
      </c>
      <c r="P255" s="32">
        <v>-85.378534654708304</v>
      </c>
      <c r="Q255" s="32" t="str">
        <f t="shared" si="10"/>
        <v>Non-Comp</v>
      </c>
      <c r="R255" s="33">
        <v>2134.0547157651199</v>
      </c>
      <c r="S255" s="33">
        <v>2033.03340899201</v>
      </c>
      <c r="T255" s="33">
        <v>-85.378534654708304</v>
      </c>
      <c r="U255" s="24" t="str">
        <f t="shared" si="11"/>
        <v>Comp</v>
      </c>
    </row>
    <row r="256" spans="1:21" x14ac:dyDescent="0.25">
      <c r="A256" s="7" t="s">
        <v>173</v>
      </c>
      <c r="B256" s="7">
        <v>198</v>
      </c>
      <c r="C256" s="8" t="s">
        <v>163</v>
      </c>
      <c r="D256" s="7" t="s">
        <v>130</v>
      </c>
      <c r="E256" s="14" t="str">
        <f>VLOOKUP(TRIM($C256),'Contigency Mapping'!$B$2:$D$3963,3,FALSE)</f>
        <v>Paint Creek to Graham Ses (3</v>
      </c>
      <c r="F256" s="14" t="str">
        <f>VLOOKUP($B256,'CSC Data Set Direction'!$A$2:$H$543,4,FALSE)</f>
        <v>GRSES</v>
      </c>
      <c r="G256" s="14" t="str">
        <f>VLOOKUP($B256,'CSC Data Set Direction'!$A$2:$H$543,6,FALSE)</f>
        <v>CFRSW</v>
      </c>
      <c r="H256" s="9">
        <v>1340</v>
      </c>
      <c r="I256" s="6" t="s">
        <v>20</v>
      </c>
      <c r="J256" s="31">
        <v>988.55467216428804</v>
      </c>
      <c r="K256" s="31">
        <v>721.10496077241498</v>
      </c>
      <c r="L256" s="31">
        <v>-871.874580361928</v>
      </c>
      <c r="M256" s="31" t="str">
        <f t="shared" si="9"/>
        <v>Comp</v>
      </c>
      <c r="N256" s="32">
        <v>3128.6734221204401</v>
      </c>
      <c r="O256" s="32">
        <v>2681.84042536059</v>
      </c>
      <c r="P256" s="32">
        <v>-85.854848717366593</v>
      </c>
      <c r="Q256" s="32" t="str">
        <f t="shared" si="10"/>
        <v>Non-Comp</v>
      </c>
      <c r="R256" s="33">
        <v>2400.0252980877199</v>
      </c>
      <c r="S256" s="33">
        <v>2030.0491502208699</v>
      </c>
      <c r="T256" s="33">
        <v>-85.854848717366593</v>
      </c>
      <c r="U256" s="24" t="str">
        <f t="shared" si="11"/>
        <v>Comp</v>
      </c>
    </row>
    <row r="257" spans="1:21" x14ac:dyDescent="0.25">
      <c r="A257" s="7" t="s">
        <v>173</v>
      </c>
      <c r="B257" s="7">
        <v>199</v>
      </c>
      <c r="C257" s="8" t="s">
        <v>163</v>
      </c>
      <c r="D257" s="7" t="s">
        <v>129</v>
      </c>
      <c r="E257" s="14" t="str">
        <f>VLOOKUP(TRIM($C257),'Contigency Mapping'!$B$2:$D$3963,3,FALSE)</f>
        <v>Paint Creek to Graham Ses (3</v>
      </c>
      <c r="F257" s="14" t="str">
        <f>VLOOKUP($B257,'CSC Data Set Direction'!$A$2:$H$543,4,FALSE)</f>
        <v>GRSES</v>
      </c>
      <c r="G257" s="14" t="str">
        <f>VLOOKUP($B257,'CSC Data Set Direction'!$A$2:$H$543,6,FALSE)</f>
        <v>LNCRK</v>
      </c>
      <c r="H257" s="9">
        <v>1340</v>
      </c>
      <c r="I257" s="6" t="s">
        <v>20</v>
      </c>
      <c r="J257" s="31">
        <v>865.95167302866298</v>
      </c>
      <c r="K257" s="31">
        <v>735.42487718084897</v>
      </c>
      <c r="L257" s="31">
        <v>-847.80923567926402</v>
      </c>
      <c r="M257" s="31" t="str">
        <f t="shared" si="9"/>
        <v>Comp</v>
      </c>
      <c r="N257" s="32">
        <v>3128.6734221204401</v>
      </c>
      <c r="O257" s="32">
        <v>2684.30160784789</v>
      </c>
      <c r="P257" s="32">
        <v>-85.164627955562807</v>
      </c>
      <c r="Q257" s="32" t="str">
        <f t="shared" si="10"/>
        <v>Non-Comp</v>
      </c>
      <c r="R257" s="33">
        <v>3128.6734221204401</v>
      </c>
      <c r="S257" s="33">
        <v>2031.6481497679499</v>
      </c>
      <c r="T257" s="33">
        <v>-85.164627955562807</v>
      </c>
      <c r="U257" s="24" t="str">
        <f t="shared" si="11"/>
        <v>Non-Comp</v>
      </c>
    </row>
    <row r="258" spans="1:21" x14ac:dyDescent="0.25">
      <c r="A258" s="7" t="s">
        <v>173</v>
      </c>
      <c r="B258" s="7">
        <v>200</v>
      </c>
      <c r="C258" s="8" t="s">
        <v>163</v>
      </c>
      <c r="D258" s="7" t="s">
        <v>128</v>
      </c>
      <c r="E258" s="14" t="str">
        <f>VLOOKUP(TRIM($C258),'Contigency Mapping'!$B$2:$D$3963,3,FALSE)</f>
        <v>Paint Creek to Graham Ses (3</v>
      </c>
      <c r="F258" s="14" t="str">
        <f>VLOOKUP($B258,'CSC Data Set Direction'!$A$2:$H$543,4,FALSE)</f>
        <v>JCKSW</v>
      </c>
      <c r="G258" s="14" t="str">
        <f>VLOOKUP($B258,'CSC Data Set Direction'!$A$2:$H$543,6,FALSE)</f>
        <v>BOMSW</v>
      </c>
      <c r="H258" s="9">
        <v>1167.4000000000001</v>
      </c>
      <c r="I258" s="6" t="s">
        <v>20</v>
      </c>
      <c r="J258" s="31">
        <v>2303.1963072106701</v>
      </c>
      <c r="K258" s="31">
        <v>747.400433644288</v>
      </c>
      <c r="L258" s="31">
        <v>-614.91674108415896</v>
      </c>
      <c r="M258" s="31" t="str">
        <f t="shared" si="9"/>
        <v>Comp</v>
      </c>
      <c r="N258" s="32">
        <v>5010.9558965859496</v>
      </c>
      <c r="O258" s="32">
        <v>2297.6448512327702</v>
      </c>
      <c r="P258" s="32">
        <v>-243.29216799850201</v>
      </c>
      <c r="Q258" s="32" t="str">
        <f t="shared" si="10"/>
        <v>Non-Comp</v>
      </c>
      <c r="R258" s="33">
        <v>5010.9558965859496</v>
      </c>
      <c r="S258" s="33">
        <v>1179.1248261688299</v>
      </c>
      <c r="T258" s="33">
        <v>-243.29216799850201</v>
      </c>
      <c r="U258" s="24" t="str">
        <f t="shared" si="11"/>
        <v>Non-Comp</v>
      </c>
    </row>
    <row r="259" spans="1:21" x14ac:dyDescent="0.25">
      <c r="A259" s="7" t="s">
        <v>173</v>
      </c>
      <c r="B259" s="7">
        <v>201</v>
      </c>
      <c r="C259" s="8" t="s">
        <v>163</v>
      </c>
      <c r="D259" s="7" t="s">
        <v>127</v>
      </c>
      <c r="E259" s="14" t="str">
        <f>VLOOKUP(TRIM($C259),'Contigency Mapping'!$B$2:$D$3963,3,FALSE)</f>
        <v>Paint Creek to Graham Ses (3</v>
      </c>
      <c r="F259" s="14" t="str">
        <f>VLOOKUP($B259,'CSC Data Set Direction'!$A$2:$H$543,4,FALSE)</f>
        <v>BOMSW</v>
      </c>
      <c r="G259" s="14" t="str">
        <f>VLOOKUP($B259,'CSC Data Set Direction'!$A$2:$H$543,6,FALSE)</f>
        <v>FSHSW</v>
      </c>
      <c r="H259" s="9">
        <v>1188.7</v>
      </c>
      <c r="I259" s="6" t="s">
        <v>20</v>
      </c>
      <c r="J259" s="31">
        <v>678.51848212345396</v>
      </c>
      <c r="K259" s="31">
        <v>1210.6919055744199</v>
      </c>
      <c r="L259" s="31">
        <v>-689.94410018052395</v>
      </c>
      <c r="M259" s="31" t="str">
        <f t="shared" si="9"/>
        <v>Comp</v>
      </c>
      <c r="N259" s="32">
        <v>4626.7424591029603</v>
      </c>
      <c r="O259" s="32">
        <v>2550.6917840030501</v>
      </c>
      <c r="P259" s="32">
        <v>-302.72757991395298</v>
      </c>
      <c r="Q259" s="32" t="str">
        <f t="shared" si="10"/>
        <v>Non-Comp</v>
      </c>
      <c r="R259" s="33">
        <v>5011.1042548939004</v>
      </c>
      <c r="S259" s="33">
        <v>1375.0729134888199</v>
      </c>
      <c r="T259" s="33">
        <v>-302.72757991395298</v>
      </c>
      <c r="U259" s="24" t="str">
        <f t="shared" si="11"/>
        <v>Non-Comp</v>
      </c>
    </row>
    <row r="260" spans="1:21" x14ac:dyDescent="0.25">
      <c r="A260" s="7" t="s">
        <v>173</v>
      </c>
      <c r="B260" s="7">
        <v>202</v>
      </c>
      <c r="C260" s="8" t="s">
        <v>163</v>
      </c>
      <c r="D260" s="7" t="s">
        <v>134</v>
      </c>
      <c r="E260" s="14" t="str">
        <f>VLOOKUP(TRIM($C260),'Contigency Mapping'!$B$2:$D$3963,3,FALSE)</f>
        <v>Paint Creek to Graham Ses (3</v>
      </c>
      <c r="F260" s="14" t="str">
        <f>VLOOKUP($B260,'CSC Data Set Direction'!$A$2:$H$543,4,FALSE)</f>
        <v>CMNCH</v>
      </c>
      <c r="G260" s="14" t="str">
        <f>VLOOKUP($B260,'CSC Data Set Direction'!$A$2:$H$543,6,FALSE)</f>
        <v>CMNTP</v>
      </c>
      <c r="H260" s="9">
        <v>233</v>
      </c>
      <c r="I260" s="6" t="s">
        <v>20</v>
      </c>
      <c r="J260" s="31">
        <v>685.04302982688</v>
      </c>
      <c r="K260" s="31">
        <v>0</v>
      </c>
      <c r="L260" s="31">
        <v>-3.3050000000002902</v>
      </c>
      <c r="M260" s="31" t="str">
        <f t="shared" si="9"/>
        <v>Comp</v>
      </c>
      <c r="N260" s="32">
        <v>0</v>
      </c>
      <c r="O260" s="32">
        <v>766.27726225719596</v>
      </c>
      <c r="P260" s="32">
        <v>-3.3050000000000099</v>
      </c>
      <c r="Q260" s="32" t="str">
        <f t="shared" si="10"/>
        <v>Comp</v>
      </c>
      <c r="R260" s="33">
        <v>0</v>
      </c>
      <c r="S260" s="33">
        <v>0</v>
      </c>
      <c r="T260" s="33">
        <v>-3.3050000000000099</v>
      </c>
      <c r="U260" s="24" t="str">
        <f t="shared" si="11"/>
        <v>Comp</v>
      </c>
    </row>
    <row r="261" spans="1:21" x14ac:dyDescent="0.25">
      <c r="A261" s="7" t="s">
        <v>173</v>
      </c>
      <c r="B261" s="7">
        <v>203</v>
      </c>
      <c r="C261" s="8" t="s">
        <v>163</v>
      </c>
      <c r="D261" s="7" t="s">
        <v>43</v>
      </c>
      <c r="E261" s="14" t="str">
        <f>VLOOKUP(TRIM($C261),'Contigency Mapping'!$B$2:$D$3963,3,FALSE)</f>
        <v>Paint Creek to Graham Ses (3</v>
      </c>
      <c r="F261" s="14" t="str">
        <f>VLOOKUP($B261,'CSC Data Set Direction'!$A$2:$H$543,4,FALSE)</f>
        <v>PAIP</v>
      </c>
      <c r="G261" s="14" t="str">
        <f>VLOOKUP($B261,'CSC Data Set Direction'!$A$2:$H$543,6,FALSE)</f>
        <v>MURRY</v>
      </c>
      <c r="H261" s="9">
        <v>194</v>
      </c>
      <c r="I261" s="9" t="s">
        <v>21</v>
      </c>
      <c r="J261" s="31">
        <v>864.22761137623502</v>
      </c>
      <c r="K261" s="31">
        <v>1217.43789150668</v>
      </c>
      <c r="L261" s="31">
        <v>-1921.6642995239799</v>
      </c>
      <c r="M261" s="31" t="str">
        <f t="shared" si="9"/>
        <v>Comp</v>
      </c>
      <c r="N261" s="32">
        <v>1001.6997523901</v>
      </c>
      <c r="O261" s="32">
        <v>1417.90034438108</v>
      </c>
      <c r="P261" s="32">
        <v>-1635.7178757069801</v>
      </c>
      <c r="Q261" s="32" t="str">
        <f t="shared" si="10"/>
        <v>Comp</v>
      </c>
      <c r="R261" s="33">
        <v>1109.2359082396599</v>
      </c>
      <c r="S261" s="33">
        <v>1250.0268511801601</v>
      </c>
      <c r="T261" s="33">
        <v>-1635.7178757069801</v>
      </c>
      <c r="U261" s="24" t="str">
        <f t="shared" si="11"/>
        <v>Comp</v>
      </c>
    </row>
    <row r="262" spans="1:21" x14ac:dyDescent="0.25">
      <c r="A262" s="7" t="s">
        <v>173</v>
      </c>
      <c r="B262" s="7">
        <v>204</v>
      </c>
      <c r="C262" s="8" t="s">
        <v>163</v>
      </c>
      <c r="D262" s="7" t="s">
        <v>132</v>
      </c>
      <c r="E262" s="14" t="str">
        <f>VLOOKUP(TRIM($C262),'Contigency Mapping'!$B$2:$D$3963,3,FALSE)</f>
        <v>Paint Creek to Graham Ses (3</v>
      </c>
      <c r="F262" s="14" t="str">
        <f>VLOOKUP($B262,'CSC Data Set Direction'!$A$2:$H$543,4,FALSE)</f>
        <v>TKWSW</v>
      </c>
      <c r="G262" s="14" t="str">
        <f>VLOOKUP($B262,'CSC Data Set Direction'!$A$2:$H$543,6,FALSE)</f>
        <v>GRSES</v>
      </c>
      <c r="H262" s="9">
        <v>1340</v>
      </c>
      <c r="I262" s="6" t="s">
        <v>20</v>
      </c>
      <c r="J262" s="31">
        <v>1795.0144933239401</v>
      </c>
      <c r="K262" s="31">
        <v>978.86405678779295</v>
      </c>
      <c r="L262" s="31">
        <v>-431.91439364894399</v>
      </c>
      <c r="M262" s="31" t="str">
        <f t="shared" ref="M262:M325" si="12">IF(AND(J262&lt;$B$1,K262&lt;$B$2,L262&lt;$H262),"Comp","Non-Comp")</f>
        <v>Comp</v>
      </c>
      <c r="N262" s="32">
        <v>1384.74758361362</v>
      </c>
      <c r="O262" s="32">
        <v>1857.4729868766799</v>
      </c>
      <c r="P262" s="32">
        <v>-453.88777847190897</v>
      </c>
      <c r="Q262" s="32" t="str">
        <f t="shared" ref="Q262:Q325" si="13">IF(AND(N262&lt;$B$1,O262&lt;$B$2,P262&lt;$H262),"Comp","Non-Comp")</f>
        <v>Comp</v>
      </c>
      <c r="R262" s="33">
        <v>1249.1041105796401</v>
      </c>
      <c r="S262" s="33">
        <v>3376.8775026679</v>
      </c>
      <c r="T262" s="33">
        <v>-428.97073598630197</v>
      </c>
      <c r="U262" s="24" t="str">
        <f t="shared" ref="U262:U325" si="14">IF(AND(R262&lt;$B$1,S262&lt;$B$2,T262&lt;$H262),"Comp","Non-Comp")</f>
        <v>Non-Comp</v>
      </c>
    </row>
    <row r="263" spans="1:21" x14ac:dyDescent="0.25">
      <c r="A263" s="7" t="s">
        <v>173</v>
      </c>
      <c r="B263" s="7">
        <v>205</v>
      </c>
      <c r="C263" s="8" t="s">
        <v>163</v>
      </c>
      <c r="D263" s="7" t="s">
        <v>131</v>
      </c>
      <c r="E263" s="14" t="str">
        <f>VLOOKUP(TRIM($C263),'Contigency Mapping'!$B$2:$D$3963,3,FALSE)</f>
        <v>Paint Creek to Graham Ses (3</v>
      </c>
      <c r="F263" s="14" t="str">
        <f>VLOOKUP($B263,'CSC Data Set Direction'!$A$2:$H$543,4,FALSE)</f>
        <v>LNCRK</v>
      </c>
      <c r="G263" s="14" t="str">
        <f>VLOOKUP($B263,'CSC Data Set Direction'!$A$2:$H$543,6,FALSE)</f>
        <v>CFRSW</v>
      </c>
      <c r="H263" s="9">
        <v>1340</v>
      </c>
      <c r="I263" s="6" t="s">
        <v>20</v>
      </c>
      <c r="J263" s="31">
        <v>1257.7771239398301</v>
      </c>
      <c r="K263" s="31">
        <v>675.80938515751302</v>
      </c>
      <c r="L263" s="31">
        <v>-633.56452011732699</v>
      </c>
      <c r="M263" s="31" t="str">
        <f t="shared" si="12"/>
        <v>Comp</v>
      </c>
      <c r="N263" s="32">
        <v>1270.5495384467799</v>
      </c>
      <c r="O263" s="32">
        <v>10000</v>
      </c>
      <c r="P263" s="32">
        <v>-618.20770945951995</v>
      </c>
      <c r="Q263" s="32" t="str">
        <f t="shared" si="13"/>
        <v>Non-Comp</v>
      </c>
      <c r="R263" s="33">
        <v>1092.5072213159301</v>
      </c>
      <c r="S263" s="33">
        <v>2372.7666170113198</v>
      </c>
      <c r="T263" s="33">
        <v>-580.30598284752102</v>
      </c>
      <c r="U263" s="24" t="str">
        <f t="shared" si="14"/>
        <v>Comp</v>
      </c>
    </row>
    <row r="264" spans="1:21" x14ac:dyDescent="0.25">
      <c r="A264" s="7" t="s">
        <v>173</v>
      </c>
      <c r="B264" s="7">
        <v>206</v>
      </c>
      <c r="C264" s="8" t="s">
        <v>163</v>
      </c>
      <c r="D264" s="7" t="s">
        <v>130</v>
      </c>
      <c r="E264" s="14" t="str">
        <f>VLOOKUP(TRIM($C264),'Contigency Mapping'!$B$2:$D$3963,3,FALSE)</f>
        <v>Paint Creek to Graham Ses (3</v>
      </c>
      <c r="F264" s="14" t="str">
        <f>VLOOKUP($B264,'CSC Data Set Direction'!$A$2:$H$543,4,FALSE)</f>
        <v>CFRSW</v>
      </c>
      <c r="G264" s="14" t="str">
        <f>VLOOKUP($B264,'CSC Data Set Direction'!$A$2:$H$543,6,FALSE)</f>
        <v>GRSES</v>
      </c>
      <c r="H264" s="9">
        <v>1340</v>
      </c>
      <c r="I264" s="6" t="s">
        <v>20</v>
      </c>
      <c r="J264" s="31">
        <v>1324.47381927585</v>
      </c>
      <c r="K264" s="31">
        <v>988.55467216428804</v>
      </c>
      <c r="L264" s="31">
        <v>-589.16603539360597</v>
      </c>
      <c r="M264" s="31" t="str">
        <f t="shared" si="12"/>
        <v>Comp</v>
      </c>
      <c r="N264" s="32">
        <v>1259.1416367162999</v>
      </c>
      <c r="O264" s="32">
        <v>3132.16039790896</v>
      </c>
      <c r="P264" s="32">
        <v>-617.64398250050601</v>
      </c>
      <c r="Q264" s="32" t="str">
        <f t="shared" si="13"/>
        <v>Non-Comp</v>
      </c>
      <c r="R264" s="33">
        <v>1083.5748744525399</v>
      </c>
      <c r="S264" s="33">
        <v>2401.9663114189502</v>
      </c>
      <c r="T264" s="33">
        <v>-579.74387818934497</v>
      </c>
      <c r="U264" s="24" t="str">
        <f t="shared" si="14"/>
        <v>Comp</v>
      </c>
    </row>
    <row r="265" spans="1:21" x14ac:dyDescent="0.25">
      <c r="A265" s="7" t="s">
        <v>173</v>
      </c>
      <c r="B265" s="7">
        <v>207</v>
      </c>
      <c r="C265" s="8" t="s">
        <v>163</v>
      </c>
      <c r="D265" s="7" t="s">
        <v>129</v>
      </c>
      <c r="E265" s="14" t="str">
        <f>VLOOKUP(TRIM($C265),'Contigency Mapping'!$B$2:$D$3963,3,FALSE)</f>
        <v>Paint Creek to Graham Ses (3</v>
      </c>
      <c r="F265" s="14" t="str">
        <f>VLOOKUP($B265,'CSC Data Set Direction'!$A$2:$H$543,4,FALSE)</f>
        <v>LNCRK</v>
      </c>
      <c r="G265" s="14" t="str">
        <f>VLOOKUP($B265,'CSC Data Set Direction'!$A$2:$H$543,6,FALSE)</f>
        <v>GRSES</v>
      </c>
      <c r="H265" s="9">
        <v>1340</v>
      </c>
      <c r="I265" s="6" t="s">
        <v>20</v>
      </c>
      <c r="J265" s="31">
        <v>1356.50429944043</v>
      </c>
      <c r="K265" s="31">
        <v>865.95167302866298</v>
      </c>
      <c r="L265" s="31">
        <v>-586.13014057028295</v>
      </c>
      <c r="M265" s="31" t="str">
        <f t="shared" si="12"/>
        <v>Comp</v>
      </c>
      <c r="N265" s="32">
        <v>1265.1726580223799</v>
      </c>
      <c r="O265" s="32">
        <v>3132.16039790896</v>
      </c>
      <c r="P265" s="32">
        <v>-614.46134457420806</v>
      </c>
      <c r="Q265" s="32" t="str">
        <f t="shared" si="13"/>
        <v>Non-Comp</v>
      </c>
      <c r="R265" s="33">
        <v>1088.29404053184</v>
      </c>
      <c r="S265" s="33">
        <v>3132.16039790896</v>
      </c>
      <c r="T265" s="33">
        <v>-576.75653449857498</v>
      </c>
      <c r="U265" s="24" t="str">
        <f t="shared" si="14"/>
        <v>Non-Comp</v>
      </c>
    </row>
    <row r="266" spans="1:21" x14ac:dyDescent="0.25">
      <c r="A266" s="7" t="s">
        <v>173</v>
      </c>
      <c r="B266" s="7">
        <v>208</v>
      </c>
      <c r="C266" s="8" t="s">
        <v>163</v>
      </c>
      <c r="D266" s="7" t="s">
        <v>128</v>
      </c>
      <c r="E266" s="14" t="str">
        <f>VLOOKUP(TRIM($C266),'Contigency Mapping'!$B$2:$D$3963,3,FALSE)</f>
        <v>Paint Creek to Graham Ses (3</v>
      </c>
      <c r="F266" s="14" t="str">
        <f>VLOOKUP($B266,'CSC Data Set Direction'!$A$2:$H$543,4,FALSE)</f>
        <v>BOMSW</v>
      </c>
      <c r="G266" s="14" t="str">
        <f>VLOOKUP($B266,'CSC Data Set Direction'!$A$2:$H$543,6,FALSE)</f>
        <v>JCKSW</v>
      </c>
      <c r="H266" s="9">
        <v>1167.4000000000001</v>
      </c>
      <c r="I266" s="6" t="s">
        <v>20</v>
      </c>
      <c r="J266" s="31">
        <v>1373.70813952444</v>
      </c>
      <c r="K266" s="31">
        <v>2303.1963072106701</v>
      </c>
      <c r="L266" s="31">
        <v>-532.23821457747897</v>
      </c>
      <c r="M266" s="31" t="str">
        <f t="shared" si="12"/>
        <v>Comp</v>
      </c>
      <c r="N266" s="32">
        <v>2297.6448512327702</v>
      </c>
      <c r="O266" s="32">
        <v>5010.9558965859496</v>
      </c>
      <c r="P266" s="32">
        <v>-472.55779681959802</v>
      </c>
      <c r="Q266" s="32" t="str">
        <f t="shared" si="13"/>
        <v>Non-Comp</v>
      </c>
      <c r="R266" s="33">
        <v>818.674960202031</v>
      </c>
      <c r="S266" s="33">
        <v>5010.9558965859496</v>
      </c>
      <c r="T266" s="33">
        <v>-447.89768831792202</v>
      </c>
      <c r="U266" s="24" t="str">
        <f t="shared" si="14"/>
        <v>Non-Comp</v>
      </c>
    </row>
    <row r="267" spans="1:21" x14ac:dyDescent="0.25">
      <c r="A267" s="7" t="s">
        <v>173</v>
      </c>
      <c r="B267" s="7">
        <v>209</v>
      </c>
      <c r="C267" s="8" t="s">
        <v>163</v>
      </c>
      <c r="D267" s="7" t="s">
        <v>127</v>
      </c>
      <c r="E267" s="14" t="str">
        <f>VLOOKUP(TRIM($C267),'Contigency Mapping'!$B$2:$D$3963,3,FALSE)</f>
        <v>Paint Creek to Graham Ses (3</v>
      </c>
      <c r="F267" s="14" t="str">
        <f>VLOOKUP($B267,'CSC Data Set Direction'!$A$2:$H$543,4,FALSE)</f>
        <v>FSHSW</v>
      </c>
      <c r="G267" s="14" t="str">
        <f>VLOOKUP($B267,'CSC Data Set Direction'!$A$2:$H$543,6,FALSE)</f>
        <v>BOMSW</v>
      </c>
      <c r="H267" s="9">
        <v>1188.7</v>
      </c>
      <c r="I267" s="6" t="s">
        <v>20</v>
      </c>
      <c r="J267" s="31">
        <v>1252.2193212321099</v>
      </c>
      <c r="K267" s="31">
        <v>678.51848212345499</v>
      </c>
      <c r="L267" s="31">
        <v>-415.90886341526902</v>
      </c>
      <c r="M267" s="31" t="str">
        <f t="shared" si="12"/>
        <v>Comp</v>
      </c>
      <c r="N267" s="32">
        <v>2550.6917840030501</v>
      </c>
      <c r="O267" s="32">
        <v>4626.7424591029603</v>
      </c>
      <c r="P267" s="32">
        <v>-355.52845564837901</v>
      </c>
      <c r="Q267" s="32" t="str">
        <f t="shared" si="13"/>
        <v>Non-Comp</v>
      </c>
      <c r="R267" s="33">
        <v>915.25893576949102</v>
      </c>
      <c r="S267" s="33">
        <v>5011.1042548939004</v>
      </c>
      <c r="T267" s="33">
        <v>-338.61497936999803</v>
      </c>
      <c r="U267" s="24" t="str">
        <f t="shared" si="14"/>
        <v>Non-Comp</v>
      </c>
    </row>
    <row r="268" spans="1:21" x14ac:dyDescent="0.25">
      <c r="A268" s="7" t="s">
        <v>173</v>
      </c>
      <c r="B268" s="7">
        <v>210</v>
      </c>
      <c r="C268" s="8" t="s">
        <v>172</v>
      </c>
      <c r="D268" s="7" t="s">
        <v>117</v>
      </c>
      <c r="E268" s="14" t="str">
        <f>VLOOKUP(TRIM($C268),'Contigency Mapping'!$B$2:$D$3963,3,FALSE)</f>
        <v>Temple Pecan Creek to Temple</v>
      </c>
      <c r="F268" s="14" t="str">
        <f>VLOOKUP($B268,'CSC Data Set Direction'!$A$2:$H$543,4,FALSE)</f>
        <v>COTONBLT</v>
      </c>
      <c r="G268" s="14" t="str">
        <f>VLOOKUP($B268,'CSC Data Set Direction'!$A$2:$H$543,6,FALSE)</f>
        <v>WATCO</v>
      </c>
      <c r="H268" s="9">
        <v>214</v>
      </c>
      <c r="I268" s="9" t="s">
        <v>21</v>
      </c>
      <c r="J268" s="31">
        <v>1231.09829383135</v>
      </c>
      <c r="K268" s="31">
        <v>965.98157239266595</v>
      </c>
      <c r="L268" s="31">
        <v>-114.406002508502</v>
      </c>
      <c r="M268" s="31" t="str">
        <f t="shared" si="12"/>
        <v>Comp</v>
      </c>
      <c r="N268" s="32">
        <v>1063.3113058035201</v>
      </c>
      <c r="O268" s="32">
        <v>9539.0212887057896</v>
      </c>
      <c r="P268" s="32">
        <v>-84.757404369395104</v>
      </c>
      <c r="Q268" s="32" t="str">
        <f t="shared" si="13"/>
        <v>Non-Comp</v>
      </c>
      <c r="R268" s="33">
        <v>0</v>
      </c>
      <c r="S268" s="33">
        <v>10000</v>
      </c>
      <c r="T268" s="33">
        <v>-104.85928518553899</v>
      </c>
      <c r="U268" s="24" t="str">
        <f t="shared" si="14"/>
        <v>Non-Comp</v>
      </c>
    </row>
    <row r="269" spans="1:21" x14ac:dyDescent="0.25">
      <c r="A269" s="7" t="s">
        <v>173</v>
      </c>
      <c r="B269" s="7">
        <v>211</v>
      </c>
      <c r="C269" s="8" t="s">
        <v>172</v>
      </c>
      <c r="D269" s="7" t="s">
        <v>116</v>
      </c>
      <c r="E269" s="14" t="str">
        <f>VLOOKUP(TRIM($C269),'Contigency Mapping'!$B$2:$D$3963,3,FALSE)</f>
        <v>Temple Pecan Creek to Temple</v>
      </c>
      <c r="F269" s="14" t="str">
        <f>VLOOKUP($B269,'CSC Data Set Direction'!$A$2:$H$543,4,FALSE)</f>
        <v>COTONBLT</v>
      </c>
      <c r="G269" s="14" t="str">
        <f>VLOOKUP($B269,'CSC Data Set Direction'!$A$2:$H$543,6,FALSE)</f>
        <v>SPVTP</v>
      </c>
      <c r="H269" s="9">
        <v>214</v>
      </c>
      <c r="I269" s="6" t="s">
        <v>20</v>
      </c>
      <c r="J269" s="31">
        <v>973.42328484766995</v>
      </c>
      <c r="K269" s="31">
        <v>1204.2539836636599</v>
      </c>
      <c r="L269" s="31">
        <v>-225.613313255912</v>
      </c>
      <c r="M269" s="31" t="str">
        <f t="shared" si="12"/>
        <v>Comp</v>
      </c>
      <c r="N269" s="32">
        <v>9528.1453237169899</v>
      </c>
      <c r="O269" s="32">
        <v>1097.1984483037199</v>
      </c>
      <c r="P269" s="32">
        <v>-165.57604146515499</v>
      </c>
      <c r="Q269" s="32" t="str">
        <f t="shared" si="13"/>
        <v>Non-Comp</v>
      </c>
      <c r="R269" s="33">
        <v>10000</v>
      </c>
      <c r="S269" s="33">
        <v>0</v>
      </c>
      <c r="T269" s="33">
        <v>-193.19721417489001</v>
      </c>
      <c r="U269" s="24" t="str">
        <f t="shared" si="14"/>
        <v>Non-Comp</v>
      </c>
    </row>
    <row r="270" spans="1:21" x14ac:dyDescent="0.25">
      <c r="A270" s="7" t="s">
        <v>173</v>
      </c>
      <c r="B270" s="7">
        <v>212</v>
      </c>
      <c r="C270" s="8" t="s">
        <v>172</v>
      </c>
      <c r="D270" s="7" t="s">
        <v>115</v>
      </c>
      <c r="E270" s="14" t="str">
        <f>VLOOKUP(TRIM($C270),'Contigency Mapping'!$B$2:$D$3963,3,FALSE)</f>
        <v>Temple Pecan Creek to Temple</v>
      </c>
      <c r="F270" s="14" t="str">
        <f>VLOOKUP($B270,'CSC Data Set Direction'!$A$2:$H$543,4,FALSE)</f>
        <v>MPHTP</v>
      </c>
      <c r="G270" s="14" t="str">
        <f>VLOOKUP($B270,'CSC Data Set Direction'!$A$2:$H$543,6,FALSE)</f>
        <v>TMECR</v>
      </c>
      <c r="H270" s="9">
        <v>268</v>
      </c>
      <c r="I270" s="6" t="s">
        <v>20</v>
      </c>
      <c r="J270" s="31">
        <v>929.67157262020396</v>
      </c>
      <c r="K270" s="31">
        <v>1204.76759265843</v>
      </c>
      <c r="L270" s="31">
        <v>-245.64617940644899</v>
      </c>
      <c r="M270" s="31" t="str">
        <f t="shared" si="12"/>
        <v>Comp</v>
      </c>
      <c r="N270" s="32">
        <v>9529.9943094371902</v>
      </c>
      <c r="O270" s="32">
        <v>1094.49603517425</v>
      </c>
      <c r="P270" s="32">
        <v>-183.519475654834</v>
      </c>
      <c r="Q270" s="32" t="str">
        <f t="shared" si="13"/>
        <v>Non-Comp</v>
      </c>
      <c r="R270" s="33">
        <v>10000</v>
      </c>
      <c r="S270" s="33">
        <v>0</v>
      </c>
      <c r="T270" s="33">
        <v>-212.15774255904799</v>
      </c>
      <c r="U270" s="24" t="str">
        <f t="shared" si="14"/>
        <v>Non-Comp</v>
      </c>
    </row>
    <row r="271" spans="1:21" x14ac:dyDescent="0.25">
      <c r="A271" s="7" t="s">
        <v>173</v>
      </c>
      <c r="B271" s="7">
        <v>213</v>
      </c>
      <c r="C271" s="8" t="s">
        <v>172</v>
      </c>
      <c r="D271" s="7" t="s">
        <v>114</v>
      </c>
      <c r="E271" s="14" t="str">
        <f>VLOOKUP(TRIM($C271),'Contigency Mapping'!$B$2:$D$3963,3,FALSE)</f>
        <v>Temple Pecan Creek to Temple</v>
      </c>
      <c r="F271" s="14" t="str">
        <f>VLOOKUP($B271,'CSC Data Set Direction'!$A$2:$H$543,4,FALSE)</f>
        <v>SPVTP</v>
      </c>
      <c r="G271" s="14" t="str">
        <f>VLOOKUP($B271,'CSC Data Set Direction'!$A$2:$H$543,6,FALSE)</f>
        <v>MPHTP</v>
      </c>
      <c r="H271" s="9">
        <v>268</v>
      </c>
      <c r="I271" s="6" t="s">
        <v>20</v>
      </c>
      <c r="J271" s="31">
        <v>966.53038426862304</v>
      </c>
      <c r="K271" s="31">
        <v>1204.26905926929</v>
      </c>
      <c r="L271" s="31">
        <v>-229.090313255951</v>
      </c>
      <c r="M271" s="31" t="str">
        <f t="shared" si="12"/>
        <v>Comp</v>
      </c>
      <c r="N271" s="32">
        <v>9528.4230599580605</v>
      </c>
      <c r="O271" s="32">
        <v>1096.4968194417099</v>
      </c>
      <c r="P271" s="32">
        <v>-169.05304146515499</v>
      </c>
      <c r="Q271" s="32" t="str">
        <f t="shared" si="13"/>
        <v>Non-Comp</v>
      </c>
      <c r="R271" s="33">
        <v>10000</v>
      </c>
      <c r="S271" s="33">
        <v>0</v>
      </c>
      <c r="T271" s="33">
        <v>-196.67421417489001</v>
      </c>
      <c r="U271" s="24" t="str">
        <f t="shared" si="14"/>
        <v>Non-Comp</v>
      </c>
    </row>
    <row r="272" spans="1:21" x14ac:dyDescent="0.25">
      <c r="A272" s="7" t="s">
        <v>173</v>
      </c>
      <c r="B272" s="7">
        <v>214</v>
      </c>
      <c r="C272" s="8" t="s">
        <v>172</v>
      </c>
      <c r="D272" s="7" t="s">
        <v>113</v>
      </c>
      <c r="E272" s="14" t="str">
        <f>VLOOKUP(TRIM($C272),'Contigency Mapping'!$B$2:$D$3963,3,FALSE)</f>
        <v>Temple Pecan Creek to Temple</v>
      </c>
      <c r="F272" s="14" t="str">
        <f>VLOOKUP($B272,'CSC Data Set Direction'!$A$2:$H$543,4,FALSE)</f>
        <v>MCGPH</v>
      </c>
      <c r="G272" s="14" t="str">
        <f>VLOOKUP($B272,'CSC Data Set Direction'!$A$2:$H$543,6,FALSE)</f>
        <v>MPHTP</v>
      </c>
      <c r="H272" s="9">
        <v>105</v>
      </c>
      <c r="I272" s="6" t="s">
        <v>20</v>
      </c>
      <c r="J272" s="31">
        <v>865.61145453175095</v>
      </c>
      <c r="K272" s="31">
        <v>1230.9783058242899</v>
      </c>
      <c r="L272" s="31">
        <v>-16.574614489683899</v>
      </c>
      <c r="M272" s="31" t="str">
        <f t="shared" si="12"/>
        <v>Comp</v>
      </c>
      <c r="N272" s="32">
        <v>9562.8480057403794</v>
      </c>
      <c r="O272" s="32">
        <v>970.85145209352697</v>
      </c>
      <c r="P272" s="32">
        <v>-15.037457658998999</v>
      </c>
      <c r="Q272" s="32" t="str">
        <f t="shared" si="13"/>
        <v>Non-Comp</v>
      </c>
      <c r="R272" s="33">
        <v>0</v>
      </c>
      <c r="S272" s="33">
        <v>0</v>
      </c>
      <c r="T272" s="33">
        <v>-15.483528384160399</v>
      </c>
      <c r="U272" s="24" t="str">
        <f t="shared" si="14"/>
        <v>Comp</v>
      </c>
    </row>
    <row r="273" spans="1:21" x14ac:dyDescent="0.25">
      <c r="A273" s="7" t="s">
        <v>173</v>
      </c>
      <c r="B273" s="7">
        <v>215</v>
      </c>
      <c r="C273" s="8" t="s">
        <v>172</v>
      </c>
      <c r="D273" s="7" t="s">
        <v>126</v>
      </c>
      <c r="E273" s="14" t="str">
        <f>VLOOKUP(TRIM($C273),'Contigency Mapping'!$B$2:$D$3963,3,FALSE)</f>
        <v>Temple Pecan Creek to Temple</v>
      </c>
      <c r="F273" s="14" t="str">
        <f>VLOOKUP($B273,'CSC Data Set Direction'!$A$2:$H$543,4,FALSE)</f>
        <v>THSES</v>
      </c>
      <c r="G273" s="14" t="str">
        <f>VLOOKUP($B273,'CSC Data Set Direction'!$A$2:$H$543,6,FALSE)</f>
        <v>TMPCR</v>
      </c>
      <c r="H273" s="9">
        <v>1340</v>
      </c>
      <c r="I273" s="6" t="s">
        <v>20</v>
      </c>
      <c r="J273" s="31">
        <v>838.81897237888802</v>
      </c>
      <c r="K273" s="31">
        <v>963.24826723557896</v>
      </c>
      <c r="L273" s="31">
        <v>-925.49432281794395</v>
      </c>
      <c r="M273" s="31" t="str">
        <f t="shared" si="12"/>
        <v>Comp</v>
      </c>
      <c r="N273" s="32">
        <v>1549.8315225732799</v>
      </c>
      <c r="O273" s="32">
        <v>1072.25989862088</v>
      </c>
      <c r="P273" s="32">
        <v>-578.73600392471496</v>
      </c>
      <c r="Q273" s="32" t="str">
        <f t="shared" si="13"/>
        <v>Comp</v>
      </c>
      <c r="R273" s="33">
        <v>1549.8315225732799</v>
      </c>
      <c r="S273" s="33">
        <v>1049.3804132909399</v>
      </c>
      <c r="T273" s="33">
        <v>-578.73600392471496</v>
      </c>
      <c r="U273" s="24" t="str">
        <f t="shared" si="14"/>
        <v>Comp</v>
      </c>
    </row>
    <row r="274" spans="1:21" x14ac:dyDescent="0.25">
      <c r="A274" s="7" t="s">
        <v>173</v>
      </c>
      <c r="B274" s="7">
        <v>216</v>
      </c>
      <c r="C274" s="8" t="s">
        <v>172</v>
      </c>
      <c r="D274" s="7" t="s">
        <v>125</v>
      </c>
      <c r="E274" s="14" t="str">
        <f>VLOOKUP(TRIM($C274),'Contigency Mapping'!$B$2:$D$3963,3,FALSE)</f>
        <v>Temple Pecan Creek to Temple</v>
      </c>
      <c r="F274" s="14" t="str">
        <f>VLOOKUP($B274,'CSC Data Set Direction'!$A$2:$H$543,4,FALSE)</f>
        <v>TMPCR</v>
      </c>
      <c r="G274" s="14" t="str">
        <f>VLOOKUP($B274,'CSC Data Set Direction'!$A$2:$H$543,6,FALSE)</f>
        <v>TMPSW</v>
      </c>
      <c r="H274" s="9">
        <v>1340</v>
      </c>
      <c r="I274" s="6" t="s">
        <v>20</v>
      </c>
      <c r="J274" s="31">
        <v>859.83457895856395</v>
      </c>
      <c r="K274" s="31">
        <v>1070.1202518457001</v>
      </c>
      <c r="L274" s="31">
        <v>-605.43139947896702</v>
      </c>
      <c r="M274" s="31" t="str">
        <f t="shared" si="12"/>
        <v>Comp</v>
      </c>
      <c r="N274" s="32">
        <v>1552.25035822665</v>
      </c>
      <c r="O274" s="32">
        <v>1129.54450835084</v>
      </c>
      <c r="P274" s="32">
        <v>-389.61851764401803</v>
      </c>
      <c r="Q274" s="32" t="str">
        <f t="shared" si="13"/>
        <v>Comp</v>
      </c>
      <c r="R274" s="33">
        <v>1726.06092806939</v>
      </c>
      <c r="S274" s="33">
        <v>1129.54450835084</v>
      </c>
      <c r="T274" s="33">
        <v>-389.61851764401803</v>
      </c>
      <c r="U274" s="24" t="str">
        <f t="shared" si="14"/>
        <v>Comp</v>
      </c>
    </row>
    <row r="275" spans="1:21" x14ac:dyDescent="0.25">
      <c r="A275" s="7" t="s">
        <v>173</v>
      </c>
      <c r="B275" s="7">
        <v>217</v>
      </c>
      <c r="C275" s="8" t="s">
        <v>172</v>
      </c>
      <c r="D275" s="7" t="s">
        <v>124</v>
      </c>
      <c r="E275" s="14" t="str">
        <f>VLOOKUP(TRIM($C275),'Contigency Mapping'!$B$2:$D$3963,3,FALSE)</f>
        <v>Temple Pecan Creek to Temple</v>
      </c>
      <c r="F275" s="14" t="str">
        <f>VLOOKUP($B275,'CSC Data Set Direction'!$A$2:$H$543,4,FALSE)</f>
        <v>LCSES</v>
      </c>
      <c r="G275" s="14" t="str">
        <f>VLOOKUP($B275,'CSC Data Set Direction'!$A$2:$H$543,6,FALSE)</f>
        <v>TMPSW</v>
      </c>
      <c r="H275" s="9">
        <v>1340</v>
      </c>
      <c r="I275" s="9" t="s">
        <v>21</v>
      </c>
      <c r="J275" s="31">
        <v>819.21669560376097</v>
      </c>
      <c r="K275" s="31">
        <v>960.37882084492298</v>
      </c>
      <c r="L275" s="31">
        <v>-4658.2763071797599</v>
      </c>
      <c r="M275" s="31" t="str">
        <f t="shared" si="12"/>
        <v>Comp</v>
      </c>
      <c r="N275" s="32">
        <v>1385.54105273138</v>
      </c>
      <c r="O275" s="32">
        <v>1099.19742183312</v>
      </c>
      <c r="P275" s="32">
        <v>-3315.8662556456502</v>
      </c>
      <c r="Q275" s="32" t="str">
        <f t="shared" si="13"/>
        <v>Comp</v>
      </c>
      <c r="R275" s="33">
        <v>1462.8134357956001</v>
      </c>
      <c r="S275" s="33">
        <v>958.661485876558</v>
      </c>
      <c r="T275" s="33">
        <v>-3315.8662556456502</v>
      </c>
      <c r="U275" s="24" t="str">
        <f t="shared" si="14"/>
        <v>Comp</v>
      </c>
    </row>
    <row r="276" spans="1:21" x14ac:dyDescent="0.25">
      <c r="A276" s="7" t="s">
        <v>173</v>
      </c>
      <c r="B276" s="7">
        <v>218</v>
      </c>
      <c r="C276" s="8" t="s">
        <v>172</v>
      </c>
      <c r="D276" s="7" t="s">
        <v>123</v>
      </c>
      <c r="E276" s="14" t="str">
        <f>VLOOKUP(TRIM($C276),'Contigency Mapping'!$B$2:$D$3963,3,FALSE)</f>
        <v>Temple Pecan Creek to Temple</v>
      </c>
      <c r="F276" s="14" t="str">
        <f>VLOOKUP($B276,'CSC Data Set Direction'!$A$2:$H$543,4,FALSE)</f>
        <v>LCSES</v>
      </c>
      <c r="G276" s="14" t="str">
        <f>VLOOKUP($B276,'CSC Data Set Direction'!$A$2:$H$543,6,FALSE)</f>
        <v>THSES</v>
      </c>
      <c r="H276" s="9">
        <v>1340</v>
      </c>
      <c r="I276" s="9" t="s">
        <v>21</v>
      </c>
      <c r="J276" s="31">
        <v>1216.7088320309599</v>
      </c>
      <c r="K276" s="31">
        <v>848.71445806989402</v>
      </c>
      <c r="L276" s="31">
        <v>-622.77151437873704</v>
      </c>
      <c r="M276" s="31" t="str">
        <f t="shared" si="12"/>
        <v>Comp</v>
      </c>
      <c r="N276" s="32">
        <v>10000</v>
      </c>
      <c r="O276" s="32">
        <v>1378.43307151365</v>
      </c>
      <c r="P276" s="32">
        <v>-326.86365143356198</v>
      </c>
      <c r="Q276" s="32" t="str">
        <f t="shared" si="13"/>
        <v>Non-Comp</v>
      </c>
      <c r="R276" s="33">
        <v>1010.6554476374801</v>
      </c>
      <c r="S276" s="33">
        <v>1502.88640495494</v>
      </c>
      <c r="T276" s="33">
        <v>-326.86365143356198</v>
      </c>
      <c r="U276" s="24" t="str">
        <f t="shared" si="14"/>
        <v>Comp</v>
      </c>
    </row>
    <row r="277" spans="1:21" x14ac:dyDescent="0.25">
      <c r="A277" s="7" t="s">
        <v>173</v>
      </c>
      <c r="B277" s="7">
        <v>219</v>
      </c>
      <c r="C277" s="8" t="s">
        <v>172</v>
      </c>
      <c r="D277" s="7" t="s">
        <v>122</v>
      </c>
      <c r="E277" s="14" t="str">
        <f>VLOOKUP(TRIM($C277),'Contigency Mapping'!$B$2:$D$3963,3,FALSE)</f>
        <v>Temple Pecan Creek to Temple</v>
      </c>
      <c r="F277" s="14" t="str">
        <f>VLOOKUP($B277,'CSC Data Set Direction'!$A$2:$H$543,4,FALSE)</f>
        <v>LCSES</v>
      </c>
      <c r="G277" s="14" t="str">
        <f>VLOOKUP($B277,'CSC Data Set Direction'!$A$2:$H$543,6,FALSE)</f>
        <v>THSES</v>
      </c>
      <c r="H277" s="9">
        <v>1340</v>
      </c>
      <c r="I277" s="9" t="s">
        <v>21</v>
      </c>
      <c r="J277" s="31">
        <v>1237.17302972268</v>
      </c>
      <c r="K277" s="31">
        <v>785.73477952444898</v>
      </c>
      <c r="L277" s="31">
        <v>-1233.5687560373101</v>
      </c>
      <c r="M277" s="31" t="str">
        <f t="shared" si="12"/>
        <v>Comp</v>
      </c>
      <c r="N277" s="32">
        <v>1042.1332598244001</v>
      </c>
      <c r="O277" s="32">
        <v>1504.7960403775401</v>
      </c>
      <c r="P277" s="32">
        <v>-913.446193401502</v>
      </c>
      <c r="Q277" s="32" t="str">
        <f t="shared" si="13"/>
        <v>Comp</v>
      </c>
      <c r="R277" s="33">
        <v>914.73681327338602</v>
      </c>
      <c r="S277" s="33">
        <v>1526.37446026609</v>
      </c>
      <c r="T277" s="33">
        <v>-913.446193401502</v>
      </c>
      <c r="U277" s="24" t="str">
        <f t="shared" si="14"/>
        <v>Comp</v>
      </c>
    </row>
    <row r="278" spans="1:21" x14ac:dyDescent="0.25">
      <c r="A278" s="7" t="s">
        <v>173</v>
      </c>
      <c r="B278" s="7">
        <v>220</v>
      </c>
      <c r="C278" s="8" t="s">
        <v>172</v>
      </c>
      <c r="D278" s="7" t="s">
        <v>117</v>
      </c>
      <c r="E278" s="14" t="str">
        <f>VLOOKUP(TRIM($C278),'Contigency Mapping'!$B$2:$D$3963,3,FALSE)</f>
        <v>Temple Pecan Creek to Temple</v>
      </c>
      <c r="F278" s="14" t="str">
        <f>VLOOKUP($B278,'CSC Data Set Direction'!$A$2:$H$543,4,FALSE)</f>
        <v>WATCO</v>
      </c>
      <c r="G278" s="14" t="str">
        <f>VLOOKUP($B278,'CSC Data Set Direction'!$A$2:$H$543,6,FALSE)</f>
        <v>COTONBLT</v>
      </c>
      <c r="H278" s="9">
        <v>214</v>
      </c>
      <c r="I278" s="6" t="s">
        <v>20</v>
      </c>
      <c r="J278" s="31">
        <v>970.56808910300595</v>
      </c>
      <c r="K278" s="31">
        <v>1195.08318901193</v>
      </c>
      <c r="L278" s="31">
        <v>-222.740313255974</v>
      </c>
      <c r="M278" s="31" t="str">
        <f t="shared" si="12"/>
        <v>Comp</v>
      </c>
      <c r="N278" s="32">
        <v>9527.9176066123491</v>
      </c>
      <c r="O278" s="32">
        <v>1097.7909589609601</v>
      </c>
      <c r="P278" s="32">
        <v>-162.70304146515599</v>
      </c>
      <c r="Q278" s="32" t="str">
        <f t="shared" si="13"/>
        <v>Non-Comp</v>
      </c>
      <c r="R278" s="33">
        <v>10000</v>
      </c>
      <c r="S278" s="33">
        <v>0</v>
      </c>
      <c r="T278" s="33">
        <v>-190.32421417489101</v>
      </c>
      <c r="U278" s="24" t="str">
        <f t="shared" si="14"/>
        <v>Non-Comp</v>
      </c>
    </row>
    <row r="279" spans="1:21" x14ac:dyDescent="0.25">
      <c r="A279" s="7" t="s">
        <v>173</v>
      </c>
      <c r="B279" s="7">
        <v>221</v>
      </c>
      <c r="C279" s="8" t="s">
        <v>172</v>
      </c>
      <c r="D279" s="7" t="s">
        <v>116</v>
      </c>
      <c r="E279" s="14" t="str">
        <f>VLOOKUP(TRIM($C279),'Contigency Mapping'!$B$2:$D$3963,3,FALSE)</f>
        <v>Temple Pecan Creek to Temple</v>
      </c>
      <c r="F279" s="14" t="str">
        <f>VLOOKUP($B279,'CSC Data Set Direction'!$A$2:$H$543,4,FALSE)</f>
        <v>SPVTP</v>
      </c>
      <c r="G279" s="14" t="str">
        <f>VLOOKUP($B279,'CSC Data Set Direction'!$A$2:$H$543,6,FALSE)</f>
        <v>COTONBLT</v>
      </c>
      <c r="H279" s="9">
        <v>214</v>
      </c>
      <c r="I279" s="9" t="s">
        <v>21</v>
      </c>
      <c r="J279" s="31">
        <v>1231.0893751985</v>
      </c>
      <c r="K279" s="31">
        <v>961.32424079688201</v>
      </c>
      <c r="L279" s="31">
        <v>-111.533002508382</v>
      </c>
      <c r="M279" s="31" t="str">
        <f t="shared" si="12"/>
        <v>Comp</v>
      </c>
      <c r="N279" s="32">
        <v>1062.7609902044701</v>
      </c>
      <c r="O279" s="32">
        <v>9539.1837819142693</v>
      </c>
      <c r="P279" s="32">
        <v>-81.884404369396293</v>
      </c>
      <c r="Q279" s="32" t="str">
        <f t="shared" si="13"/>
        <v>Non-Comp</v>
      </c>
      <c r="R279" s="33">
        <v>0</v>
      </c>
      <c r="S279" s="33">
        <v>10000</v>
      </c>
      <c r="T279" s="33">
        <v>-101.98628518554</v>
      </c>
      <c r="U279" s="24" t="str">
        <f t="shared" si="14"/>
        <v>Non-Comp</v>
      </c>
    </row>
    <row r="280" spans="1:21" x14ac:dyDescent="0.25">
      <c r="A280" s="7" t="s">
        <v>173</v>
      </c>
      <c r="B280" s="7">
        <v>222</v>
      </c>
      <c r="C280" s="8" t="s">
        <v>172</v>
      </c>
      <c r="D280" s="7" t="s">
        <v>119</v>
      </c>
      <c r="E280" s="14" t="str">
        <f>VLOOKUP(TRIM($C280),'Contigency Mapping'!$B$2:$D$3963,3,FALSE)</f>
        <v>Temple Pecan Creek to Temple</v>
      </c>
      <c r="F280" s="14" t="str">
        <f>VLOOKUP($B280,'CSC Data Set Direction'!$A$2:$H$543,4,FALSE)</f>
        <v>WATCO</v>
      </c>
      <c r="G280" s="14" t="str">
        <f>VLOOKUP($B280,'CSC Data Set Direction'!$A$2:$H$543,6,FALSE)</f>
        <v>WWDWY</v>
      </c>
      <c r="H280" s="9">
        <v>662.2</v>
      </c>
      <c r="I280" s="6" t="s">
        <v>20</v>
      </c>
      <c r="J280" s="31">
        <v>1326.12637853862</v>
      </c>
      <c r="K280" s="31">
        <v>949.42923623441504</v>
      </c>
      <c r="L280" s="31">
        <v>-137.688002508425</v>
      </c>
      <c r="M280" s="31" t="str">
        <f t="shared" si="12"/>
        <v>Comp</v>
      </c>
      <c r="N280" s="32">
        <v>1061.04536950852</v>
      </c>
      <c r="O280" s="32">
        <v>9537.7451800296494</v>
      </c>
      <c r="P280" s="32">
        <v>-108.039404369396</v>
      </c>
      <c r="Q280" s="32" t="str">
        <f t="shared" si="13"/>
        <v>Non-Comp</v>
      </c>
      <c r="R280" s="33">
        <v>0</v>
      </c>
      <c r="S280" s="33">
        <v>10000</v>
      </c>
      <c r="T280" s="33">
        <v>-128.141285185539</v>
      </c>
      <c r="U280" s="24" t="str">
        <f t="shared" si="14"/>
        <v>Non-Comp</v>
      </c>
    </row>
    <row r="281" spans="1:21" x14ac:dyDescent="0.25">
      <c r="A281" s="7" t="s">
        <v>173</v>
      </c>
      <c r="B281" s="7">
        <v>223</v>
      </c>
      <c r="C281" s="8" t="s">
        <v>172</v>
      </c>
      <c r="D281" s="7" t="s">
        <v>118</v>
      </c>
      <c r="E281" s="14" t="str">
        <f>VLOOKUP(TRIM($C281),'Contigency Mapping'!$B$2:$D$3963,3,FALSE)</f>
        <v>Temple Pecan Creek to Temple</v>
      </c>
      <c r="F281" s="14" t="str">
        <f>VLOOKUP($B281,'CSC Data Set Direction'!$A$2:$H$543,4,FALSE)</f>
        <v>WWEST</v>
      </c>
      <c r="G281" s="14" t="str">
        <f>VLOOKUP($B281,'CSC Data Set Direction'!$A$2:$H$543,6,FALSE)</f>
        <v>WWDWY</v>
      </c>
      <c r="H281" s="9">
        <v>662.2</v>
      </c>
      <c r="I281" s="6" t="s">
        <v>20</v>
      </c>
      <c r="J281" s="31">
        <v>923.06833380729097</v>
      </c>
      <c r="K281" s="31">
        <v>1085.6613050913099</v>
      </c>
      <c r="L281" s="31">
        <v>-180.56031325594199</v>
      </c>
      <c r="M281" s="31" t="str">
        <f t="shared" si="12"/>
        <v>Comp</v>
      </c>
      <c r="N281" s="32">
        <v>7418.3368050959898</v>
      </c>
      <c r="O281" s="32">
        <v>1129.94181733601</v>
      </c>
      <c r="P281" s="32">
        <v>-120.52304146515699</v>
      </c>
      <c r="Q281" s="32" t="str">
        <f t="shared" si="13"/>
        <v>Non-Comp</v>
      </c>
      <c r="R281" s="33">
        <v>9538.52869322468</v>
      </c>
      <c r="S281" s="33">
        <v>0</v>
      </c>
      <c r="T281" s="33">
        <v>-148.144214174892</v>
      </c>
      <c r="U281" s="24" t="str">
        <f t="shared" si="14"/>
        <v>Non-Comp</v>
      </c>
    </row>
    <row r="282" spans="1:21" x14ac:dyDescent="0.25">
      <c r="A282" s="7" t="s">
        <v>173</v>
      </c>
      <c r="B282" s="7">
        <v>224</v>
      </c>
      <c r="C282" s="8" t="s">
        <v>172</v>
      </c>
      <c r="D282" s="7" t="s">
        <v>115</v>
      </c>
      <c r="E282" s="14" t="str">
        <f>VLOOKUP(TRIM($C282),'Contigency Mapping'!$B$2:$D$3963,3,FALSE)</f>
        <v>Temple Pecan Creek to Temple</v>
      </c>
      <c r="F282" s="14" t="str">
        <f>VLOOKUP($B282,'CSC Data Set Direction'!$A$2:$H$543,4,FALSE)</f>
        <v>TMECR</v>
      </c>
      <c r="G282" s="14" t="str">
        <f>VLOOKUP($B282,'CSC Data Set Direction'!$A$2:$H$543,6,FALSE)</f>
        <v>MPHTP</v>
      </c>
      <c r="H282" s="9">
        <v>268</v>
      </c>
      <c r="I282" s="6" t="s">
        <v>20</v>
      </c>
      <c r="J282" s="31">
        <v>1237.16414494472</v>
      </c>
      <c r="K282" s="31">
        <v>855.20647909825198</v>
      </c>
      <c r="L282" s="31">
        <v>-102.853656666487</v>
      </c>
      <c r="M282" s="31" t="str">
        <f t="shared" si="12"/>
        <v>Comp</v>
      </c>
      <c r="N282" s="32">
        <v>1060.23487094491</v>
      </c>
      <c r="O282" s="32">
        <v>9540.6903142167193</v>
      </c>
      <c r="P282" s="32">
        <v>-72.228698327654399</v>
      </c>
      <c r="Q282" s="32" t="str">
        <f t="shared" si="13"/>
        <v>Non-Comp</v>
      </c>
      <c r="R282" s="33">
        <v>0</v>
      </c>
      <c r="S282" s="33">
        <v>10000</v>
      </c>
      <c r="T282" s="33">
        <v>-92.825304961660393</v>
      </c>
      <c r="U282" s="24" t="str">
        <f t="shared" si="14"/>
        <v>Non-Comp</v>
      </c>
    </row>
    <row r="283" spans="1:21" x14ac:dyDescent="0.25">
      <c r="A283" s="7" t="s">
        <v>173</v>
      </c>
      <c r="B283" s="7">
        <v>225</v>
      </c>
      <c r="C283" s="8" t="s">
        <v>172</v>
      </c>
      <c r="D283" s="7" t="s">
        <v>114</v>
      </c>
      <c r="E283" s="14" t="str">
        <f>VLOOKUP(TRIM($C283),'Contigency Mapping'!$B$2:$D$3963,3,FALSE)</f>
        <v>Temple Pecan Creek to Temple</v>
      </c>
      <c r="F283" s="14" t="str">
        <f>VLOOKUP($B283,'CSC Data Set Direction'!$A$2:$H$543,4,FALSE)</f>
        <v>MPHTP</v>
      </c>
      <c r="G283" s="14" t="str">
        <f>VLOOKUP($B283,'CSC Data Set Direction'!$A$2:$H$543,6,FALSE)</f>
        <v>SPVTP</v>
      </c>
      <c r="H283" s="9">
        <v>268</v>
      </c>
      <c r="I283" s="6" t="s">
        <v>20</v>
      </c>
      <c r="J283" s="31">
        <v>1237.7765414934699</v>
      </c>
      <c r="K283" s="31">
        <v>955.08527580833902</v>
      </c>
      <c r="L283" s="31">
        <v>-108.056002508391</v>
      </c>
      <c r="M283" s="31" t="str">
        <f t="shared" si="12"/>
        <v>Comp</v>
      </c>
      <c r="N283" s="32">
        <v>1062.1093817260901</v>
      </c>
      <c r="O283" s="32">
        <v>9539.3819655082898</v>
      </c>
      <c r="P283" s="32">
        <v>-78.407404369396005</v>
      </c>
      <c r="Q283" s="32" t="str">
        <f t="shared" si="13"/>
        <v>Non-Comp</v>
      </c>
      <c r="R283" s="33">
        <v>0</v>
      </c>
      <c r="S283" s="33">
        <v>10000</v>
      </c>
      <c r="T283" s="33">
        <v>-98.509285185539397</v>
      </c>
      <c r="U283" s="24" t="str">
        <f t="shared" si="14"/>
        <v>Non-Comp</v>
      </c>
    </row>
    <row r="284" spans="1:21" x14ac:dyDescent="0.25">
      <c r="A284" s="7" t="s">
        <v>173</v>
      </c>
      <c r="B284" s="7">
        <v>226</v>
      </c>
      <c r="C284" s="8" t="s">
        <v>172</v>
      </c>
      <c r="D284" s="7" t="s">
        <v>113</v>
      </c>
      <c r="E284" s="14" t="str">
        <f>VLOOKUP(TRIM($C284),'Contigency Mapping'!$B$2:$D$3963,3,FALSE)</f>
        <v>Temple Pecan Creek to Temple</v>
      </c>
      <c r="F284" s="14" t="str">
        <f>VLOOKUP($B284,'CSC Data Set Direction'!$A$2:$H$543,4,FALSE)</f>
        <v>MPHTP</v>
      </c>
      <c r="G284" s="14" t="str">
        <f>VLOOKUP($B284,'CSC Data Set Direction'!$A$2:$H$543,6,FALSE)</f>
        <v>MCGPH</v>
      </c>
      <c r="H284" s="9">
        <v>105</v>
      </c>
      <c r="I284" s="6" t="s">
        <v>20</v>
      </c>
      <c r="J284" s="31">
        <v>1244.8423638271199</v>
      </c>
      <c r="K284" s="31">
        <v>907.81378475100496</v>
      </c>
      <c r="L284" s="31">
        <v>5.2023458419066602</v>
      </c>
      <c r="M284" s="31" t="str">
        <f t="shared" si="12"/>
        <v>Comp</v>
      </c>
      <c r="N284" s="32">
        <v>945.97570809625904</v>
      </c>
      <c r="O284" s="32">
        <v>9562.8480057403794</v>
      </c>
      <c r="P284" s="32">
        <v>5.6839802238835802</v>
      </c>
      <c r="Q284" s="32" t="str">
        <f t="shared" si="13"/>
        <v>Non-Comp</v>
      </c>
      <c r="R284" s="33">
        <v>0</v>
      </c>
      <c r="S284" s="33">
        <v>0</v>
      </c>
      <c r="T284" s="33">
        <v>5.1224607558312902</v>
      </c>
      <c r="U284" s="24" t="str">
        <f t="shared" si="14"/>
        <v>Comp</v>
      </c>
    </row>
    <row r="285" spans="1:21" x14ac:dyDescent="0.25">
      <c r="A285" s="7" t="s">
        <v>173</v>
      </c>
      <c r="B285" s="7">
        <v>227</v>
      </c>
      <c r="C285" s="8" t="s">
        <v>172</v>
      </c>
      <c r="D285" s="7" t="s">
        <v>126</v>
      </c>
      <c r="E285" s="14" t="str">
        <f>VLOOKUP(TRIM($C285),'Contigency Mapping'!$B$2:$D$3963,3,FALSE)</f>
        <v>Temple Pecan Creek to Temple</v>
      </c>
      <c r="F285" s="14" t="str">
        <f>VLOOKUP($B285,'CSC Data Set Direction'!$A$2:$H$543,4,FALSE)</f>
        <v>TMPCR</v>
      </c>
      <c r="G285" s="14" t="str">
        <f>VLOOKUP($B285,'CSC Data Set Direction'!$A$2:$H$543,6,FALSE)</f>
        <v>THSES</v>
      </c>
      <c r="H285" s="9">
        <v>1340</v>
      </c>
      <c r="I285" s="6" t="s">
        <v>20</v>
      </c>
      <c r="J285" s="31">
        <v>1333.9570619789099</v>
      </c>
      <c r="K285" s="31">
        <v>796.86608474705304</v>
      </c>
      <c r="L285" s="31">
        <v>-880.19610871036605</v>
      </c>
      <c r="M285" s="31" t="str">
        <f t="shared" si="12"/>
        <v>Comp</v>
      </c>
      <c r="N285" s="32">
        <v>1036.2635210254</v>
      </c>
      <c r="O285" s="32">
        <v>1668.4295358832301</v>
      </c>
      <c r="P285" s="32">
        <v>-724.81651176596495</v>
      </c>
      <c r="Q285" s="32" t="str">
        <f t="shared" si="13"/>
        <v>Comp</v>
      </c>
      <c r="R285" s="33">
        <v>1014.75100858939</v>
      </c>
      <c r="S285" s="33">
        <v>1668.4295358832301</v>
      </c>
      <c r="T285" s="33">
        <v>-724.81651176596495</v>
      </c>
      <c r="U285" s="24" t="str">
        <f t="shared" si="14"/>
        <v>Comp</v>
      </c>
    </row>
    <row r="286" spans="1:21" x14ac:dyDescent="0.25">
      <c r="A286" s="7" t="s">
        <v>173</v>
      </c>
      <c r="B286" s="7">
        <v>228</v>
      </c>
      <c r="C286" s="8" t="s">
        <v>172</v>
      </c>
      <c r="D286" s="7" t="s">
        <v>125</v>
      </c>
      <c r="E286" s="14" t="str">
        <f>VLOOKUP(TRIM($C286),'Contigency Mapping'!$B$2:$D$3963,3,FALSE)</f>
        <v>Temple Pecan Creek to Temple</v>
      </c>
      <c r="F286" s="14" t="str">
        <f>VLOOKUP($B286,'CSC Data Set Direction'!$A$2:$H$543,4,FALSE)</f>
        <v>TMPSW</v>
      </c>
      <c r="G286" s="14" t="str">
        <f>VLOOKUP($B286,'CSC Data Set Direction'!$A$2:$H$543,6,FALSE)</f>
        <v>TMPCR</v>
      </c>
      <c r="H286" s="9">
        <v>1340</v>
      </c>
      <c r="I286" s="6" t="s">
        <v>20</v>
      </c>
      <c r="J286" s="31">
        <v>1413.8886354195899</v>
      </c>
      <c r="K286" s="31">
        <v>863.23245514341897</v>
      </c>
      <c r="L286" s="31">
        <v>-511.83578421904502</v>
      </c>
      <c r="M286" s="31" t="str">
        <f t="shared" si="12"/>
        <v>Comp</v>
      </c>
      <c r="N286" s="32">
        <v>1089.9844207098199</v>
      </c>
      <c r="O286" s="32">
        <v>1669.9288438645401</v>
      </c>
      <c r="P286" s="32">
        <v>-415.46145064804398</v>
      </c>
      <c r="Q286" s="32" t="str">
        <f t="shared" si="13"/>
        <v>Comp</v>
      </c>
      <c r="R286" s="33">
        <v>1089.9844207098199</v>
      </c>
      <c r="S286" s="33">
        <v>1740.5332323155101</v>
      </c>
      <c r="T286" s="33">
        <v>-459.24653539966698</v>
      </c>
      <c r="U286" s="24" t="str">
        <f t="shared" si="14"/>
        <v>Comp</v>
      </c>
    </row>
    <row r="287" spans="1:21" x14ac:dyDescent="0.25">
      <c r="A287" s="7" t="s">
        <v>173</v>
      </c>
      <c r="B287" s="7">
        <v>229</v>
      </c>
      <c r="C287" s="8" t="s">
        <v>172</v>
      </c>
      <c r="D287" s="7" t="s">
        <v>124</v>
      </c>
      <c r="E287" s="14" t="str">
        <f>VLOOKUP(TRIM($C287),'Contigency Mapping'!$B$2:$D$3963,3,FALSE)</f>
        <v>Temple Pecan Creek to Temple</v>
      </c>
      <c r="F287" s="14" t="str">
        <f>VLOOKUP($B287,'CSC Data Set Direction'!$A$2:$H$543,4,FALSE)</f>
        <v>TMPSW</v>
      </c>
      <c r="G287" s="14" t="str">
        <f>VLOOKUP($B287,'CSC Data Set Direction'!$A$2:$H$543,6,FALSE)</f>
        <v>LCSES</v>
      </c>
      <c r="H287" s="9">
        <v>1340</v>
      </c>
      <c r="I287" s="9" t="s">
        <v>21</v>
      </c>
      <c r="J287" s="31">
        <v>1053.64854867798</v>
      </c>
      <c r="K287" s="31">
        <v>819.21669560376097</v>
      </c>
      <c r="L287" s="31">
        <v>-2903.58318519057</v>
      </c>
      <c r="M287" s="31" t="str">
        <f t="shared" si="12"/>
        <v>Comp</v>
      </c>
      <c r="N287" s="32">
        <v>1064.71762360872</v>
      </c>
      <c r="O287" s="32">
        <v>1486.4931990391899</v>
      </c>
      <c r="P287" s="32">
        <v>-2211.8224104280898</v>
      </c>
      <c r="Q287" s="32" t="str">
        <f t="shared" si="13"/>
        <v>Comp</v>
      </c>
      <c r="R287" s="33">
        <v>932.47849116455905</v>
      </c>
      <c r="S287" s="33">
        <v>1568.2373651758901</v>
      </c>
      <c r="T287" s="33">
        <v>-2211.8224104280898</v>
      </c>
      <c r="U287" s="24" t="str">
        <f t="shared" si="14"/>
        <v>Comp</v>
      </c>
    </row>
    <row r="288" spans="1:21" x14ac:dyDescent="0.25">
      <c r="A288" s="7" t="s">
        <v>173</v>
      </c>
      <c r="B288" s="7">
        <v>230</v>
      </c>
      <c r="C288" s="8" t="s">
        <v>172</v>
      </c>
      <c r="D288" s="7" t="s">
        <v>123</v>
      </c>
      <c r="E288" s="14" t="str">
        <f>VLOOKUP(TRIM($C288),'Contigency Mapping'!$B$2:$D$3963,3,FALSE)</f>
        <v>Temple Pecan Creek to Temple</v>
      </c>
      <c r="F288" s="14" t="str">
        <f>VLOOKUP($B288,'CSC Data Set Direction'!$A$2:$H$543,4,FALSE)</f>
        <v>THSES</v>
      </c>
      <c r="G288" s="14" t="str">
        <f>VLOOKUP($B288,'CSC Data Set Direction'!$A$2:$H$543,6,FALSE)</f>
        <v>LCSES</v>
      </c>
      <c r="H288" s="9">
        <v>1340</v>
      </c>
      <c r="I288" s="6" t="s">
        <v>20</v>
      </c>
      <c r="J288" s="31">
        <v>945.60579648748205</v>
      </c>
      <c r="K288" s="31">
        <v>1121.7788198994799</v>
      </c>
      <c r="L288" s="31">
        <v>-1735.1625122543301</v>
      </c>
      <c r="M288" s="31" t="str">
        <f t="shared" si="12"/>
        <v>Comp</v>
      </c>
      <c r="N288" s="32">
        <v>1235.19989850003</v>
      </c>
      <c r="O288" s="32">
        <v>10000</v>
      </c>
      <c r="P288" s="32">
        <v>-1370.05896587286</v>
      </c>
      <c r="Q288" s="32" t="str">
        <f t="shared" si="13"/>
        <v>Non-Comp</v>
      </c>
      <c r="R288" s="33">
        <v>1349.9440348318601</v>
      </c>
      <c r="S288" s="33">
        <v>1033.89794282156</v>
      </c>
      <c r="T288" s="33">
        <v>-1370.05896587286</v>
      </c>
      <c r="U288" s="24" t="str">
        <f t="shared" si="14"/>
        <v>Comp</v>
      </c>
    </row>
    <row r="289" spans="1:21" x14ac:dyDescent="0.25">
      <c r="A289" s="7" t="s">
        <v>173</v>
      </c>
      <c r="B289" s="7">
        <v>231</v>
      </c>
      <c r="C289" s="8" t="s">
        <v>172</v>
      </c>
      <c r="D289" s="7" t="s">
        <v>122</v>
      </c>
      <c r="E289" s="14" t="str">
        <f>VLOOKUP(TRIM($C289),'Contigency Mapping'!$B$2:$D$3963,3,FALSE)</f>
        <v>Temple Pecan Creek to Temple</v>
      </c>
      <c r="F289" s="14" t="str">
        <f>VLOOKUP($B289,'CSC Data Set Direction'!$A$2:$H$543,4,FALSE)</f>
        <v>THSES</v>
      </c>
      <c r="G289" s="14" t="str">
        <f>VLOOKUP($B289,'CSC Data Set Direction'!$A$2:$H$543,6,FALSE)</f>
        <v>LCSES</v>
      </c>
      <c r="H289" s="9">
        <v>1340</v>
      </c>
      <c r="I289" s="9" t="s">
        <v>21</v>
      </c>
      <c r="J289" s="31">
        <v>790.51805835795903</v>
      </c>
      <c r="K289" s="31">
        <v>1170.6767694661701</v>
      </c>
      <c r="L289" s="31">
        <v>-2518.6077869366</v>
      </c>
      <c r="M289" s="31" t="str">
        <f t="shared" si="12"/>
        <v>Comp</v>
      </c>
      <c r="N289" s="32">
        <v>1376.5512633600699</v>
      </c>
      <c r="O289" s="32">
        <v>1074.7730173390601</v>
      </c>
      <c r="P289" s="32">
        <v>-1953.1219564211899</v>
      </c>
      <c r="Q289" s="32" t="str">
        <f t="shared" si="13"/>
        <v>Comp</v>
      </c>
      <c r="R289" s="33">
        <v>1398.7029021314199</v>
      </c>
      <c r="S289" s="33">
        <v>937.71074522248603</v>
      </c>
      <c r="T289" s="33">
        <v>-1953.1219564211899</v>
      </c>
      <c r="U289" s="24" t="str">
        <f t="shared" si="14"/>
        <v>Comp</v>
      </c>
    </row>
    <row r="290" spans="1:21" x14ac:dyDescent="0.25">
      <c r="A290" s="7" t="s">
        <v>173</v>
      </c>
      <c r="B290" s="7">
        <v>232</v>
      </c>
      <c r="C290" s="8" t="s">
        <v>172</v>
      </c>
      <c r="D290" s="7" t="s">
        <v>119</v>
      </c>
      <c r="E290" s="14" t="str">
        <f>VLOOKUP(TRIM($C290),'Contigency Mapping'!$B$2:$D$3963,3,FALSE)</f>
        <v>Temple Pecan Creek to Temple</v>
      </c>
      <c r="F290" s="14" t="str">
        <f>VLOOKUP($B290,'CSC Data Set Direction'!$A$2:$H$543,4,FALSE)</f>
        <v>WWDWY</v>
      </c>
      <c r="G290" s="14" t="str">
        <f>VLOOKUP($B290,'CSC Data Set Direction'!$A$2:$H$543,6,FALSE)</f>
        <v>WATCO</v>
      </c>
      <c r="H290" s="9">
        <v>662.2</v>
      </c>
      <c r="I290" s="6" t="s">
        <v>20</v>
      </c>
      <c r="J290" s="31">
        <v>927.46982892961796</v>
      </c>
      <c r="K290" s="31">
        <v>1126.60946907993</v>
      </c>
      <c r="L290" s="31">
        <v>-199.45831325591601</v>
      </c>
      <c r="M290" s="31" t="str">
        <f t="shared" si="12"/>
        <v>Comp</v>
      </c>
      <c r="N290" s="32">
        <v>9526.1293473069109</v>
      </c>
      <c r="O290" s="32">
        <v>1098.84402284001</v>
      </c>
      <c r="P290" s="32">
        <v>-139.42104146515399</v>
      </c>
      <c r="Q290" s="32" t="str">
        <f t="shared" si="13"/>
        <v>Non-Comp</v>
      </c>
      <c r="R290" s="33">
        <v>10000</v>
      </c>
      <c r="S290" s="33">
        <v>0</v>
      </c>
      <c r="T290" s="33">
        <v>-167.04221417488901</v>
      </c>
      <c r="U290" s="24" t="str">
        <f t="shared" si="14"/>
        <v>Non-Comp</v>
      </c>
    </row>
    <row r="291" spans="1:21" x14ac:dyDescent="0.25">
      <c r="A291" s="7" t="s">
        <v>173</v>
      </c>
      <c r="B291" s="7">
        <v>233</v>
      </c>
      <c r="C291" s="8" t="s">
        <v>172</v>
      </c>
      <c r="D291" s="7" t="s">
        <v>118</v>
      </c>
      <c r="E291" s="14" t="str">
        <f>VLOOKUP(TRIM($C291),'Contigency Mapping'!$B$2:$D$3963,3,FALSE)</f>
        <v>Temple Pecan Creek to Temple</v>
      </c>
      <c r="F291" s="14" t="str">
        <f>VLOOKUP($B291,'CSC Data Set Direction'!$A$2:$H$543,4,FALSE)</f>
        <v>WWDWY</v>
      </c>
      <c r="G291" s="14" t="str">
        <f>VLOOKUP($B291,'CSC Data Set Direction'!$A$2:$H$543,6,FALSE)</f>
        <v>WWEST</v>
      </c>
      <c r="H291" s="9">
        <v>662.2</v>
      </c>
      <c r="I291" s="6" t="s">
        <v>20</v>
      </c>
      <c r="J291" s="31">
        <v>1373.77711901308</v>
      </c>
      <c r="K291" s="31">
        <v>944.44427244254405</v>
      </c>
      <c r="L291" s="31">
        <v>-156.58600250848801</v>
      </c>
      <c r="M291" s="31" t="str">
        <f t="shared" si="12"/>
        <v>Comp</v>
      </c>
      <c r="N291" s="32">
        <v>1090.3427097798799</v>
      </c>
      <c r="O291" s="32">
        <v>7426.46500247526</v>
      </c>
      <c r="P291" s="32">
        <v>-126.937404369399</v>
      </c>
      <c r="Q291" s="32" t="str">
        <f t="shared" si="13"/>
        <v>Non-Comp</v>
      </c>
      <c r="R291" s="33">
        <v>0</v>
      </c>
      <c r="S291" s="33">
        <v>9538.52869322468</v>
      </c>
      <c r="T291" s="33">
        <v>-147.03928518554201</v>
      </c>
      <c r="U291" s="24" t="str">
        <f t="shared" si="14"/>
        <v>Non-Comp</v>
      </c>
    </row>
    <row r="292" spans="1:21" x14ac:dyDescent="0.25">
      <c r="A292" s="7" t="s">
        <v>173</v>
      </c>
      <c r="B292" s="7">
        <v>234</v>
      </c>
      <c r="C292" s="8" t="s">
        <v>164</v>
      </c>
      <c r="D292" s="7" t="s">
        <v>120</v>
      </c>
      <c r="E292" s="14" t="str">
        <f>VLOOKUP(TRIM($C292),'Contigency Mapping'!$B$2:$D$3963,3,FALSE)</f>
        <v>Singleton to Jewett 345 KV</v>
      </c>
      <c r="F292" s="14" t="str">
        <f>VLOOKUP($B292,'CSC Data Set Direction'!$A$2:$H$543,4,FALSE)</f>
        <v>JEWET</v>
      </c>
      <c r="G292" s="14" t="str">
        <f>VLOOKUP($B292,'CSC Data Set Direction'!$A$2:$H$543,6,FALSE)</f>
        <v>SNG</v>
      </c>
      <c r="H292" s="9">
        <v>1195</v>
      </c>
      <c r="I292" s="9" t="s">
        <v>21</v>
      </c>
      <c r="J292" s="31">
        <v>980.07069860741399</v>
      </c>
      <c r="K292" s="31">
        <v>958.08513890105201</v>
      </c>
      <c r="L292" s="31">
        <v>-2656.8930113463098</v>
      </c>
      <c r="M292" s="31" t="str">
        <f t="shared" si="12"/>
        <v>Comp</v>
      </c>
      <c r="N292" s="32">
        <v>1416.1468988731899</v>
      </c>
      <c r="O292" s="32">
        <v>2142.4369852537302</v>
      </c>
      <c r="P292" s="32">
        <v>-2006.06411025735</v>
      </c>
      <c r="Q292" s="32" t="str">
        <f t="shared" si="13"/>
        <v>Comp</v>
      </c>
      <c r="R292" s="33">
        <v>1468.3912242239701</v>
      </c>
      <c r="S292" s="33">
        <v>1650.1570572734099</v>
      </c>
      <c r="T292" s="33">
        <v>-2006.06411025735</v>
      </c>
      <c r="U292" s="24" t="str">
        <f t="shared" si="14"/>
        <v>Comp</v>
      </c>
    </row>
    <row r="293" spans="1:21" x14ac:dyDescent="0.25">
      <c r="A293" s="7" t="s">
        <v>173</v>
      </c>
      <c r="B293" s="7">
        <v>235</v>
      </c>
      <c r="C293" s="8" t="s">
        <v>164</v>
      </c>
      <c r="D293" s="7" t="s">
        <v>147</v>
      </c>
      <c r="E293" s="14" t="str">
        <f>VLOOKUP(TRIM($C293),'Contigency Mapping'!$B$2:$D$3963,3,FALSE)</f>
        <v>Singleton to Jewett 345 KV</v>
      </c>
      <c r="F293" s="14" t="str">
        <f>VLOOKUP($B293,'CSC Data Set Direction'!$A$2:$H$543,4,FALSE)</f>
        <v>GIBCRK</v>
      </c>
      <c r="G293" s="14" t="str">
        <f>VLOOKUP($B293,'CSC Data Set Direction'!$A$2:$H$543,6,FALSE)</f>
        <v>SNG</v>
      </c>
      <c r="H293" s="9">
        <v>1310</v>
      </c>
      <c r="I293" s="9" t="s">
        <v>21</v>
      </c>
      <c r="J293" s="31">
        <v>848.71197335312195</v>
      </c>
      <c r="K293" s="31">
        <v>1424.8467572602301</v>
      </c>
      <c r="L293" s="31">
        <v>-2012.10654138922</v>
      </c>
      <c r="M293" s="31" t="str">
        <f t="shared" si="12"/>
        <v>Comp</v>
      </c>
      <c r="N293" s="32">
        <v>2414.51354869434</v>
      </c>
      <c r="O293" s="32">
        <v>2273.1402400861798</v>
      </c>
      <c r="P293" s="32">
        <v>-1383.57607960571</v>
      </c>
      <c r="Q293" s="32" t="str">
        <f t="shared" si="13"/>
        <v>Comp</v>
      </c>
      <c r="R293" s="33">
        <v>1524.57961479952</v>
      </c>
      <c r="S293" s="33">
        <v>1710.37912894538</v>
      </c>
      <c r="T293" s="33">
        <v>-1383.57607960571</v>
      </c>
      <c r="U293" s="24" t="str">
        <f t="shared" si="14"/>
        <v>Comp</v>
      </c>
    </row>
    <row r="294" spans="1:21" x14ac:dyDescent="0.25">
      <c r="A294" s="7" t="s">
        <v>173</v>
      </c>
      <c r="B294" s="7">
        <v>236</v>
      </c>
      <c r="C294" s="8" t="s">
        <v>164</v>
      </c>
      <c r="D294" s="7" t="s">
        <v>146</v>
      </c>
      <c r="E294" s="14" t="str">
        <f>VLOOKUP(TRIM($C294),'Contigency Mapping'!$B$2:$D$3963,3,FALSE)</f>
        <v>Singleton to Jewett 345 KV</v>
      </c>
      <c r="F294" s="14" t="str">
        <f>VLOOKUP($B294,'CSC Data Set Direction'!$A$2:$H$543,4,FALSE)</f>
        <v>SNG</v>
      </c>
      <c r="G294" s="14" t="str">
        <f>VLOOKUP($B294,'CSC Data Set Direction'!$A$2:$H$543,6,FALSE)</f>
        <v>GIBCRK</v>
      </c>
      <c r="H294" s="9">
        <v>1310</v>
      </c>
      <c r="I294" s="9" t="s">
        <v>21</v>
      </c>
      <c r="J294" s="31">
        <v>1424.8467572602301</v>
      </c>
      <c r="K294" s="31">
        <v>719.08620680991203</v>
      </c>
      <c r="L294" s="31">
        <v>-1792.82638100451</v>
      </c>
      <c r="M294" s="31" t="str">
        <f t="shared" si="12"/>
        <v>Comp</v>
      </c>
      <c r="N294" s="32">
        <v>2241.50996008928</v>
      </c>
      <c r="O294" s="32">
        <v>2414.51354869434</v>
      </c>
      <c r="P294" s="32">
        <v>-1654.3035113149101</v>
      </c>
      <c r="Q294" s="32" t="str">
        <f t="shared" si="13"/>
        <v>Comp</v>
      </c>
      <c r="R294" s="33">
        <v>1681.5505196635399</v>
      </c>
      <c r="S294" s="33">
        <v>1616.9890886518001</v>
      </c>
      <c r="T294" s="33">
        <v>-1654.3035113149101</v>
      </c>
      <c r="U294" s="24" t="str">
        <f t="shared" si="14"/>
        <v>Comp</v>
      </c>
    </row>
    <row r="295" spans="1:21" x14ac:dyDescent="0.25">
      <c r="A295" s="7" t="s">
        <v>173</v>
      </c>
      <c r="B295" s="7">
        <v>237</v>
      </c>
      <c r="C295" s="8" t="s">
        <v>164</v>
      </c>
      <c r="D295" s="7" t="s">
        <v>145</v>
      </c>
      <c r="E295" s="14" t="str">
        <f>VLOOKUP(TRIM($C295),'Contigency Mapping'!$B$2:$D$3963,3,FALSE)</f>
        <v>Singleton to Jewett 345 KV</v>
      </c>
      <c r="F295" s="14" t="str">
        <f>VLOOKUP($B295,'CSC Data Set Direction'!$A$2:$H$543,4,FALSE)</f>
        <v>SNG</v>
      </c>
      <c r="G295" s="14" t="str">
        <f>VLOOKUP($B295,'CSC Data Set Direction'!$A$2:$H$543,6,FALSE)</f>
        <v>TB</v>
      </c>
      <c r="H295" s="9">
        <v>1793</v>
      </c>
      <c r="I295" s="9" t="s">
        <v>21</v>
      </c>
      <c r="J295" s="31">
        <v>1124.0276964766399</v>
      </c>
      <c r="K295" s="31">
        <v>750.85234629938498</v>
      </c>
      <c r="L295" s="31">
        <v>-1317.4137144147201</v>
      </c>
      <c r="M295" s="31" t="str">
        <f t="shared" si="12"/>
        <v>Comp</v>
      </c>
      <c r="N295" s="32">
        <v>1463.8604475038501</v>
      </c>
      <c r="O295" s="32">
        <v>3032.85440195195</v>
      </c>
      <c r="P295" s="32">
        <v>-856.565535811009</v>
      </c>
      <c r="Q295" s="32" t="str">
        <f t="shared" si="13"/>
        <v>Non-Comp</v>
      </c>
      <c r="R295" s="33">
        <v>1463.8604475038501</v>
      </c>
      <c r="S295" s="33">
        <v>2009.43743091798</v>
      </c>
      <c r="T295" s="33">
        <v>-856.565535811009</v>
      </c>
      <c r="U295" s="24" t="str">
        <f t="shared" si="14"/>
        <v>Comp</v>
      </c>
    </row>
    <row r="296" spans="1:21" x14ac:dyDescent="0.25">
      <c r="A296" s="7" t="s">
        <v>173</v>
      </c>
      <c r="B296" s="7">
        <v>238</v>
      </c>
      <c r="C296" s="8" t="s">
        <v>164</v>
      </c>
      <c r="D296" s="7" t="s">
        <v>144</v>
      </c>
      <c r="E296" s="14" t="str">
        <f>VLOOKUP(TRIM($C296),'Contigency Mapping'!$B$2:$D$3963,3,FALSE)</f>
        <v>Singleton to Jewett 345 KV</v>
      </c>
      <c r="F296" s="14" t="str">
        <f>VLOOKUP($B296,'CSC Data Set Direction'!$A$2:$H$543,4,FALSE)</f>
        <v>SARC</v>
      </c>
      <c r="G296" s="14" t="str">
        <f>VLOOKUP($B296,'CSC Data Set Direction'!$A$2:$H$543,6,FALSE)</f>
        <v>CMNSW</v>
      </c>
      <c r="H296" s="9">
        <v>1515</v>
      </c>
      <c r="I296" s="6" t="s">
        <v>20</v>
      </c>
      <c r="J296" s="31">
        <v>1384.9797203934399</v>
      </c>
      <c r="K296" s="31">
        <v>513.23752577108496</v>
      </c>
      <c r="L296" s="31">
        <v>-600.09448988341705</v>
      </c>
      <c r="M296" s="31" t="str">
        <f t="shared" si="12"/>
        <v>Comp</v>
      </c>
      <c r="N296" s="32">
        <v>1112.58251817973</v>
      </c>
      <c r="O296" s="32">
        <v>4531.3851627632603</v>
      </c>
      <c r="P296" s="32">
        <v>-580.98886690434097</v>
      </c>
      <c r="Q296" s="32" t="str">
        <f t="shared" si="13"/>
        <v>Non-Comp</v>
      </c>
      <c r="R296" s="33">
        <v>1141.7603138505999</v>
      </c>
      <c r="S296" s="33">
        <v>4531.3851627632603</v>
      </c>
      <c r="T296" s="33">
        <v>-573.22251873650305</v>
      </c>
      <c r="U296" s="24" t="str">
        <f t="shared" si="14"/>
        <v>Non-Comp</v>
      </c>
    </row>
    <row r="297" spans="1:21" x14ac:dyDescent="0.25">
      <c r="A297" s="7" t="s">
        <v>173</v>
      </c>
      <c r="B297" s="7">
        <v>239</v>
      </c>
      <c r="C297" s="8" t="s">
        <v>164</v>
      </c>
      <c r="D297" s="7" t="s">
        <v>143</v>
      </c>
      <c r="E297" s="14" t="str">
        <f>VLOOKUP(TRIM($C297),'Contigency Mapping'!$B$2:$D$3963,3,FALSE)</f>
        <v>Singleton to Jewett 345 KV</v>
      </c>
      <c r="F297" s="14" t="str">
        <f>VLOOKUP($B297,'CSC Data Set Direction'!$A$2:$H$543,4,FALSE)</f>
        <v>RNS</v>
      </c>
      <c r="G297" s="14" t="str">
        <f>VLOOKUP($B297,'CSC Data Set Direction'!$A$2:$H$543,6,FALSE)</f>
        <v>SNG</v>
      </c>
      <c r="H297" s="9">
        <v>1710</v>
      </c>
      <c r="I297" s="9" t="s">
        <v>21</v>
      </c>
      <c r="J297" s="31">
        <v>973.61806471061095</v>
      </c>
      <c r="K297" s="31">
        <v>10000</v>
      </c>
      <c r="L297" s="31">
        <v>-1259.7507271885399</v>
      </c>
      <c r="M297" s="31" t="str">
        <f t="shared" si="12"/>
        <v>Non-Comp</v>
      </c>
      <c r="N297" s="32">
        <v>10000</v>
      </c>
      <c r="O297" s="32">
        <v>1625.8257142351699</v>
      </c>
      <c r="P297" s="32">
        <v>-1144.1344699973899</v>
      </c>
      <c r="Q297" s="32" t="str">
        <f t="shared" si="13"/>
        <v>Non-Comp</v>
      </c>
      <c r="R297" s="33">
        <v>2075.2181867915401</v>
      </c>
      <c r="S297" s="33">
        <v>1625.8257142351699</v>
      </c>
      <c r="T297" s="33">
        <v>-1144.1344699973899</v>
      </c>
      <c r="U297" s="24" t="str">
        <f t="shared" si="14"/>
        <v>Comp</v>
      </c>
    </row>
    <row r="298" spans="1:21" x14ac:dyDescent="0.25">
      <c r="A298" s="7" t="s">
        <v>173</v>
      </c>
      <c r="B298" s="7">
        <v>240</v>
      </c>
      <c r="C298" s="8" t="s">
        <v>164</v>
      </c>
      <c r="D298" s="7" t="s">
        <v>142</v>
      </c>
      <c r="E298" s="14" t="str">
        <f>VLOOKUP(TRIM($C298),'Contigency Mapping'!$B$2:$D$3963,3,FALSE)</f>
        <v>Singleton to Jewett 345 KV</v>
      </c>
      <c r="F298" s="14" t="str">
        <f>VLOOKUP($B298,'CSC Data Set Direction'!$A$2:$H$543,4,FALSE)</f>
        <v>KG</v>
      </c>
      <c r="G298" s="14" t="str">
        <f>VLOOKUP($B298,'CSC Data Set Direction'!$A$2:$H$543,6,FALSE)</f>
        <v>RTW</v>
      </c>
      <c r="H298" s="9">
        <v>1710</v>
      </c>
      <c r="I298" s="6" t="s">
        <v>20</v>
      </c>
      <c r="J298" s="31">
        <v>1339.0614423202901</v>
      </c>
      <c r="K298" s="31">
        <v>721.11752004371795</v>
      </c>
      <c r="L298" s="31">
        <v>-755.27388528962797</v>
      </c>
      <c r="M298" s="31" t="str">
        <f t="shared" si="12"/>
        <v>Comp</v>
      </c>
      <c r="N298" s="32">
        <v>2705.8517644091799</v>
      </c>
      <c r="O298" s="32">
        <v>1566.3118937689401</v>
      </c>
      <c r="P298" s="32">
        <v>-678.60776346420403</v>
      </c>
      <c r="Q298" s="32" t="str">
        <f t="shared" si="13"/>
        <v>Non-Comp</v>
      </c>
      <c r="R298" s="33">
        <v>2947.8214039316799</v>
      </c>
      <c r="S298" s="33">
        <v>1566.3118937689401</v>
      </c>
      <c r="T298" s="33">
        <v>-678.60776346420403</v>
      </c>
      <c r="U298" s="24" t="str">
        <f t="shared" si="14"/>
        <v>Non-Comp</v>
      </c>
    </row>
    <row r="299" spans="1:21" x14ac:dyDescent="0.25">
      <c r="A299" s="7" t="s">
        <v>173</v>
      </c>
      <c r="B299" s="7">
        <v>241</v>
      </c>
      <c r="C299" s="8" t="s">
        <v>164</v>
      </c>
      <c r="D299" s="7" t="s">
        <v>141</v>
      </c>
      <c r="E299" s="14" t="str">
        <f>VLOOKUP(TRIM($C299),'Contigency Mapping'!$B$2:$D$3963,3,FALSE)</f>
        <v>Singleton to Jewett 345 KV</v>
      </c>
      <c r="F299" s="14" t="str">
        <f>VLOOKUP($B299,'CSC Data Set Direction'!$A$2:$H$543,4,FALSE)</f>
        <v>KDL</v>
      </c>
      <c r="G299" s="14" t="str">
        <f>VLOOKUP($B299,'CSC Data Set Direction'!$A$2:$H$543,6,FALSE)</f>
        <v>TB</v>
      </c>
      <c r="H299" s="9">
        <v>1793</v>
      </c>
      <c r="I299" s="6" t="s">
        <v>20</v>
      </c>
      <c r="J299" s="31">
        <v>1337.7465053405599</v>
      </c>
      <c r="K299" s="31">
        <v>852.36522642909802</v>
      </c>
      <c r="L299" s="31">
        <v>-936.86541575765295</v>
      </c>
      <c r="M299" s="31" t="str">
        <f t="shared" si="12"/>
        <v>Comp</v>
      </c>
      <c r="N299" s="32">
        <v>3143.4325381772001</v>
      </c>
      <c r="O299" s="32">
        <v>1561.24879430337</v>
      </c>
      <c r="P299" s="32">
        <v>-853.3421296212</v>
      </c>
      <c r="Q299" s="32" t="str">
        <f t="shared" si="13"/>
        <v>Non-Comp</v>
      </c>
      <c r="R299" s="33">
        <v>2947.0494799336898</v>
      </c>
      <c r="S299" s="33">
        <v>1561.24879430337</v>
      </c>
      <c r="T299" s="33">
        <v>-853.3421296212</v>
      </c>
      <c r="U299" s="24" t="str">
        <f t="shared" si="14"/>
        <v>Non-Comp</v>
      </c>
    </row>
    <row r="300" spans="1:21" x14ac:dyDescent="0.25">
      <c r="A300" s="7" t="s">
        <v>173</v>
      </c>
      <c r="B300" s="7">
        <v>242</v>
      </c>
      <c r="C300" s="8" t="s">
        <v>164</v>
      </c>
      <c r="D300" s="7" t="s">
        <v>140</v>
      </c>
      <c r="E300" s="14" t="str">
        <f>VLOOKUP(TRIM($C300),'Contigency Mapping'!$B$2:$D$3963,3,FALSE)</f>
        <v>Singleton to Jewett 345 KV</v>
      </c>
      <c r="F300" s="14" t="str">
        <f>VLOOKUP($B300,'CSC Data Set Direction'!$A$2:$H$543,4,FALSE)</f>
        <v>KDL</v>
      </c>
      <c r="G300" s="14" t="str">
        <f>VLOOKUP($B300,'CSC Data Set Direction'!$A$2:$H$543,6,FALSE)</f>
        <v>RTW</v>
      </c>
      <c r="H300" s="9">
        <v>2164.6</v>
      </c>
      <c r="I300" s="6" t="s">
        <v>20</v>
      </c>
      <c r="J300" s="31">
        <v>1075.69293269371</v>
      </c>
      <c r="K300" s="31">
        <v>1058.74218325429</v>
      </c>
      <c r="L300" s="31">
        <v>-906.76466196868603</v>
      </c>
      <c r="M300" s="31" t="str">
        <f t="shared" si="12"/>
        <v>Comp</v>
      </c>
      <c r="N300" s="32">
        <v>1466.0241869500501</v>
      </c>
      <c r="O300" s="32">
        <v>3146.3943842008198</v>
      </c>
      <c r="P300" s="32">
        <v>-638.56974065702695</v>
      </c>
      <c r="Q300" s="32" t="str">
        <f t="shared" si="13"/>
        <v>Non-Comp</v>
      </c>
      <c r="R300" s="33">
        <v>1466.0241869500501</v>
      </c>
      <c r="S300" s="33">
        <v>2900.3177350881601</v>
      </c>
      <c r="T300" s="33">
        <v>-638.56974065702695</v>
      </c>
      <c r="U300" s="24" t="str">
        <f t="shared" si="14"/>
        <v>Comp</v>
      </c>
    </row>
    <row r="301" spans="1:21" x14ac:dyDescent="0.25">
      <c r="A301" s="7" t="s">
        <v>173</v>
      </c>
      <c r="B301" s="7">
        <v>243</v>
      </c>
      <c r="C301" s="8" t="s">
        <v>164</v>
      </c>
      <c r="D301" s="7" t="s">
        <v>139</v>
      </c>
      <c r="E301" s="14" t="str">
        <f>VLOOKUP(TRIM($C301),'Contigency Mapping'!$B$2:$D$3963,3,FALSE)</f>
        <v>Singleton to Jewett 345 KV</v>
      </c>
      <c r="F301" s="14" t="str">
        <f>VLOOKUP($B301,'CSC Data Set Direction'!$A$2:$H$543,4,FALSE)</f>
        <v>RNS</v>
      </c>
      <c r="G301" s="14" t="str">
        <f>VLOOKUP($B301,'CSC Data Set Direction'!$A$2:$H$543,6,FALSE)</f>
        <v>KDL</v>
      </c>
      <c r="H301" s="9">
        <v>1793</v>
      </c>
      <c r="I301" s="9" t="s">
        <v>21</v>
      </c>
      <c r="J301" s="31">
        <v>1098.06336827924</v>
      </c>
      <c r="K301" s="31">
        <v>771.03500013261203</v>
      </c>
      <c r="L301" s="31">
        <v>-1190.2812837434799</v>
      </c>
      <c r="M301" s="31" t="str">
        <f t="shared" si="12"/>
        <v>Comp</v>
      </c>
      <c r="N301" s="32">
        <v>1604.9238337956999</v>
      </c>
      <c r="O301" s="32">
        <v>3072.6284544804298</v>
      </c>
      <c r="P301" s="32">
        <v>-804.31009739576598</v>
      </c>
      <c r="Q301" s="32" t="str">
        <f t="shared" si="13"/>
        <v>Non-Comp</v>
      </c>
      <c r="R301" s="33">
        <v>1428.8256939294199</v>
      </c>
      <c r="S301" s="33">
        <v>2448.8569806841101</v>
      </c>
      <c r="T301" s="33">
        <v>-804.31009739576598</v>
      </c>
      <c r="U301" s="24" t="str">
        <f t="shared" si="14"/>
        <v>Comp</v>
      </c>
    </row>
    <row r="302" spans="1:21" x14ac:dyDescent="0.25">
      <c r="A302" s="7" t="s">
        <v>173</v>
      </c>
      <c r="B302" s="7">
        <v>244</v>
      </c>
      <c r="C302" s="8" t="s">
        <v>164</v>
      </c>
      <c r="D302" s="7" t="s">
        <v>138</v>
      </c>
      <c r="E302" s="14" t="str">
        <f>VLOOKUP(TRIM($C302),'Contigency Mapping'!$B$2:$D$3963,3,FALSE)</f>
        <v>Singleton to Jewett 345 KV</v>
      </c>
      <c r="F302" s="14" t="str">
        <f>VLOOKUP($B302,'CSC Data Set Direction'!$A$2:$H$543,4,FALSE)</f>
        <v>KG</v>
      </c>
      <c r="G302" s="14" t="str">
        <f>VLOOKUP($B302,'CSC Data Set Direction'!$A$2:$H$543,6,FALSE)</f>
        <v>KDL</v>
      </c>
      <c r="H302" s="9">
        <v>1793</v>
      </c>
      <c r="I302" s="9" t="s">
        <v>21</v>
      </c>
      <c r="J302" s="31">
        <v>1292.5692623193299</v>
      </c>
      <c r="K302" s="31">
        <v>659.21999002666598</v>
      </c>
      <c r="L302" s="31">
        <v>-1379.46153948762</v>
      </c>
      <c r="M302" s="31" t="str">
        <f t="shared" si="12"/>
        <v>Comp</v>
      </c>
      <c r="N302" s="32">
        <v>3073.3941565248501</v>
      </c>
      <c r="O302" s="32">
        <v>1613.6480830527</v>
      </c>
      <c r="P302" s="32">
        <v>-1264.12918271738</v>
      </c>
      <c r="Q302" s="32" t="str">
        <f t="shared" si="13"/>
        <v>Non-Comp</v>
      </c>
      <c r="R302" s="33">
        <v>2356.8611533769199</v>
      </c>
      <c r="S302" s="33">
        <v>1518.4784063239799</v>
      </c>
      <c r="T302" s="33">
        <v>-1264.12918271738</v>
      </c>
      <c r="U302" s="24" t="str">
        <f t="shared" si="14"/>
        <v>Comp</v>
      </c>
    </row>
    <row r="303" spans="1:21" x14ac:dyDescent="0.25">
      <c r="A303" s="7" t="s">
        <v>173</v>
      </c>
      <c r="B303" s="7">
        <v>245</v>
      </c>
      <c r="C303" s="8" t="s">
        <v>154</v>
      </c>
      <c r="D303" s="7" t="s">
        <v>137</v>
      </c>
      <c r="E303" s="14" t="str">
        <f>VLOOKUP(TRIM($C303),'Contigency Mapping'!$B$2:$D$3963,3,FALSE)</f>
        <v>Cook Field Road Switch to Lo</v>
      </c>
      <c r="F303" s="14" t="str">
        <f>VLOOKUP($B303,'CSC Data Set Direction'!$A$2:$H$543,4,FALSE)</f>
        <v>DUBLN</v>
      </c>
      <c r="G303" s="14" t="str">
        <f>VLOOKUP($B303,'CSC Data Set Direction'!$A$2:$H$543,6,FALSE)</f>
        <v>STNVL</v>
      </c>
      <c r="H303" s="9">
        <v>314</v>
      </c>
      <c r="I303" s="6" t="s">
        <v>20</v>
      </c>
      <c r="J303" s="31">
        <v>1171.58828503673</v>
      </c>
      <c r="K303" s="31">
        <v>603.11789221101196</v>
      </c>
      <c r="L303" s="31">
        <v>-133.88701460436599</v>
      </c>
      <c r="M303" s="31" t="str">
        <f t="shared" si="12"/>
        <v>Comp</v>
      </c>
      <c r="N303" s="32">
        <v>1015.59121895941</v>
      </c>
      <c r="O303" s="32">
        <v>9983.9536446009297</v>
      </c>
      <c r="P303" s="32">
        <v>-55.641822040600701</v>
      </c>
      <c r="Q303" s="32" t="str">
        <f t="shared" si="13"/>
        <v>Non-Comp</v>
      </c>
      <c r="R303" s="33">
        <v>2887.8154599622999</v>
      </c>
      <c r="S303" s="33">
        <v>5297.1900552879597</v>
      </c>
      <c r="T303" s="33">
        <v>-55.641822040600701</v>
      </c>
      <c r="U303" s="24" t="str">
        <f t="shared" si="14"/>
        <v>Non-Comp</v>
      </c>
    </row>
    <row r="304" spans="1:21" x14ac:dyDescent="0.25">
      <c r="A304" s="7" t="s">
        <v>173</v>
      </c>
      <c r="B304" s="7">
        <v>246</v>
      </c>
      <c r="C304" s="8" t="s">
        <v>154</v>
      </c>
      <c r="D304" s="7" t="s">
        <v>136</v>
      </c>
      <c r="E304" s="14" t="str">
        <f>VLOOKUP(TRIM($C304),'Contigency Mapping'!$B$2:$D$3963,3,FALSE)</f>
        <v>Cook Field Road Switch to Lo</v>
      </c>
      <c r="F304" s="14" t="str">
        <f>VLOOKUP($B304,'CSC Data Set Direction'!$A$2:$H$543,4,FALSE)</f>
        <v>HAS</v>
      </c>
      <c r="G304" s="14" t="str">
        <f>VLOOKUP($B304,'CSC Data Set Direction'!$A$2:$H$543,6,FALSE)</f>
        <v>DUBLN</v>
      </c>
      <c r="H304" s="9">
        <v>233</v>
      </c>
      <c r="I304" s="6" t="s">
        <v>20</v>
      </c>
      <c r="J304" s="31">
        <v>1186.2662766527101</v>
      </c>
      <c r="K304" s="31">
        <v>604.88786547299105</v>
      </c>
      <c r="L304" s="31">
        <v>-123.875014604359</v>
      </c>
      <c r="M304" s="31" t="str">
        <f t="shared" si="12"/>
        <v>Comp</v>
      </c>
      <c r="N304" s="32">
        <v>1013.37999815368</v>
      </c>
      <c r="O304" s="32">
        <v>9983.9281424505898</v>
      </c>
      <c r="P304" s="32">
        <v>-45.629822040601603</v>
      </c>
      <c r="Q304" s="32" t="str">
        <f t="shared" si="13"/>
        <v>Non-Comp</v>
      </c>
      <c r="R304" s="33">
        <v>1613.3887568303601</v>
      </c>
      <c r="S304" s="33">
        <v>5299.2336420023803</v>
      </c>
      <c r="T304" s="33">
        <v>-45.629822040601603</v>
      </c>
      <c r="U304" s="24" t="str">
        <f t="shared" si="14"/>
        <v>Non-Comp</v>
      </c>
    </row>
    <row r="305" spans="1:21" x14ac:dyDescent="0.25">
      <c r="A305" s="7" t="s">
        <v>173</v>
      </c>
      <c r="B305" s="7">
        <v>247</v>
      </c>
      <c r="C305" s="8" t="s">
        <v>154</v>
      </c>
      <c r="D305" s="7" t="s">
        <v>135</v>
      </c>
      <c r="E305" s="14" t="str">
        <f>VLOOKUP(TRIM($C305),'Contigency Mapping'!$B$2:$D$3963,3,FALSE)</f>
        <v>Cook Field Road Switch to Lo</v>
      </c>
      <c r="F305" s="14" t="str">
        <f>VLOOKUP($B305,'CSC Data Set Direction'!$A$2:$H$543,4,FALSE)</f>
        <v>CMNSW</v>
      </c>
      <c r="G305" s="14" t="str">
        <f>VLOOKUP($B305,'CSC Data Set Direction'!$A$2:$H$543,6,FALSE)</f>
        <v>CMNTP</v>
      </c>
      <c r="H305" s="9">
        <v>233</v>
      </c>
      <c r="I305" s="6" t="s">
        <v>20</v>
      </c>
      <c r="J305" s="31">
        <v>1143.3450295210801</v>
      </c>
      <c r="K305" s="31">
        <v>783.54463807427601</v>
      </c>
      <c r="L305" s="31">
        <v>-122.36399047365801</v>
      </c>
      <c r="M305" s="31" t="str">
        <f t="shared" si="12"/>
        <v>Comp</v>
      </c>
      <c r="N305" s="32">
        <v>1083.76091098906</v>
      </c>
      <c r="O305" s="32">
        <v>9983.9898265176907</v>
      </c>
      <c r="P305" s="32">
        <v>-33.082838424951198</v>
      </c>
      <c r="Q305" s="32" t="str">
        <f t="shared" si="13"/>
        <v>Non-Comp</v>
      </c>
      <c r="R305" s="33">
        <v>1272.40110784169</v>
      </c>
      <c r="S305" s="33">
        <v>4934.52141189332</v>
      </c>
      <c r="T305" s="33">
        <v>-33.082838424951198</v>
      </c>
      <c r="U305" s="24" t="str">
        <f t="shared" si="14"/>
        <v>Non-Comp</v>
      </c>
    </row>
    <row r="306" spans="1:21" x14ac:dyDescent="0.25">
      <c r="A306" s="7" t="s">
        <v>173</v>
      </c>
      <c r="B306" s="7">
        <v>248</v>
      </c>
      <c r="C306" s="8" t="s">
        <v>154</v>
      </c>
      <c r="D306" s="7" t="s">
        <v>134</v>
      </c>
      <c r="E306" s="14" t="str">
        <f>VLOOKUP(TRIM($C306),'Contigency Mapping'!$B$2:$D$3963,3,FALSE)</f>
        <v>Cook Field Road Switch to Lo</v>
      </c>
      <c r="F306" s="14" t="str">
        <f>VLOOKUP($B306,'CSC Data Set Direction'!$A$2:$H$543,4,FALSE)</f>
        <v>CMNCH</v>
      </c>
      <c r="G306" s="14" t="str">
        <f>VLOOKUP($B306,'CSC Data Set Direction'!$A$2:$H$543,6,FALSE)</f>
        <v>CMNTP</v>
      </c>
      <c r="H306" s="9">
        <v>233</v>
      </c>
      <c r="I306" s="6" t="s">
        <v>20</v>
      </c>
      <c r="J306" s="31">
        <v>685.04302982688</v>
      </c>
      <c r="K306" s="31">
        <v>0</v>
      </c>
      <c r="L306" s="31">
        <v>-3.3050000000002902</v>
      </c>
      <c r="M306" s="31" t="str">
        <f t="shared" si="12"/>
        <v>Comp</v>
      </c>
      <c r="N306" s="32">
        <v>0</v>
      </c>
      <c r="O306" s="32">
        <v>766.27726225720403</v>
      </c>
      <c r="P306" s="32">
        <v>-3.3050000000000201</v>
      </c>
      <c r="Q306" s="32" t="str">
        <f t="shared" si="13"/>
        <v>Comp</v>
      </c>
      <c r="R306" s="33">
        <v>0</v>
      </c>
      <c r="S306" s="33">
        <v>0</v>
      </c>
      <c r="T306" s="33">
        <v>-3.3050000000000201</v>
      </c>
      <c r="U306" s="24" t="str">
        <f t="shared" si="14"/>
        <v>Comp</v>
      </c>
    </row>
    <row r="307" spans="1:21" x14ac:dyDescent="0.25">
      <c r="A307" s="7" t="s">
        <v>173</v>
      </c>
      <c r="B307" s="7">
        <v>249</v>
      </c>
      <c r="C307" s="8" t="s">
        <v>154</v>
      </c>
      <c r="D307" s="7" t="s">
        <v>43</v>
      </c>
      <c r="E307" s="14" t="str">
        <f>VLOOKUP(TRIM($C307),'Contigency Mapping'!$B$2:$D$3963,3,FALSE)</f>
        <v>Cook Field Road Switch to Lo</v>
      </c>
      <c r="F307" s="14" t="str">
        <f>VLOOKUP($B307,'CSC Data Set Direction'!$A$2:$H$543,4,FALSE)</f>
        <v>PAIP</v>
      </c>
      <c r="G307" s="14" t="str">
        <f>VLOOKUP($B307,'CSC Data Set Direction'!$A$2:$H$543,6,FALSE)</f>
        <v>MURRY</v>
      </c>
      <c r="H307" s="9">
        <v>194</v>
      </c>
      <c r="I307" s="6" t="s">
        <v>20</v>
      </c>
      <c r="J307" s="31">
        <v>1234.6072910604601</v>
      </c>
      <c r="K307" s="31">
        <v>646.02457651452005</v>
      </c>
      <c r="L307" s="31">
        <v>-138.452214049443</v>
      </c>
      <c r="M307" s="31" t="str">
        <f t="shared" si="12"/>
        <v>Comp</v>
      </c>
      <c r="N307" s="32">
        <v>2601.3304833427501</v>
      </c>
      <c r="O307" s="32">
        <v>5252.5331769072</v>
      </c>
      <c r="P307" s="32">
        <v>-136.398081952719</v>
      </c>
      <c r="Q307" s="32" t="str">
        <f t="shared" si="13"/>
        <v>Non-Comp</v>
      </c>
      <c r="R307" s="33">
        <v>1060.5420166077299</v>
      </c>
      <c r="S307" s="33">
        <v>9779.4512209708901</v>
      </c>
      <c r="T307" s="33">
        <v>-137.275964024421</v>
      </c>
      <c r="U307" s="24" t="str">
        <f t="shared" si="14"/>
        <v>Non-Comp</v>
      </c>
    </row>
    <row r="308" spans="1:21" x14ac:dyDescent="0.25">
      <c r="A308" s="7" t="s">
        <v>173</v>
      </c>
      <c r="B308" s="7">
        <v>250</v>
      </c>
      <c r="C308" s="8" t="s">
        <v>154</v>
      </c>
      <c r="D308" s="7" t="s">
        <v>133</v>
      </c>
      <c r="E308" s="14" t="str">
        <f>VLOOKUP(TRIM($C308),'Contigency Mapping'!$B$2:$D$3963,3,FALSE)</f>
        <v>Cook Field Road Switch to Lo</v>
      </c>
      <c r="F308" s="14" t="str">
        <f>VLOOKUP($B308,'CSC Data Set Direction'!$A$2:$H$543,4,FALSE)</f>
        <v>MURRY</v>
      </c>
      <c r="G308" s="14" t="str">
        <f>VLOOKUP($B308,'CSC Data Set Direction'!$A$2:$H$543,6,FALSE)</f>
        <v>GRSES</v>
      </c>
      <c r="H308" s="9">
        <v>233</v>
      </c>
      <c r="I308" s="6" t="s">
        <v>20</v>
      </c>
      <c r="J308" s="31">
        <v>1254.4503933532401</v>
      </c>
      <c r="K308" s="31">
        <v>582.89204266822901</v>
      </c>
      <c r="L308" s="31">
        <v>-140.69421404951601</v>
      </c>
      <c r="M308" s="31" t="str">
        <f t="shared" si="12"/>
        <v>Comp</v>
      </c>
      <c r="N308" s="32">
        <v>2600.91789286826</v>
      </c>
      <c r="O308" s="32">
        <v>5253.2289836583896</v>
      </c>
      <c r="P308" s="32">
        <v>-138.640081952721</v>
      </c>
      <c r="Q308" s="32" t="str">
        <f t="shared" si="13"/>
        <v>Non-Comp</v>
      </c>
      <c r="R308" s="33">
        <v>1060.7309297203899</v>
      </c>
      <c r="S308" s="33">
        <v>9779.7653032267208</v>
      </c>
      <c r="T308" s="33">
        <v>-139.51796402442099</v>
      </c>
      <c r="U308" s="24" t="str">
        <f t="shared" si="14"/>
        <v>Non-Comp</v>
      </c>
    </row>
    <row r="309" spans="1:21" x14ac:dyDescent="0.25">
      <c r="A309" s="7" t="s">
        <v>173</v>
      </c>
      <c r="B309" s="7">
        <v>251</v>
      </c>
      <c r="C309" s="8" t="s">
        <v>154</v>
      </c>
      <c r="D309" s="7" t="s">
        <v>132</v>
      </c>
      <c r="E309" s="14" t="str">
        <f>VLOOKUP(TRIM($C309),'Contigency Mapping'!$B$2:$D$3963,3,FALSE)</f>
        <v>Cook Field Road Switch to Lo</v>
      </c>
      <c r="F309" s="14" t="str">
        <f>VLOOKUP($B309,'CSC Data Set Direction'!$A$2:$H$543,4,FALSE)</f>
        <v>TKWSW</v>
      </c>
      <c r="G309" s="14" t="str">
        <f>VLOOKUP($B309,'CSC Data Set Direction'!$A$2:$H$543,6,FALSE)</f>
        <v>GRSES</v>
      </c>
      <c r="H309" s="9">
        <v>1340</v>
      </c>
      <c r="I309" s="6" t="s">
        <v>20</v>
      </c>
      <c r="J309" s="31">
        <v>1535.79126489739</v>
      </c>
      <c r="K309" s="31">
        <v>962.17852375261498</v>
      </c>
      <c r="L309" s="31">
        <v>-510.82863885372501</v>
      </c>
      <c r="M309" s="31" t="str">
        <f t="shared" si="12"/>
        <v>Comp</v>
      </c>
      <c r="N309" s="32">
        <v>1355.25463370033</v>
      </c>
      <c r="O309" s="32">
        <v>3089.5867186650198</v>
      </c>
      <c r="P309" s="32">
        <v>-534.35941049764199</v>
      </c>
      <c r="Q309" s="32" t="str">
        <f t="shared" si="13"/>
        <v>Non-Comp</v>
      </c>
      <c r="R309" s="33">
        <v>1228.60512210914</v>
      </c>
      <c r="S309" s="33">
        <v>3377.9491496055798</v>
      </c>
      <c r="T309" s="33">
        <v>-503.98069128245999</v>
      </c>
      <c r="U309" s="24" t="str">
        <f t="shared" si="14"/>
        <v>Non-Comp</v>
      </c>
    </row>
    <row r="310" spans="1:21" x14ac:dyDescent="0.25">
      <c r="A310" s="7" t="s">
        <v>173</v>
      </c>
      <c r="B310" s="7">
        <v>252</v>
      </c>
      <c r="C310" s="8" t="s">
        <v>154</v>
      </c>
      <c r="D310" s="7" t="s">
        <v>130</v>
      </c>
      <c r="E310" s="14" t="str">
        <f>VLOOKUP(TRIM($C310),'Contigency Mapping'!$B$2:$D$3963,3,FALSE)</f>
        <v>Cook Field Road Switch to Lo</v>
      </c>
      <c r="F310" s="14" t="str">
        <f>VLOOKUP($B310,'CSC Data Set Direction'!$A$2:$H$543,4,FALSE)</f>
        <v>CFRSW</v>
      </c>
      <c r="G310" s="14" t="str">
        <f>VLOOKUP($B310,'CSC Data Set Direction'!$A$2:$H$543,6,FALSE)</f>
        <v>GRSES</v>
      </c>
      <c r="H310" s="9">
        <v>1340</v>
      </c>
      <c r="I310" s="6" t="s">
        <v>20</v>
      </c>
      <c r="J310" s="31">
        <v>685.80565652750101</v>
      </c>
      <c r="K310" s="31">
        <v>10000</v>
      </c>
      <c r="L310" s="31">
        <v>1.45519152283669E-11</v>
      </c>
      <c r="M310" s="31" t="str">
        <f t="shared" si="12"/>
        <v>Non-Comp</v>
      </c>
      <c r="N310" s="32">
        <v>10000</v>
      </c>
      <c r="O310" s="32">
        <v>1158.25772723707</v>
      </c>
      <c r="P310" s="32">
        <v>-1.04622383499999E-11</v>
      </c>
      <c r="Q310" s="32" t="str">
        <f t="shared" si="13"/>
        <v>Non-Comp</v>
      </c>
      <c r="R310" s="33">
        <v>10000</v>
      </c>
      <c r="S310" s="33">
        <v>0</v>
      </c>
      <c r="T310" s="33">
        <v>-1.29014570000001E-11</v>
      </c>
      <c r="U310" s="24" t="str">
        <f t="shared" si="14"/>
        <v>Non-Comp</v>
      </c>
    </row>
    <row r="311" spans="1:21" x14ac:dyDescent="0.25">
      <c r="A311" s="7" t="s">
        <v>173</v>
      </c>
      <c r="B311" s="7">
        <v>253</v>
      </c>
      <c r="C311" s="8" t="s">
        <v>154</v>
      </c>
      <c r="D311" s="7" t="s">
        <v>129</v>
      </c>
      <c r="E311" s="14" t="str">
        <f>VLOOKUP(TRIM($C311),'Contigency Mapping'!$B$2:$D$3963,3,FALSE)</f>
        <v>Cook Field Road Switch to Lo</v>
      </c>
      <c r="F311" s="14" t="str">
        <f>VLOOKUP($B311,'CSC Data Set Direction'!$A$2:$H$543,4,FALSE)</f>
        <v>LNCRK</v>
      </c>
      <c r="G311" s="14" t="str">
        <f>VLOOKUP($B311,'CSC Data Set Direction'!$A$2:$H$543,6,FALSE)</f>
        <v>GRSES</v>
      </c>
      <c r="H311" s="9">
        <v>1340</v>
      </c>
      <c r="I311" s="6" t="s">
        <v>20</v>
      </c>
      <c r="J311" s="31">
        <v>1214.1945118940801</v>
      </c>
      <c r="K311" s="31">
        <v>890.39764175774201</v>
      </c>
      <c r="L311" s="31">
        <v>-875.99383827741303</v>
      </c>
      <c r="M311" s="31" t="str">
        <f t="shared" si="12"/>
        <v>Comp</v>
      </c>
      <c r="N311" s="32">
        <v>1274.7149458639601</v>
      </c>
      <c r="O311" s="32">
        <v>3132.8393049987499</v>
      </c>
      <c r="P311" s="32">
        <v>-914.00774251457995</v>
      </c>
      <c r="Q311" s="32" t="str">
        <f t="shared" si="13"/>
        <v>Non-Comp</v>
      </c>
      <c r="R311" s="33">
        <v>1096.61900683468</v>
      </c>
      <c r="S311" s="33">
        <v>1823.21325241254</v>
      </c>
      <c r="T311" s="33">
        <v>-856.87446231050797</v>
      </c>
      <c r="U311" s="24" t="str">
        <f t="shared" si="14"/>
        <v>Comp</v>
      </c>
    </row>
    <row r="312" spans="1:21" x14ac:dyDescent="0.25">
      <c r="A312" s="7" t="s">
        <v>173</v>
      </c>
      <c r="B312" s="7">
        <v>254</v>
      </c>
      <c r="C312" s="8" t="s">
        <v>154</v>
      </c>
      <c r="D312" s="7" t="s">
        <v>128</v>
      </c>
      <c r="E312" s="14" t="str">
        <f>VLOOKUP(TRIM($C312),'Contigency Mapping'!$B$2:$D$3963,3,FALSE)</f>
        <v>Cook Field Road Switch to Lo</v>
      </c>
      <c r="F312" s="14" t="str">
        <f>VLOOKUP($B312,'CSC Data Set Direction'!$A$2:$H$543,4,FALSE)</f>
        <v>BOMSW</v>
      </c>
      <c r="G312" s="14" t="str">
        <f>VLOOKUP($B312,'CSC Data Set Direction'!$A$2:$H$543,6,FALSE)</f>
        <v>JCKSW</v>
      </c>
      <c r="H312" s="9">
        <v>1167.4000000000001</v>
      </c>
      <c r="I312" s="6" t="s">
        <v>20</v>
      </c>
      <c r="J312" s="31">
        <v>1330.32314965764</v>
      </c>
      <c r="K312" s="31">
        <v>2306.2237010120198</v>
      </c>
      <c r="L312" s="31">
        <v>-576.40504818770899</v>
      </c>
      <c r="M312" s="31" t="str">
        <f t="shared" si="12"/>
        <v>Comp</v>
      </c>
      <c r="N312" s="32">
        <v>2300.9964915570499</v>
      </c>
      <c r="O312" s="32">
        <v>5011.7870746899498</v>
      </c>
      <c r="P312" s="32">
        <v>-517.16840438846305</v>
      </c>
      <c r="Q312" s="32" t="str">
        <f t="shared" si="13"/>
        <v>Non-Comp</v>
      </c>
      <c r="R312" s="33">
        <v>794.06437383657601</v>
      </c>
      <c r="S312" s="33">
        <v>5011.7870746899498</v>
      </c>
      <c r="T312" s="33">
        <v>-491.61032111809698</v>
      </c>
      <c r="U312" s="24" t="str">
        <f t="shared" si="14"/>
        <v>Non-Comp</v>
      </c>
    </row>
    <row r="313" spans="1:21" x14ac:dyDescent="0.25">
      <c r="A313" s="7" t="s">
        <v>173</v>
      </c>
      <c r="B313" s="7">
        <v>255</v>
      </c>
      <c r="C313" s="8" t="s">
        <v>154</v>
      </c>
      <c r="D313" s="7" t="s">
        <v>127</v>
      </c>
      <c r="E313" s="14" t="str">
        <f>VLOOKUP(TRIM($C313),'Contigency Mapping'!$B$2:$D$3963,3,FALSE)</f>
        <v>Cook Field Road Switch to Lo</v>
      </c>
      <c r="F313" s="14" t="str">
        <f>VLOOKUP($B313,'CSC Data Set Direction'!$A$2:$H$543,4,FALSE)</f>
        <v>FSHSW</v>
      </c>
      <c r="G313" s="14" t="str">
        <f>VLOOKUP($B313,'CSC Data Set Direction'!$A$2:$H$543,6,FALSE)</f>
        <v>BOMSW</v>
      </c>
      <c r="H313" s="9">
        <v>1188.7</v>
      </c>
      <c r="I313" s="6" t="s">
        <v>20</v>
      </c>
      <c r="J313" s="31">
        <v>1245.29485121741</v>
      </c>
      <c r="K313" s="31">
        <v>737.03701979720097</v>
      </c>
      <c r="L313" s="31">
        <v>-455.20585515881999</v>
      </c>
      <c r="M313" s="31" t="str">
        <f t="shared" si="12"/>
        <v>Comp</v>
      </c>
      <c r="N313" s="32">
        <v>2550.82724393322</v>
      </c>
      <c r="O313" s="32">
        <v>1338.4864985143699</v>
      </c>
      <c r="P313" s="32">
        <v>-395.35483922944502</v>
      </c>
      <c r="Q313" s="32" t="str">
        <f t="shared" si="13"/>
        <v>Non-Comp</v>
      </c>
      <c r="R313" s="33">
        <v>887.99516466548096</v>
      </c>
      <c r="S313" s="33">
        <v>5012.1671692665896</v>
      </c>
      <c r="T313" s="33">
        <v>-377.63816710744698</v>
      </c>
      <c r="U313" s="24" t="str">
        <f t="shared" si="14"/>
        <v>Non-Comp</v>
      </c>
    </row>
    <row r="314" spans="1:21" x14ac:dyDescent="0.25">
      <c r="A314" s="7" t="s">
        <v>173</v>
      </c>
      <c r="B314" s="7">
        <v>256</v>
      </c>
      <c r="C314" s="8" t="s">
        <v>154</v>
      </c>
      <c r="D314" s="7" t="s">
        <v>137</v>
      </c>
      <c r="E314" s="14" t="str">
        <f>VLOOKUP(TRIM($C314),'Contigency Mapping'!$B$2:$D$3963,3,FALSE)</f>
        <v>Cook Field Road Switch to Lo</v>
      </c>
      <c r="F314" s="14" t="str">
        <f>VLOOKUP($B314,'CSC Data Set Direction'!$A$2:$H$543,4,FALSE)</f>
        <v>STNVL</v>
      </c>
      <c r="G314" s="14" t="str">
        <f>VLOOKUP($B314,'CSC Data Set Direction'!$A$2:$H$543,6,FALSE)</f>
        <v>DUBLN</v>
      </c>
      <c r="H314" s="9">
        <v>314</v>
      </c>
      <c r="I314" s="6" t="s">
        <v>20</v>
      </c>
      <c r="J314" s="31">
        <v>600.27239920070201</v>
      </c>
      <c r="K314" s="31">
        <v>1209.84618211098</v>
      </c>
      <c r="L314" s="31">
        <v>-176.04393680896101</v>
      </c>
      <c r="M314" s="31" t="str">
        <f t="shared" si="12"/>
        <v>Comp</v>
      </c>
      <c r="N314" s="32">
        <v>9817.5995705048808</v>
      </c>
      <c r="O314" s="32">
        <v>1786.2066896991801</v>
      </c>
      <c r="P314" s="32">
        <v>-81.009333962209794</v>
      </c>
      <c r="Q314" s="32" t="str">
        <f t="shared" si="13"/>
        <v>Non-Comp</v>
      </c>
      <c r="R314" s="33">
        <v>5253.9624478080596</v>
      </c>
      <c r="S314" s="33">
        <v>2357.3566134446901</v>
      </c>
      <c r="T314" s="33">
        <v>-100.42583083347</v>
      </c>
      <c r="U314" s="24" t="str">
        <f t="shared" si="14"/>
        <v>Non-Comp</v>
      </c>
    </row>
    <row r="315" spans="1:21" x14ac:dyDescent="0.25">
      <c r="A315" s="7" t="s">
        <v>173</v>
      </c>
      <c r="B315" s="7">
        <v>257</v>
      </c>
      <c r="C315" s="8" t="s">
        <v>154</v>
      </c>
      <c r="D315" s="7" t="s">
        <v>136</v>
      </c>
      <c r="E315" s="14" t="str">
        <f>VLOOKUP(TRIM($C315),'Contigency Mapping'!$B$2:$D$3963,3,FALSE)</f>
        <v>Cook Field Road Switch to Lo</v>
      </c>
      <c r="F315" s="14" t="str">
        <f>VLOOKUP($B315,'CSC Data Set Direction'!$A$2:$H$543,4,FALSE)</f>
        <v>DUBLN</v>
      </c>
      <c r="G315" s="14" t="str">
        <f>VLOOKUP($B315,'CSC Data Set Direction'!$A$2:$H$543,6,FALSE)</f>
        <v>HAS</v>
      </c>
      <c r="H315" s="9">
        <v>233</v>
      </c>
      <c r="I315" s="6" t="s">
        <v>20</v>
      </c>
      <c r="J315" s="31">
        <v>601.87078991176395</v>
      </c>
      <c r="K315" s="31">
        <v>1211.0935975837599</v>
      </c>
      <c r="L315" s="31">
        <v>-186.05593680895299</v>
      </c>
      <c r="M315" s="31" t="str">
        <f t="shared" si="12"/>
        <v>Comp</v>
      </c>
      <c r="N315" s="32">
        <v>9817.3145717727202</v>
      </c>
      <c r="O315" s="32">
        <v>1779.3459868883899</v>
      </c>
      <c r="P315" s="32">
        <v>-91.021333962209198</v>
      </c>
      <c r="Q315" s="32" t="str">
        <f t="shared" si="13"/>
        <v>Non-Comp</v>
      </c>
      <c r="R315" s="33">
        <v>5255.8491999566904</v>
      </c>
      <c r="S315" s="33">
        <v>3027.9847838835499</v>
      </c>
      <c r="T315" s="33">
        <v>-91.021333962209198</v>
      </c>
      <c r="U315" s="24" t="str">
        <f t="shared" si="14"/>
        <v>Non-Comp</v>
      </c>
    </row>
    <row r="316" spans="1:21" x14ac:dyDescent="0.25">
      <c r="A316" s="7" t="s">
        <v>173</v>
      </c>
      <c r="B316" s="7">
        <v>258</v>
      </c>
      <c r="C316" s="8" t="s">
        <v>154</v>
      </c>
      <c r="D316" s="7" t="s">
        <v>135</v>
      </c>
      <c r="E316" s="14" t="str">
        <f>VLOOKUP(TRIM($C316),'Contigency Mapping'!$B$2:$D$3963,3,FALSE)</f>
        <v>Cook Field Road Switch to Lo</v>
      </c>
      <c r="F316" s="14" t="str">
        <f>VLOOKUP($B316,'CSC Data Set Direction'!$A$2:$H$543,4,FALSE)</f>
        <v>CMNTP</v>
      </c>
      <c r="G316" s="14" t="str">
        <f>VLOOKUP($B316,'CSC Data Set Direction'!$A$2:$H$543,6,FALSE)</f>
        <v>CMNSW</v>
      </c>
      <c r="H316" s="9">
        <v>233</v>
      </c>
      <c r="I316" s="6" t="s">
        <v>20</v>
      </c>
      <c r="J316" s="31">
        <v>726.63517192117502</v>
      </c>
      <c r="K316" s="31">
        <v>1143.3450295210801</v>
      </c>
      <c r="L316" s="31">
        <v>-208.106578948584</v>
      </c>
      <c r="M316" s="31" t="str">
        <f t="shared" si="12"/>
        <v>Comp</v>
      </c>
      <c r="N316" s="32">
        <v>9818.0039470321208</v>
      </c>
      <c r="O316" s="32">
        <v>1997.04268706519</v>
      </c>
      <c r="P316" s="32">
        <v>-112.846290026719</v>
      </c>
      <c r="Q316" s="32" t="str">
        <f t="shared" si="13"/>
        <v>Non-Comp</v>
      </c>
      <c r="R316" s="33">
        <v>4898.4152363740404</v>
      </c>
      <c r="S316" s="33">
        <v>2684.4858675730802</v>
      </c>
      <c r="T316" s="33">
        <v>-114.178312653476</v>
      </c>
      <c r="U316" s="24" t="str">
        <f t="shared" si="14"/>
        <v>Non-Comp</v>
      </c>
    </row>
    <row r="317" spans="1:21" x14ac:dyDescent="0.25">
      <c r="A317" s="7" t="s">
        <v>173</v>
      </c>
      <c r="B317" s="7">
        <v>259</v>
      </c>
      <c r="C317" s="7" t="s">
        <v>154</v>
      </c>
      <c r="D317" s="7" t="s">
        <v>134</v>
      </c>
      <c r="E317" s="14" t="str">
        <f>VLOOKUP(TRIM($C317),'Contigency Mapping'!$B$2:$D$3963,3,FALSE)</f>
        <v>Cook Field Road Switch to Lo</v>
      </c>
      <c r="F317" s="14" t="str">
        <f>VLOOKUP($B317,'CSC Data Set Direction'!$A$2:$H$543,4,FALSE)</f>
        <v>CMNTP</v>
      </c>
      <c r="G317" s="14" t="str">
        <f>VLOOKUP($B317,'CSC Data Set Direction'!$A$2:$H$543,6,FALSE)</f>
        <v>CMNCH</v>
      </c>
      <c r="H317" s="9">
        <v>233</v>
      </c>
      <c r="I317" s="6" t="s">
        <v>20</v>
      </c>
      <c r="J317" s="31">
        <v>0</v>
      </c>
      <c r="K317" s="31">
        <v>685.04302982688</v>
      </c>
      <c r="L317" s="31">
        <v>3.3050000000000002</v>
      </c>
      <c r="M317" s="31" t="str">
        <f t="shared" si="12"/>
        <v>Comp</v>
      </c>
      <c r="N317" s="32">
        <v>738.62673250177295</v>
      </c>
      <c r="O317" s="32">
        <v>0</v>
      </c>
      <c r="P317" s="32">
        <v>3.3050000000000201</v>
      </c>
      <c r="Q317" s="32" t="str">
        <f t="shared" si="13"/>
        <v>Comp</v>
      </c>
      <c r="R317" s="33">
        <v>0</v>
      </c>
      <c r="S317" s="33">
        <v>0</v>
      </c>
      <c r="T317" s="33">
        <v>3.3050000000000201</v>
      </c>
      <c r="U317" s="24" t="str">
        <f t="shared" si="14"/>
        <v>Comp</v>
      </c>
    </row>
    <row r="318" spans="1:21" x14ac:dyDescent="0.25">
      <c r="A318" s="7" t="s">
        <v>173</v>
      </c>
      <c r="B318" s="7">
        <v>260</v>
      </c>
      <c r="C318" s="8" t="s">
        <v>154</v>
      </c>
      <c r="D318" s="7" t="s">
        <v>43</v>
      </c>
      <c r="E318" s="14" t="str">
        <f>VLOOKUP(TRIM($C318),'Contigency Mapping'!$B$2:$D$3963,3,FALSE)</f>
        <v>Cook Field Road Switch to Lo</v>
      </c>
      <c r="F318" s="14" t="str">
        <f>VLOOKUP($B318,'CSC Data Set Direction'!$A$2:$H$543,4,FALSE)</f>
        <v>MURRY</v>
      </c>
      <c r="G318" s="14" t="str">
        <f>VLOOKUP($B318,'CSC Data Set Direction'!$A$2:$H$543,6,FALSE)</f>
        <v>PAIP</v>
      </c>
      <c r="H318" s="9">
        <v>194</v>
      </c>
      <c r="I318" s="6" t="s">
        <v>20</v>
      </c>
      <c r="J318" s="31">
        <v>623.33920452005998</v>
      </c>
      <c r="K318" s="31">
        <v>1184.2384136299299</v>
      </c>
      <c r="L318" s="31">
        <v>-187.387791260482</v>
      </c>
      <c r="M318" s="31" t="str">
        <f t="shared" si="12"/>
        <v>Comp</v>
      </c>
      <c r="N318" s="32">
        <v>9015.65023782137</v>
      </c>
      <c r="O318" s="32">
        <v>6706.1181157895498</v>
      </c>
      <c r="P318" s="32">
        <v>1.0769600508134101</v>
      </c>
      <c r="Q318" s="32" t="str">
        <f t="shared" si="13"/>
        <v>Non-Comp</v>
      </c>
      <c r="R318" s="33">
        <v>8564.6506026602001</v>
      </c>
      <c r="S318" s="33">
        <v>1940.6182432242799</v>
      </c>
      <c r="T318" s="33">
        <v>1.0769600508134101</v>
      </c>
      <c r="U318" s="24" t="str">
        <f t="shared" si="14"/>
        <v>Non-Comp</v>
      </c>
    </row>
    <row r="319" spans="1:21" x14ac:dyDescent="0.25">
      <c r="A319" s="7" t="s">
        <v>173</v>
      </c>
      <c r="B319" s="7">
        <v>261</v>
      </c>
      <c r="C319" s="8" t="s">
        <v>154</v>
      </c>
      <c r="D319" s="7" t="s">
        <v>133</v>
      </c>
      <c r="E319" s="14" t="str">
        <f>VLOOKUP(TRIM($C319),'Contigency Mapping'!$B$2:$D$3963,3,FALSE)</f>
        <v>Cook Field Road Switch to Lo</v>
      </c>
      <c r="F319" s="14" t="str">
        <f>VLOOKUP($B319,'CSC Data Set Direction'!$A$2:$H$543,4,FALSE)</f>
        <v>GRSES</v>
      </c>
      <c r="G319" s="14" t="str">
        <f>VLOOKUP($B319,'CSC Data Set Direction'!$A$2:$H$543,6,FALSE)</f>
        <v>MURRY</v>
      </c>
      <c r="H319" s="9">
        <v>233</v>
      </c>
      <c r="I319" s="6" t="s">
        <v>20</v>
      </c>
      <c r="J319" s="31">
        <v>581.28636692480598</v>
      </c>
      <c r="K319" s="31">
        <v>1198.1397591228099</v>
      </c>
      <c r="L319" s="31">
        <v>-185.14579126040601</v>
      </c>
      <c r="M319" s="31" t="str">
        <f t="shared" si="12"/>
        <v>Comp</v>
      </c>
      <c r="N319" s="32">
        <v>9016.2250375370295</v>
      </c>
      <c r="O319" s="32">
        <v>6704.9965765200604</v>
      </c>
      <c r="P319" s="32">
        <v>3.3189600508235602</v>
      </c>
      <c r="Q319" s="32" t="str">
        <f t="shared" si="13"/>
        <v>Non-Comp</v>
      </c>
      <c r="R319" s="33">
        <v>8566.1579425316595</v>
      </c>
      <c r="S319" s="33">
        <v>1941.10114403536</v>
      </c>
      <c r="T319" s="33">
        <v>3.3189600508235602</v>
      </c>
      <c r="U319" s="24" t="str">
        <f t="shared" si="14"/>
        <v>Non-Comp</v>
      </c>
    </row>
    <row r="320" spans="1:21" x14ac:dyDescent="0.25">
      <c r="A320" s="7" t="s">
        <v>173</v>
      </c>
      <c r="B320" s="7">
        <v>262</v>
      </c>
      <c r="C320" s="8" t="s">
        <v>154</v>
      </c>
      <c r="D320" s="7" t="s">
        <v>132</v>
      </c>
      <c r="E320" s="14" t="str">
        <f>VLOOKUP(TRIM($C320),'Contigency Mapping'!$B$2:$D$3963,3,FALSE)</f>
        <v>Cook Field Road Switch to Lo</v>
      </c>
      <c r="F320" s="14" t="str">
        <f>VLOOKUP($B320,'CSC Data Set Direction'!$A$2:$H$543,4,FALSE)</f>
        <v>GRSES</v>
      </c>
      <c r="G320" s="14" t="str">
        <f>VLOOKUP($B320,'CSC Data Set Direction'!$A$2:$H$543,6,FALSE)</f>
        <v>TKWSW</v>
      </c>
      <c r="H320" s="9">
        <v>1340</v>
      </c>
      <c r="I320" s="6" t="s">
        <v>20</v>
      </c>
      <c r="J320" s="31">
        <v>962.17852375261498</v>
      </c>
      <c r="K320" s="31">
        <v>728.95511419608601</v>
      </c>
      <c r="L320" s="31">
        <v>-718.23081719962897</v>
      </c>
      <c r="M320" s="31" t="str">
        <f t="shared" si="12"/>
        <v>Comp</v>
      </c>
      <c r="N320" s="32">
        <v>3028.3679773639501</v>
      </c>
      <c r="O320" s="32">
        <v>2718.0999209719698</v>
      </c>
      <c r="P320" s="32">
        <v>-70.303527262205407</v>
      </c>
      <c r="Q320" s="32" t="str">
        <f t="shared" si="13"/>
        <v>Non-Comp</v>
      </c>
      <c r="R320" s="33">
        <v>3307.7063329500202</v>
      </c>
      <c r="S320" s="33">
        <v>2276.6456226216701</v>
      </c>
      <c r="T320" s="33">
        <v>-70.303527262205407</v>
      </c>
      <c r="U320" s="24" t="str">
        <f t="shared" si="14"/>
        <v>Non-Comp</v>
      </c>
    </row>
    <row r="321" spans="1:21" x14ac:dyDescent="0.25">
      <c r="A321" s="7" t="s">
        <v>173</v>
      </c>
      <c r="B321" s="7">
        <v>263</v>
      </c>
      <c r="C321" s="8" t="s">
        <v>154</v>
      </c>
      <c r="D321" s="7" t="s">
        <v>130</v>
      </c>
      <c r="E321" s="14" t="str">
        <f>VLOOKUP(TRIM($C321),'Contigency Mapping'!$B$2:$D$3963,3,FALSE)</f>
        <v>Cook Field Road Switch to Lo</v>
      </c>
      <c r="F321" s="14" t="str">
        <f>VLOOKUP($B321,'CSC Data Set Direction'!$A$2:$H$543,4,FALSE)</f>
        <v>GRSES</v>
      </c>
      <c r="G321" s="14" t="str">
        <f>VLOOKUP($B321,'CSC Data Set Direction'!$A$2:$H$543,6,FALSE)</f>
        <v>CFRSW</v>
      </c>
      <c r="H321" s="9">
        <v>1340</v>
      </c>
      <c r="I321" s="6" t="s">
        <v>20</v>
      </c>
      <c r="J321" s="31">
        <v>10000</v>
      </c>
      <c r="K321" s="31">
        <v>685.80565652750101</v>
      </c>
      <c r="L321" s="31">
        <v>-1.6640377999999999E-11</v>
      </c>
      <c r="M321" s="31" t="str">
        <f t="shared" si="12"/>
        <v>Non-Comp</v>
      </c>
      <c r="N321" s="32">
        <v>1046.53824492589</v>
      </c>
      <c r="O321" s="32">
        <v>10000</v>
      </c>
      <c r="P321" s="32">
        <v>-1.0588368525E-11</v>
      </c>
      <c r="Q321" s="32" t="str">
        <f t="shared" si="13"/>
        <v>Non-Comp</v>
      </c>
      <c r="R321" s="33">
        <v>0</v>
      </c>
      <c r="S321" s="33">
        <v>10000</v>
      </c>
      <c r="T321" s="33">
        <v>-1.0588368525E-11</v>
      </c>
      <c r="U321" s="24" t="str">
        <f t="shared" si="14"/>
        <v>Non-Comp</v>
      </c>
    </row>
    <row r="322" spans="1:21" x14ac:dyDescent="0.25">
      <c r="A322" s="7" t="s">
        <v>173</v>
      </c>
      <c r="B322" s="7">
        <v>264</v>
      </c>
      <c r="C322" s="8" t="s">
        <v>154</v>
      </c>
      <c r="D322" s="7" t="s">
        <v>129</v>
      </c>
      <c r="E322" s="14" t="str">
        <f>VLOOKUP(TRIM($C322),'Contigency Mapping'!$B$2:$D$3963,3,FALSE)</f>
        <v>Cook Field Road Switch to Lo</v>
      </c>
      <c r="F322" s="14" t="str">
        <f>VLOOKUP($B322,'CSC Data Set Direction'!$A$2:$H$543,4,FALSE)</f>
        <v>GRSES</v>
      </c>
      <c r="G322" s="14" t="str">
        <f>VLOOKUP($B322,'CSC Data Set Direction'!$A$2:$H$543,6,FALSE)</f>
        <v>LNCRK</v>
      </c>
      <c r="H322" s="9">
        <v>1340</v>
      </c>
      <c r="I322" s="6" t="s">
        <v>20</v>
      </c>
      <c r="J322" s="31">
        <v>890.39764175774201</v>
      </c>
      <c r="K322" s="31">
        <v>737.93882972636197</v>
      </c>
      <c r="L322" s="31">
        <v>-1248.4058808163099</v>
      </c>
      <c r="M322" s="31" t="str">
        <f t="shared" si="12"/>
        <v>Comp</v>
      </c>
      <c r="N322" s="32">
        <v>3067.4470372788901</v>
      </c>
      <c r="O322" s="32">
        <v>2688.7505974886999</v>
      </c>
      <c r="P322" s="32">
        <v>-132.81377466887099</v>
      </c>
      <c r="Q322" s="32" t="str">
        <f t="shared" si="13"/>
        <v>Non-Comp</v>
      </c>
      <c r="R322" s="33">
        <v>1817.6240506269</v>
      </c>
      <c r="S322" s="33">
        <v>2038.7489654733399</v>
      </c>
      <c r="T322" s="33">
        <v>-132.81377466887099</v>
      </c>
      <c r="U322" s="24" t="str">
        <f t="shared" si="14"/>
        <v>Comp</v>
      </c>
    </row>
    <row r="323" spans="1:21" x14ac:dyDescent="0.25">
      <c r="A323" s="7" t="s">
        <v>173</v>
      </c>
      <c r="B323" s="7">
        <v>265</v>
      </c>
      <c r="C323" s="8" t="s">
        <v>154</v>
      </c>
      <c r="D323" s="7" t="s">
        <v>128</v>
      </c>
      <c r="E323" s="14" t="str">
        <f>VLOOKUP(TRIM($C323),'Contigency Mapping'!$B$2:$D$3963,3,FALSE)</f>
        <v>Cook Field Road Switch to Lo</v>
      </c>
      <c r="F323" s="14" t="str">
        <f>VLOOKUP($B323,'CSC Data Set Direction'!$A$2:$H$543,4,FALSE)</f>
        <v>JCKSW</v>
      </c>
      <c r="G323" s="14" t="str">
        <f>VLOOKUP($B323,'CSC Data Set Direction'!$A$2:$H$543,6,FALSE)</f>
        <v>BOMSW</v>
      </c>
      <c r="H323" s="9">
        <v>1167.4000000000001</v>
      </c>
      <c r="I323" s="6" t="s">
        <v>20</v>
      </c>
      <c r="J323" s="31">
        <v>2306.2237010120198</v>
      </c>
      <c r="K323" s="31">
        <v>745.56421413545502</v>
      </c>
      <c r="L323" s="31">
        <v>-693.72039473022005</v>
      </c>
      <c r="M323" s="31" t="str">
        <f t="shared" si="12"/>
        <v>Comp</v>
      </c>
      <c r="N323" s="32">
        <v>5011.7870746899398</v>
      </c>
      <c r="O323" s="32">
        <v>2300.9964915570499</v>
      </c>
      <c r="P323" s="32">
        <v>-263.36183679641601</v>
      </c>
      <c r="Q323" s="32" t="str">
        <f t="shared" si="13"/>
        <v>Non-Comp</v>
      </c>
      <c r="R323" s="33">
        <v>5011.7870746899398</v>
      </c>
      <c r="S323" s="33">
        <v>1151.8483593728499</v>
      </c>
      <c r="T323" s="33">
        <v>-263.36183679641601</v>
      </c>
      <c r="U323" s="24" t="str">
        <f t="shared" si="14"/>
        <v>Non-Comp</v>
      </c>
    </row>
    <row r="324" spans="1:21" x14ac:dyDescent="0.25">
      <c r="A324" s="7" t="s">
        <v>173</v>
      </c>
      <c r="B324" s="7">
        <v>266</v>
      </c>
      <c r="C324" s="8" t="s">
        <v>154</v>
      </c>
      <c r="D324" s="7" t="s">
        <v>127</v>
      </c>
      <c r="E324" s="14" t="str">
        <f>VLOOKUP(TRIM($C324),'Contigency Mapping'!$B$2:$D$3963,3,FALSE)</f>
        <v>Cook Field Road Switch to Lo</v>
      </c>
      <c r="F324" s="14" t="str">
        <f>VLOOKUP($B324,'CSC Data Set Direction'!$A$2:$H$543,4,FALSE)</f>
        <v>BOMSW</v>
      </c>
      <c r="G324" s="14" t="str">
        <f>VLOOKUP($B324,'CSC Data Set Direction'!$A$2:$H$543,6,FALSE)</f>
        <v>FSHSW</v>
      </c>
      <c r="H324" s="9">
        <v>1188.7</v>
      </c>
      <c r="I324" s="6" t="s">
        <v>20</v>
      </c>
      <c r="J324" s="31">
        <v>737.03701979720097</v>
      </c>
      <c r="K324" s="31">
        <v>1183.32927645941</v>
      </c>
      <c r="L324" s="31">
        <v>-747.89599082118002</v>
      </c>
      <c r="M324" s="31" t="str">
        <f t="shared" si="12"/>
        <v>Comp</v>
      </c>
      <c r="N324" s="32">
        <v>1338.4864985143699</v>
      </c>
      <c r="O324" s="32">
        <v>2550.82724393322</v>
      </c>
      <c r="P324" s="32">
        <v>-322.94907606154601</v>
      </c>
      <c r="Q324" s="32" t="str">
        <f t="shared" si="13"/>
        <v>Comp</v>
      </c>
      <c r="R324" s="33">
        <v>5012.1671692665896</v>
      </c>
      <c r="S324" s="33">
        <v>1340.91482351579</v>
      </c>
      <c r="T324" s="33">
        <v>-322.94907606154601</v>
      </c>
      <c r="U324" s="24" t="str">
        <f t="shared" si="14"/>
        <v>Non-Comp</v>
      </c>
    </row>
    <row r="325" spans="1:21" x14ac:dyDescent="0.25">
      <c r="A325" s="7" t="s">
        <v>173</v>
      </c>
      <c r="B325" s="7">
        <v>267</v>
      </c>
      <c r="C325" s="8" t="s">
        <v>161</v>
      </c>
      <c r="D325" s="7" t="s">
        <v>117</v>
      </c>
      <c r="E325" s="14" t="str">
        <f>VLOOKUP(TRIM($C325),'Contigency Mapping'!$B$2:$D$3963,3,FALSE)</f>
        <v>Tradinghouse Ses to Lake Cre</v>
      </c>
      <c r="F325" s="14" t="str">
        <f>VLOOKUP($B325,'CSC Data Set Direction'!$A$2:$H$543,4,FALSE)</f>
        <v>COTONBLT</v>
      </c>
      <c r="G325" s="14" t="str">
        <f>VLOOKUP($B325,'CSC Data Set Direction'!$A$2:$H$543,6,FALSE)</f>
        <v>WATCO</v>
      </c>
      <c r="H325" s="9">
        <v>214</v>
      </c>
      <c r="I325" s="9" t="s">
        <v>21</v>
      </c>
      <c r="J325" s="31">
        <v>1231.0252253065</v>
      </c>
      <c r="K325" s="31">
        <v>966.07209869746703</v>
      </c>
      <c r="L325" s="31">
        <v>-111.661616779722</v>
      </c>
      <c r="M325" s="31" t="str">
        <f t="shared" si="12"/>
        <v>Comp</v>
      </c>
      <c r="N325" s="32">
        <v>1064.2978463479801</v>
      </c>
      <c r="O325" s="32">
        <v>9539.6195767805493</v>
      </c>
      <c r="P325" s="32">
        <v>-82.577870892806899</v>
      </c>
      <c r="Q325" s="32" t="str">
        <f t="shared" si="13"/>
        <v>Non-Comp</v>
      </c>
      <c r="R325" s="33">
        <v>0</v>
      </c>
      <c r="S325" s="33">
        <v>10000</v>
      </c>
      <c r="T325" s="33">
        <v>-101.180372131582</v>
      </c>
      <c r="U325" s="24" t="str">
        <f t="shared" si="14"/>
        <v>Non-Comp</v>
      </c>
    </row>
    <row r="326" spans="1:21" x14ac:dyDescent="0.25">
      <c r="A326" s="7" t="s">
        <v>173</v>
      </c>
      <c r="B326" s="7">
        <v>268</v>
      </c>
      <c r="C326" s="8" t="s">
        <v>161</v>
      </c>
      <c r="D326" s="7" t="s">
        <v>116</v>
      </c>
      <c r="E326" s="14" t="str">
        <f>VLOOKUP(TRIM($C326),'Contigency Mapping'!$B$2:$D$3963,3,FALSE)</f>
        <v>Tradinghouse Ses to Lake Cre</v>
      </c>
      <c r="F326" s="14" t="str">
        <f>VLOOKUP($B326,'CSC Data Set Direction'!$A$2:$H$543,4,FALSE)</f>
        <v>COTONBLT</v>
      </c>
      <c r="G326" s="14" t="str">
        <f>VLOOKUP($B326,'CSC Data Set Direction'!$A$2:$H$543,6,FALSE)</f>
        <v>SPVTP</v>
      </c>
      <c r="H326" s="9">
        <v>214</v>
      </c>
      <c r="I326" s="6" t="s">
        <v>20</v>
      </c>
      <c r="J326" s="31">
        <v>969.64731898596301</v>
      </c>
      <c r="K326" s="31">
        <v>1204.1709934861799</v>
      </c>
      <c r="L326" s="31">
        <v>-218.883295819349</v>
      </c>
      <c r="M326" s="31" t="str">
        <f t="shared" ref="M326:M389" si="15">IF(AND(J326&lt;$B$1,K326&lt;$B$2,L326&lt;$H326),"Comp","Non-Comp")</f>
        <v>Comp</v>
      </c>
      <c r="N326" s="32">
        <v>9529.0304665315307</v>
      </c>
      <c r="O326" s="32">
        <v>1098.2356694448099</v>
      </c>
      <c r="P326" s="32">
        <v>-160.14292590888101</v>
      </c>
      <c r="Q326" s="32" t="str">
        <f t="shared" ref="Q326:Q389" si="16">IF(AND(N326&lt;$B$1,O326&lt;$B$2,P326&lt;$H326),"Comp","Non-Comp")</f>
        <v>Non-Comp</v>
      </c>
      <c r="R326" s="33">
        <v>10000</v>
      </c>
      <c r="S326" s="33">
        <v>0</v>
      </c>
      <c r="T326" s="33">
        <v>-187.504845205035</v>
      </c>
      <c r="U326" s="24" t="str">
        <f t="shared" ref="U326:U389" si="17">IF(AND(R326&lt;$B$1,S326&lt;$B$2,T326&lt;$H326),"Comp","Non-Comp")</f>
        <v>Non-Comp</v>
      </c>
    </row>
    <row r="327" spans="1:21" x14ac:dyDescent="0.25">
      <c r="A327" s="7" t="s">
        <v>173</v>
      </c>
      <c r="B327" s="7">
        <v>269</v>
      </c>
      <c r="C327" s="8" t="s">
        <v>161</v>
      </c>
      <c r="D327" s="7" t="s">
        <v>115</v>
      </c>
      <c r="E327" s="14" t="str">
        <f>VLOOKUP(TRIM($C327),'Contigency Mapping'!$B$2:$D$3963,3,FALSE)</f>
        <v>Tradinghouse Ses to Lake Cre</v>
      </c>
      <c r="F327" s="14" t="str">
        <f>VLOOKUP($B327,'CSC Data Set Direction'!$A$2:$H$543,4,FALSE)</f>
        <v>MPHTP</v>
      </c>
      <c r="G327" s="14" t="str">
        <f>VLOOKUP($B327,'CSC Data Set Direction'!$A$2:$H$543,6,FALSE)</f>
        <v>TMECR</v>
      </c>
      <c r="H327" s="9">
        <v>268</v>
      </c>
      <c r="I327" s="6" t="s">
        <v>20</v>
      </c>
      <c r="J327" s="31">
        <v>929.69630584976096</v>
      </c>
      <c r="K327" s="31">
        <v>1204.3654098059701</v>
      </c>
      <c r="L327" s="31">
        <v>-239.49180537463701</v>
      </c>
      <c r="M327" s="31" t="str">
        <f t="shared" si="15"/>
        <v>Comp</v>
      </c>
      <c r="N327" s="32">
        <v>9530.2598562038493</v>
      </c>
      <c r="O327" s="32">
        <v>1095.4315874635199</v>
      </c>
      <c r="P327" s="32">
        <v>-178.443083205737</v>
      </c>
      <c r="Q327" s="32" t="str">
        <f t="shared" si="16"/>
        <v>Non-Comp</v>
      </c>
      <c r="R327" s="33">
        <v>10000</v>
      </c>
      <c r="S327" s="33">
        <v>0</v>
      </c>
      <c r="T327" s="33">
        <v>-206.926724037263</v>
      </c>
      <c r="U327" s="24" t="str">
        <f t="shared" si="17"/>
        <v>Non-Comp</v>
      </c>
    </row>
    <row r="328" spans="1:21" x14ac:dyDescent="0.25">
      <c r="A328" s="7" t="s">
        <v>173</v>
      </c>
      <c r="B328" s="7">
        <v>270</v>
      </c>
      <c r="C328" s="8" t="s">
        <v>161</v>
      </c>
      <c r="D328" s="7" t="s">
        <v>114</v>
      </c>
      <c r="E328" s="14" t="str">
        <f>VLOOKUP(TRIM($C328),'Contigency Mapping'!$B$2:$D$3963,3,FALSE)</f>
        <v>Tradinghouse Ses to Lake Cre</v>
      </c>
      <c r="F328" s="14" t="str">
        <f>VLOOKUP($B328,'CSC Data Set Direction'!$A$2:$H$543,4,FALSE)</f>
        <v>SPVTP</v>
      </c>
      <c r="G328" s="14" t="str">
        <f>VLOOKUP($B328,'CSC Data Set Direction'!$A$2:$H$543,6,FALSE)</f>
        <v>MPHTP</v>
      </c>
      <c r="H328" s="9">
        <v>268</v>
      </c>
      <c r="I328" s="6" t="s">
        <v>20</v>
      </c>
      <c r="J328" s="31">
        <v>962.77749980032502</v>
      </c>
      <c r="K328" s="31">
        <v>1204.1752166025301</v>
      </c>
      <c r="L328" s="31">
        <v>-222.360295819253</v>
      </c>
      <c r="M328" s="31" t="str">
        <f t="shared" si="15"/>
        <v>Comp</v>
      </c>
      <c r="N328" s="32">
        <v>9529.3100372179306</v>
      </c>
      <c r="O328" s="32">
        <v>1097.50063412696</v>
      </c>
      <c r="P328" s="32">
        <v>-163.619925908879</v>
      </c>
      <c r="Q328" s="32" t="str">
        <f t="shared" si="16"/>
        <v>Non-Comp</v>
      </c>
      <c r="R328" s="33">
        <v>10000</v>
      </c>
      <c r="S328" s="33">
        <v>0</v>
      </c>
      <c r="T328" s="33">
        <v>-190.98184520503301</v>
      </c>
      <c r="U328" s="24" t="str">
        <f t="shared" si="17"/>
        <v>Non-Comp</v>
      </c>
    </row>
    <row r="329" spans="1:21" x14ac:dyDescent="0.25">
      <c r="A329" s="7" t="s">
        <v>173</v>
      </c>
      <c r="B329" s="7">
        <v>271</v>
      </c>
      <c r="C329" s="8" t="s">
        <v>161</v>
      </c>
      <c r="D329" s="7" t="s">
        <v>113</v>
      </c>
      <c r="E329" s="14" t="str">
        <f>VLOOKUP(TRIM($C329),'Contigency Mapping'!$B$2:$D$3963,3,FALSE)</f>
        <v>Tradinghouse Ses to Lake Cre</v>
      </c>
      <c r="F329" s="14" t="str">
        <f>VLOOKUP($B329,'CSC Data Set Direction'!$A$2:$H$543,4,FALSE)</f>
        <v>MCGPH</v>
      </c>
      <c r="G329" s="14" t="str">
        <f>VLOOKUP($B329,'CSC Data Set Direction'!$A$2:$H$543,6,FALSE)</f>
        <v>MPHTP</v>
      </c>
      <c r="H329" s="9">
        <v>105</v>
      </c>
      <c r="I329" s="6" t="s">
        <v>20</v>
      </c>
      <c r="J329" s="31">
        <v>865.60480656112702</v>
      </c>
      <c r="K329" s="31">
        <v>1230.9952707824</v>
      </c>
      <c r="L329" s="31">
        <v>-17.155326864318301</v>
      </c>
      <c r="M329" s="31" t="str">
        <f t="shared" si="15"/>
        <v>Comp</v>
      </c>
      <c r="N329" s="32">
        <v>9561.3633281842303</v>
      </c>
      <c r="O329" s="32">
        <v>964.132238853177</v>
      </c>
      <c r="P329" s="32">
        <v>-15.455430379222699</v>
      </c>
      <c r="Q329" s="32" t="str">
        <f t="shared" si="16"/>
        <v>Non-Comp</v>
      </c>
      <c r="R329" s="33">
        <v>0</v>
      </c>
      <c r="S329" s="33">
        <v>0</v>
      </c>
      <c r="T329" s="33">
        <v>-15.944878832228699</v>
      </c>
      <c r="U329" s="24" t="str">
        <f t="shared" si="17"/>
        <v>Comp</v>
      </c>
    </row>
    <row r="330" spans="1:21" x14ac:dyDescent="0.25">
      <c r="A330" s="7" t="s">
        <v>173</v>
      </c>
      <c r="B330" s="7">
        <v>272</v>
      </c>
      <c r="C330" s="8" t="s">
        <v>161</v>
      </c>
      <c r="D330" s="7" t="s">
        <v>112</v>
      </c>
      <c r="E330" s="14" t="str">
        <f>VLOOKUP(TRIM($C330),'Contigency Mapping'!$B$2:$D$3963,3,FALSE)</f>
        <v>Tradinghouse Ses to Lake Cre</v>
      </c>
      <c r="F330" s="14" t="str">
        <f>VLOOKUP($B330,'CSC Data Set Direction'!$A$2:$H$543,4,FALSE)</f>
        <v>TMPCR</v>
      </c>
      <c r="G330" s="14" t="str">
        <f>VLOOKUP($B330,'CSC Data Set Direction'!$A$2:$H$543,6,FALSE)</f>
        <v>TMPSW</v>
      </c>
      <c r="H330" s="9">
        <v>564.79999999999995</v>
      </c>
      <c r="I330" s="6" t="s">
        <v>20</v>
      </c>
      <c r="J330" s="31">
        <v>920.99192749077804</v>
      </c>
      <c r="K330" s="31">
        <v>1135.78025373424</v>
      </c>
      <c r="L330" s="31">
        <v>-368.90556050084501</v>
      </c>
      <c r="M330" s="31" t="str">
        <f t="shared" si="15"/>
        <v>Comp</v>
      </c>
      <c r="N330" s="32">
        <v>1526.8073893818801</v>
      </c>
      <c r="O330" s="32">
        <v>1128.27186436635</v>
      </c>
      <c r="P330" s="32">
        <v>-250.63531594325499</v>
      </c>
      <c r="Q330" s="32" t="str">
        <f t="shared" si="16"/>
        <v>Comp</v>
      </c>
      <c r="R330" s="33">
        <v>10000</v>
      </c>
      <c r="S330" s="33">
        <v>3924.0679896952502</v>
      </c>
      <c r="T330" s="33">
        <v>-273.23861720103798</v>
      </c>
      <c r="U330" s="24" t="str">
        <f t="shared" si="17"/>
        <v>Non-Comp</v>
      </c>
    </row>
    <row r="331" spans="1:21" x14ac:dyDescent="0.25">
      <c r="A331" s="7" t="s">
        <v>173</v>
      </c>
      <c r="B331" s="7">
        <v>273</v>
      </c>
      <c r="C331" s="8" t="s">
        <v>161</v>
      </c>
      <c r="D331" s="7" t="s">
        <v>126</v>
      </c>
      <c r="E331" s="14" t="str">
        <f>VLOOKUP(TRIM($C331),'Contigency Mapping'!$B$2:$D$3963,3,FALSE)</f>
        <v>Tradinghouse Ses to Lake Cre</v>
      </c>
      <c r="F331" s="14" t="str">
        <f>VLOOKUP($B331,'CSC Data Set Direction'!$A$2:$H$543,4,FALSE)</f>
        <v>THSES</v>
      </c>
      <c r="G331" s="14" t="str">
        <f>VLOOKUP($B331,'CSC Data Set Direction'!$A$2:$H$543,6,FALSE)</f>
        <v>TMPCR</v>
      </c>
      <c r="H331" s="9">
        <v>1340</v>
      </c>
      <c r="I331" s="6" t="s">
        <v>20</v>
      </c>
      <c r="J331" s="31">
        <v>840.77284048017998</v>
      </c>
      <c r="K331" s="31">
        <v>986.46714060632803</v>
      </c>
      <c r="L331" s="31">
        <v>-871.74670229907304</v>
      </c>
      <c r="M331" s="31" t="str">
        <f t="shared" si="15"/>
        <v>Comp</v>
      </c>
      <c r="N331" s="32">
        <v>1562.5657169804599</v>
      </c>
      <c r="O331" s="32">
        <v>1074.0171352897701</v>
      </c>
      <c r="P331" s="32">
        <v>-535.69958594575405</v>
      </c>
      <c r="Q331" s="32" t="str">
        <f t="shared" si="16"/>
        <v>Comp</v>
      </c>
      <c r="R331" s="33">
        <v>1562.5657169804599</v>
      </c>
      <c r="S331" s="33">
        <v>1074.0171352897701</v>
      </c>
      <c r="T331" s="33">
        <v>-535.69958594575405</v>
      </c>
      <c r="U331" s="24" t="str">
        <f t="shared" si="17"/>
        <v>Comp</v>
      </c>
    </row>
    <row r="332" spans="1:21" x14ac:dyDescent="0.25">
      <c r="A332" s="7" t="s">
        <v>173</v>
      </c>
      <c r="B332" s="7">
        <v>274</v>
      </c>
      <c r="C332" s="8" t="s">
        <v>161</v>
      </c>
      <c r="D332" s="7" t="s">
        <v>125</v>
      </c>
      <c r="E332" s="14" t="str">
        <f>VLOOKUP(TRIM($C332),'Contigency Mapping'!$B$2:$D$3963,3,FALSE)</f>
        <v>Tradinghouse Ses to Lake Cre</v>
      </c>
      <c r="F332" s="14" t="str">
        <f>VLOOKUP($B332,'CSC Data Set Direction'!$A$2:$H$543,4,FALSE)</f>
        <v>TMPCR</v>
      </c>
      <c r="G332" s="14" t="str">
        <f>VLOOKUP($B332,'CSC Data Set Direction'!$A$2:$H$543,6,FALSE)</f>
        <v>TMPSW</v>
      </c>
      <c r="H332" s="9">
        <v>1340</v>
      </c>
      <c r="I332" s="6" t="s">
        <v>20</v>
      </c>
      <c r="J332" s="31">
        <v>853.83899487599297</v>
      </c>
      <c r="K332" s="31">
        <v>1069.8904121709099</v>
      </c>
      <c r="L332" s="31">
        <v>-455.51110653188499</v>
      </c>
      <c r="M332" s="31" t="str">
        <f t="shared" si="15"/>
        <v>Comp</v>
      </c>
      <c r="N332" s="32">
        <v>1564.38651781766</v>
      </c>
      <c r="O332" s="32">
        <v>1095.67765219736</v>
      </c>
      <c r="P332" s="32">
        <v>-285.65237278790102</v>
      </c>
      <c r="Q332" s="32" t="str">
        <f t="shared" si="16"/>
        <v>Comp</v>
      </c>
      <c r="R332" s="33">
        <v>9993.7840281131794</v>
      </c>
      <c r="S332" s="33">
        <v>2140.2527072087601</v>
      </c>
      <c r="T332" s="33">
        <v>-285.65237278790102</v>
      </c>
      <c r="U332" s="24" t="str">
        <f t="shared" si="17"/>
        <v>Non-Comp</v>
      </c>
    </row>
    <row r="333" spans="1:21" x14ac:dyDescent="0.25">
      <c r="A333" s="7" t="s">
        <v>173</v>
      </c>
      <c r="B333" s="7">
        <v>275</v>
      </c>
      <c r="C333" s="8" t="s">
        <v>161</v>
      </c>
      <c r="D333" s="7" t="s">
        <v>124</v>
      </c>
      <c r="E333" s="14" t="str">
        <f>VLOOKUP(TRIM($C333),'Contigency Mapping'!$B$2:$D$3963,3,FALSE)</f>
        <v>Tradinghouse Ses to Lake Cre</v>
      </c>
      <c r="F333" s="14" t="str">
        <f>VLOOKUP($B333,'CSC Data Set Direction'!$A$2:$H$543,4,FALSE)</f>
        <v>LCSES</v>
      </c>
      <c r="G333" s="14" t="str">
        <f>VLOOKUP($B333,'CSC Data Set Direction'!$A$2:$H$543,6,FALSE)</f>
        <v>TMPSW</v>
      </c>
      <c r="H333" s="9">
        <v>1340</v>
      </c>
      <c r="I333" s="9" t="s">
        <v>21</v>
      </c>
      <c r="J333" s="31">
        <v>809.17076655156905</v>
      </c>
      <c r="K333" s="31">
        <v>985.14528200052098</v>
      </c>
      <c r="L333" s="31">
        <v>-4272.5517976965502</v>
      </c>
      <c r="M333" s="31" t="str">
        <f t="shared" si="15"/>
        <v>Comp</v>
      </c>
      <c r="N333" s="32">
        <v>1389.6986545172999</v>
      </c>
      <c r="O333" s="32">
        <v>1101.4364186645701</v>
      </c>
      <c r="P333" s="32">
        <v>-3018.2360769975098</v>
      </c>
      <c r="Q333" s="32" t="str">
        <f t="shared" si="16"/>
        <v>Comp</v>
      </c>
      <c r="R333" s="33">
        <v>1467.8228139318201</v>
      </c>
      <c r="S333" s="33">
        <v>964.88910921923798</v>
      </c>
      <c r="T333" s="33">
        <v>-3018.2360769975098</v>
      </c>
      <c r="U333" s="24" t="str">
        <f t="shared" si="17"/>
        <v>Comp</v>
      </c>
    </row>
    <row r="334" spans="1:21" x14ac:dyDescent="0.25">
      <c r="A334" s="7" t="s">
        <v>173</v>
      </c>
      <c r="B334" s="7">
        <v>276</v>
      </c>
      <c r="C334" s="8" t="s">
        <v>161</v>
      </c>
      <c r="D334" s="7" t="s">
        <v>123</v>
      </c>
      <c r="E334" s="14" t="str">
        <f>VLOOKUP(TRIM($C334),'Contigency Mapping'!$B$2:$D$3963,3,FALSE)</f>
        <v>Tradinghouse Ses to Lake Cre</v>
      </c>
      <c r="F334" s="14" t="str">
        <f>VLOOKUP($B334,'CSC Data Set Direction'!$A$2:$H$543,4,FALSE)</f>
        <v>LCSES</v>
      </c>
      <c r="G334" s="14" t="str">
        <f>VLOOKUP($B334,'CSC Data Set Direction'!$A$2:$H$543,6,FALSE)</f>
        <v>THSES</v>
      </c>
      <c r="H334" s="9">
        <v>1340</v>
      </c>
      <c r="I334" s="9" t="s">
        <v>21</v>
      </c>
      <c r="J334" s="31">
        <v>1189.5394692428799</v>
      </c>
      <c r="K334" s="31">
        <v>841.30464852485898</v>
      </c>
      <c r="L334" s="31">
        <v>-1120.8438259997499</v>
      </c>
      <c r="M334" s="31" t="str">
        <f t="shared" si="15"/>
        <v>Comp</v>
      </c>
      <c r="N334" s="32">
        <v>10000</v>
      </c>
      <c r="O334" s="32">
        <v>1514.40441331583</v>
      </c>
      <c r="P334" s="32">
        <v>-694.23814930797903</v>
      </c>
      <c r="Q334" s="32" t="str">
        <f t="shared" si="16"/>
        <v>Non-Comp</v>
      </c>
      <c r="R334" s="33">
        <v>965.26343208159699</v>
      </c>
      <c r="S334" s="33">
        <v>1524.2821755328</v>
      </c>
      <c r="T334" s="33">
        <v>-694.23814930797903</v>
      </c>
      <c r="U334" s="24" t="str">
        <f t="shared" si="17"/>
        <v>Comp</v>
      </c>
    </row>
    <row r="335" spans="1:21" x14ac:dyDescent="0.25">
      <c r="A335" s="7" t="s">
        <v>173</v>
      </c>
      <c r="B335" s="7">
        <v>277</v>
      </c>
      <c r="C335" s="8" t="s">
        <v>161</v>
      </c>
      <c r="D335" s="7" t="s">
        <v>117</v>
      </c>
      <c r="E335" s="14" t="str">
        <f>VLOOKUP(TRIM($C335),'Contigency Mapping'!$B$2:$D$3963,3,FALSE)</f>
        <v>Tradinghouse Ses to Lake Cre</v>
      </c>
      <c r="F335" s="14" t="str">
        <f>VLOOKUP($B335,'CSC Data Set Direction'!$A$2:$H$543,4,FALSE)</f>
        <v>WATCO</v>
      </c>
      <c r="G335" s="14" t="str">
        <f>VLOOKUP($B335,'CSC Data Set Direction'!$A$2:$H$543,6,FALSE)</f>
        <v>COTONBLT</v>
      </c>
      <c r="H335" s="9">
        <v>214</v>
      </c>
      <c r="I335" s="6" t="s">
        <v>20</v>
      </c>
      <c r="J335" s="31">
        <v>970.65922379271797</v>
      </c>
      <c r="K335" s="31">
        <v>1195.0062764598399</v>
      </c>
      <c r="L335" s="31">
        <v>-216.010295819313</v>
      </c>
      <c r="M335" s="31" t="str">
        <f t="shared" si="15"/>
        <v>Comp</v>
      </c>
      <c r="N335" s="32">
        <v>9528.8012331624395</v>
      </c>
      <c r="O335" s="32">
        <v>1098.8567719061</v>
      </c>
      <c r="P335" s="32">
        <v>-157.26992590888</v>
      </c>
      <c r="Q335" s="32" t="str">
        <f t="shared" si="16"/>
        <v>Non-Comp</v>
      </c>
      <c r="R335" s="33">
        <v>10000</v>
      </c>
      <c r="S335" s="33">
        <v>0</v>
      </c>
      <c r="T335" s="33">
        <v>-184.63184520503501</v>
      </c>
      <c r="U335" s="24" t="str">
        <f t="shared" si="17"/>
        <v>Non-Comp</v>
      </c>
    </row>
    <row r="336" spans="1:21" x14ac:dyDescent="0.25">
      <c r="A336" s="7" t="s">
        <v>173</v>
      </c>
      <c r="B336" s="7">
        <v>278</v>
      </c>
      <c r="C336" s="8" t="s">
        <v>161</v>
      </c>
      <c r="D336" s="7" t="s">
        <v>116</v>
      </c>
      <c r="E336" s="14" t="str">
        <f>VLOOKUP(TRIM($C336),'Contigency Mapping'!$B$2:$D$3963,3,FALSE)</f>
        <v>Tradinghouse Ses to Lake Cre</v>
      </c>
      <c r="F336" s="14" t="str">
        <f>VLOOKUP($B336,'CSC Data Set Direction'!$A$2:$H$543,4,FALSE)</f>
        <v>SPVTP</v>
      </c>
      <c r="G336" s="14" t="str">
        <f>VLOOKUP($B336,'CSC Data Set Direction'!$A$2:$H$543,6,FALSE)</f>
        <v>COTONBLT</v>
      </c>
      <c r="H336" s="9">
        <v>214</v>
      </c>
      <c r="I336" s="9" t="s">
        <v>21</v>
      </c>
      <c r="J336" s="31">
        <v>1231.0074122736701</v>
      </c>
      <c r="K336" s="31">
        <v>961.38157409540804</v>
      </c>
      <c r="L336" s="31">
        <v>-108.78861677976199</v>
      </c>
      <c r="M336" s="31" t="str">
        <f t="shared" si="15"/>
        <v>Comp</v>
      </c>
      <c r="N336" s="32">
        <v>1063.7209096228401</v>
      </c>
      <c r="O336" s="32">
        <v>9539.78303370092</v>
      </c>
      <c r="P336" s="32">
        <v>-79.704870892806994</v>
      </c>
      <c r="Q336" s="32" t="str">
        <f t="shared" si="16"/>
        <v>Non-Comp</v>
      </c>
      <c r="R336" s="33">
        <v>0</v>
      </c>
      <c r="S336" s="33">
        <v>10000</v>
      </c>
      <c r="T336" s="33">
        <v>-98.307372131582198</v>
      </c>
      <c r="U336" s="24" t="str">
        <f t="shared" si="17"/>
        <v>Non-Comp</v>
      </c>
    </row>
    <row r="337" spans="1:21" x14ac:dyDescent="0.25">
      <c r="A337" s="7" t="s">
        <v>173</v>
      </c>
      <c r="B337" s="7">
        <v>279</v>
      </c>
      <c r="C337" s="8" t="s">
        <v>161</v>
      </c>
      <c r="D337" s="7" t="s">
        <v>119</v>
      </c>
      <c r="E337" s="14" t="str">
        <f>VLOOKUP(TRIM($C337),'Contigency Mapping'!$B$2:$D$3963,3,FALSE)</f>
        <v>Tradinghouse Ses to Lake Cre</v>
      </c>
      <c r="F337" s="14" t="str">
        <f>VLOOKUP($B337,'CSC Data Set Direction'!$A$2:$H$543,4,FALSE)</f>
        <v>WATCO</v>
      </c>
      <c r="G337" s="14" t="str">
        <f>VLOOKUP($B337,'CSC Data Set Direction'!$A$2:$H$543,6,FALSE)</f>
        <v>WWDWY</v>
      </c>
      <c r="H337" s="9">
        <v>662.2</v>
      </c>
      <c r="I337" s="6" t="s">
        <v>20</v>
      </c>
      <c r="J337" s="31">
        <v>1326.0916279329699</v>
      </c>
      <c r="K337" s="31">
        <v>949.54262912557203</v>
      </c>
      <c r="L337" s="31">
        <v>-134.943616779688</v>
      </c>
      <c r="M337" s="31" t="str">
        <f t="shared" si="15"/>
        <v>Comp</v>
      </c>
      <c r="N337" s="32">
        <v>1086.93930169847</v>
      </c>
      <c r="O337" s="32">
        <v>9538.3356269165197</v>
      </c>
      <c r="P337" s="32">
        <v>-105.859870892806</v>
      </c>
      <c r="Q337" s="32" t="str">
        <f t="shared" si="16"/>
        <v>Non-Comp</v>
      </c>
      <c r="R337" s="33">
        <v>0</v>
      </c>
      <c r="S337" s="33">
        <v>10000</v>
      </c>
      <c r="T337" s="33">
        <v>-124.46237213158101</v>
      </c>
      <c r="U337" s="24" t="str">
        <f t="shared" si="17"/>
        <v>Non-Comp</v>
      </c>
    </row>
    <row r="338" spans="1:21" x14ac:dyDescent="0.25">
      <c r="A338" s="7" t="s">
        <v>173</v>
      </c>
      <c r="B338" s="7">
        <v>280</v>
      </c>
      <c r="C338" s="8" t="s">
        <v>161</v>
      </c>
      <c r="D338" s="7" t="s">
        <v>118</v>
      </c>
      <c r="E338" s="14" t="str">
        <f>VLOOKUP(TRIM($C338),'Contigency Mapping'!$B$2:$D$3963,3,FALSE)</f>
        <v>Tradinghouse Ses to Lake Cre</v>
      </c>
      <c r="F338" s="14" t="str">
        <f>VLOOKUP($B338,'CSC Data Set Direction'!$A$2:$H$543,4,FALSE)</f>
        <v>WWEST</v>
      </c>
      <c r="G338" s="14" t="str">
        <f>VLOOKUP($B338,'CSC Data Set Direction'!$A$2:$H$543,6,FALSE)</f>
        <v>WWDWY</v>
      </c>
      <c r="H338" s="9">
        <v>662.2</v>
      </c>
      <c r="I338" s="6" t="s">
        <v>20</v>
      </c>
      <c r="J338" s="31">
        <v>923.22614757428096</v>
      </c>
      <c r="K338" s="31">
        <v>1085.61040072571</v>
      </c>
      <c r="L338" s="31">
        <v>-173.83029581929199</v>
      </c>
      <c r="M338" s="31" t="str">
        <f t="shared" si="15"/>
        <v>Comp</v>
      </c>
      <c r="N338" s="32">
        <v>9525.6100476494394</v>
      </c>
      <c r="O338" s="32">
        <v>1131.5742986466</v>
      </c>
      <c r="P338" s="32">
        <v>-115.08992590888199</v>
      </c>
      <c r="Q338" s="32" t="str">
        <f t="shared" si="16"/>
        <v>Non-Comp</v>
      </c>
      <c r="R338" s="33">
        <v>9539.1378275575807</v>
      </c>
      <c r="S338" s="33">
        <v>0</v>
      </c>
      <c r="T338" s="33">
        <v>-142.451845205035</v>
      </c>
      <c r="U338" s="24" t="str">
        <f t="shared" si="17"/>
        <v>Non-Comp</v>
      </c>
    </row>
    <row r="339" spans="1:21" x14ac:dyDescent="0.25">
      <c r="A339" s="7" t="s">
        <v>173</v>
      </c>
      <c r="B339" s="7">
        <v>281</v>
      </c>
      <c r="C339" s="8" t="s">
        <v>161</v>
      </c>
      <c r="D339" s="7" t="s">
        <v>115</v>
      </c>
      <c r="E339" s="14" t="str">
        <f>VLOOKUP(TRIM($C339),'Contigency Mapping'!$B$2:$D$3963,3,FALSE)</f>
        <v>Tradinghouse Ses to Lake Cre</v>
      </c>
      <c r="F339" s="14" t="str">
        <f>VLOOKUP($B339,'CSC Data Set Direction'!$A$2:$H$543,4,FALSE)</f>
        <v>TMECR</v>
      </c>
      <c r="G339" s="14" t="str">
        <f>VLOOKUP($B339,'CSC Data Set Direction'!$A$2:$H$543,6,FALSE)</f>
        <v>MPHTP</v>
      </c>
      <c r="H339" s="9">
        <v>268</v>
      </c>
      <c r="I339" s="6" t="s">
        <v>20</v>
      </c>
      <c r="J339" s="31">
        <v>1236.76739949853</v>
      </c>
      <c r="K339" s="31">
        <v>871.04600757242804</v>
      </c>
      <c r="L339" s="31">
        <v>-100.606121171513</v>
      </c>
      <c r="M339" s="31" t="str">
        <f t="shared" si="15"/>
        <v>Comp</v>
      </c>
      <c r="N339" s="32">
        <v>1061.09962696445</v>
      </c>
      <c r="O339" s="32">
        <v>9540.6841891492804</v>
      </c>
      <c r="P339" s="32">
        <v>-70.440360401655497</v>
      </c>
      <c r="Q339" s="32" t="str">
        <f t="shared" si="16"/>
        <v>Non-Comp</v>
      </c>
      <c r="R339" s="33">
        <v>0</v>
      </c>
      <c r="S339" s="33">
        <v>10000</v>
      </c>
      <c r="T339" s="33">
        <v>-89.611161583895097</v>
      </c>
      <c r="U339" s="24" t="str">
        <f t="shared" si="17"/>
        <v>Non-Comp</v>
      </c>
    </row>
    <row r="340" spans="1:21" x14ac:dyDescent="0.25">
      <c r="A340" s="7" t="s">
        <v>173</v>
      </c>
      <c r="B340" s="7">
        <v>282</v>
      </c>
      <c r="C340" s="8" t="s">
        <v>161</v>
      </c>
      <c r="D340" s="7" t="s">
        <v>114</v>
      </c>
      <c r="E340" s="14" t="str">
        <f>VLOOKUP(TRIM($C340),'Contigency Mapping'!$B$2:$D$3963,3,FALSE)</f>
        <v>Tradinghouse Ses to Lake Cre</v>
      </c>
      <c r="F340" s="14" t="str">
        <f>VLOOKUP($B340,'CSC Data Set Direction'!$A$2:$H$543,4,FALSE)</f>
        <v>MPHTP</v>
      </c>
      <c r="G340" s="14" t="str">
        <f>VLOOKUP($B340,'CSC Data Set Direction'!$A$2:$H$543,6,FALSE)</f>
        <v>SPVTP</v>
      </c>
      <c r="H340" s="9">
        <v>268</v>
      </c>
      <c r="I340" s="6" t="s">
        <v>20</v>
      </c>
      <c r="J340" s="31">
        <v>1237.6866088047</v>
      </c>
      <c r="K340" s="31">
        <v>955.133607124729</v>
      </c>
      <c r="L340" s="31">
        <v>-105.311616779738</v>
      </c>
      <c r="M340" s="31" t="str">
        <f t="shared" si="15"/>
        <v>Comp</v>
      </c>
      <c r="N340" s="32">
        <v>1063.03820084532</v>
      </c>
      <c r="O340" s="32">
        <v>9539.9823820569</v>
      </c>
      <c r="P340" s="32">
        <v>-76.227870892807104</v>
      </c>
      <c r="Q340" s="32" t="str">
        <f t="shared" si="16"/>
        <v>Non-Comp</v>
      </c>
      <c r="R340" s="33">
        <v>0</v>
      </c>
      <c r="S340" s="33">
        <v>10000</v>
      </c>
      <c r="T340" s="33">
        <v>-94.830372131582294</v>
      </c>
      <c r="U340" s="24" t="str">
        <f t="shared" si="17"/>
        <v>Non-Comp</v>
      </c>
    </row>
    <row r="341" spans="1:21" x14ac:dyDescent="0.25">
      <c r="A341" s="7" t="s">
        <v>173</v>
      </c>
      <c r="B341" s="7">
        <v>283</v>
      </c>
      <c r="C341" s="8" t="s">
        <v>161</v>
      </c>
      <c r="D341" s="7" t="s">
        <v>113</v>
      </c>
      <c r="E341" s="14" t="str">
        <f>VLOOKUP(TRIM($C341),'Contigency Mapping'!$B$2:$D$3963,3,FALSE)</f>
        <v>Tradinghouse Ses to Lake Cre</v>
      </c>
      <c r="F341" s="14" t="str">
        <f>VLOOKUP($B341,'CSC Data Set Direction'!$A$2:$H$543,4,FALSE)</f>
        <v>MPHTP</v>
      </c>
      <c r="G341" s="14" t="str">
        <f>VLOOKUP($B341,'CSC Data Set Direction'!$A$2:$H$543,6,FALSE)</f>
        <v>MCGPH</v>
      </c>
      <c r="H341" s="9">
        <v>105</v>
      </c>
      <c r="I341" s="6" t="s">
        <v>20</v>
      </c>
      <c r="J341" s="31">
        <v>1244.8544264628999</v>
      </c>
      <c r="K341" s="31">
        <v>921.82975698346695</v>
      </c>
      <c r="L341" s="31">
        <v>4.7054956081678903</v>
      </c>
      <c r="M341" s="31" t="str">
        <f t="shared" si="15"/>
        <v>Comp</v>
      </c>
      <c r="N341" s="32">
        <v>939.36884223787001</v>
      </c>
      <c r="O341" s="32">
        <v>9561.3633281842303</v>
      </c>
      <c r="P341" s="32">
        <v>5.2192105476904596</v>
      </c>
      <c r="Q341" s="32" t="str">
        <f t="shared" si="16"/>
        <v>Non-Comp</v>
      </c>
      <c r="R341" s="33">
        <v>0</v>
      </c>
      <c r="S341" s="33">
        <v>0</v>
      </c>
      <c r="T341" s="33">
        <v>4.6429283672635302</v>
      </c>
      <c r="U341" s="24" t="str">
        <f t="shared" si="17"/>
        <v>Comp</v>
      </c>
    </row>
    <row r="342" spans="1:21" x14ac:dyDescent="0.25">
      <c r="A342" s="7" t="s">
        <v>173</v>
      </c>
      <c r="B342" s="7">
        <v>284</v>
      </c>
      <c r="C342" s="8" t="s">
        <v>161</v>
      </c>
      <c r="D342" s="7" t="s">
        <v>112</v>
      </c>
      <c r="E342" s="14" t="str">
        <f>VLOOKUP(TRIM($C342),'Contigency Mapping'!$B$2:$D$3963,3,FALSE)</f>
        <v>Tradinghouse Ses to Lake Cre</v>
      </c>
      <c r="F342" s="14" t="str">
        <f>VLOOKUP($B342,'CSC Data Set Direction'!$A$2:$H$543,4,FALSE)</f>
        <v>TMPSW</v>
      </c>
      <c r="G342" s="14" t="str">
        <f>VLOOKUP($B342,'CSC Data Set Direction'!$A$2:$H$543,6,FALSE)</f>
        <v>TMPCR</v>
      </c>
      <c r="H342" s="9">
        <v>564.79999999999995</v>
      </c>
      <c r="I342" s="6" t="s">
        <v>20</v>
      </c>
      <c r="J342" s="31">
        <v>1263.30504891239</v>
      </c>
      <c r="K342" s="31">
        <v>862.89675411947405</v>
      </c>
      <c r="L342" s="31">
        <v>-268.94506262759597</v>
      </c>
      <c r="M342" s="31" t="str">
        <f t="shared" si="15"/>
        <v>Comp</v>
      </c>
      <c r="N342" s="32">
        <v>1088.84148323265</v>
      </c>
      <c r="O342" s="32">
        <v>1632.3334206463401</v>
      </c>
      <c r="P342" s="32">
        <v>-212.06555847443099</v>
      </c>
      <c r="Q342" s="32" t="str">
        <f t="shared" si="16"/>
        <v>Comp</v>
      </c>
      <c r="R342" s="33">
        <v>3924.0679896952502</v>
      </c>
      <c r="S342" s="33">
        <v>10000</v>
      </c>
      <c r="T342" s="33">
        <v>-276.81938024566301</v>
      </c>
      <c r="U342" s="24" t="str">
        <f t="shared" si="17"/>
        <v>Non-Comp</v>
      </c>
    </row>
    <row r="343" spans="1:21" x14ac:dyDescent="0.25">
      <c r="A343" s="7" t="s">
        <v>173</v>
      </c>
      <c r="B343" s="7">
        <v>285</v>
      </c>
      <c r="C343" s="8" t="s">
        <v>161</v>
      </c>
      <c r="D343" s="7" t="s">
        <v>126</v>
      </c>
      <c r="E343" s="14" t="str">
        <f>VLOOKUP(TRIM($C343),'Contigency Mapping'!$B$2:$D$3963,3,FALSE)</f>
        <v>Tradinghouse Ses to Lake Cre</v>
      </c>
      <c r="F343" s="14" t="str">
        <f>VLOOKUP($B343,'CSC Data Set Direction'!$A$2:$H$543,4,FALSE)</f>
        <v>TMPCR</v>
      </c>
      <c r="G343" s="14" t="str">
        <f>VLOOKUP($B343,'CSC Data Set Direction'!$A$2:$H$543,6,FALSE)</f>
        <v>THSES</v>
      </c>
      <c r="H343" s="9">
        <v>1340</v>
      </c>
      <c r="I343" s="6" t="s">
        <v>20</v>
      </c>
      <c r="J343" s="31">
        <v>1357.58556565194</v>
      </c>
      <c r="K343" s="31">
        <v>800.71893224635403</v>
      </c>
      <c r="L343" s="31">
        <v>-858.59982299691205</v>
      </c>
      <c r="M343" s="31" t="str">
        <f t="shared" si="15"/>
        <v>Comp</v>
      </c>
      <c r="N343" s="32">
        <v>1037.9862012292399</v>
      </c>
      <c r="O343" s="32">
        <v>1680.76141931287</v>
      </c>
      <c r="P343" s="32">
        <v>-707.660737490683</v>
      </c>
      <c r="Q343" s="32" t="str">
        <f t="shared" si="16"/>
        <v>Comp</v>
      </c>
      <c r="R343" s="33">
        <v>1037.9862012292399</v>
      </c>
      <c r="S343" s="33">
        <v>1680.76141931287</v>
      </c>
      <c r="T343" s="33">
        <v>-707.660737490683</v>
      </c>
      <c r="U343" s="24" t="str">
        <f t="shared" si="17"/>
        <v>Comp</v>
      </c>
    </row>
    <row r="344" spans="1:21" x14ac:dyDescent="0.25">
      <c r="A344" s="7" t="s">
        <v>173</v>
      </c>
      <c r="B344" s="7">
        <v>286</v>
      </c>
      <c r="C344" s="8" t="s">
        <v>161</v>
      </c>
      <c r="D344" s="7" t="s">
        <v>125</v>
      </c>
      <c r="E344" s="14" t="str">
        <f>VLOOKUP(TRIM($C344),'Contigency Mapping'!$B$2:$D$3963,3,FALSE)</f>
        <v>Tradinghouse Ses to Lake Cre</v>
      </c>
      <c r="F344" s="14" t="str">
        <f>VLOOKUP($B344,'CSC Data Set Direction'!$A$2:$H$543,4,FALSE)</f>
        <v>TMPSW</v>
      </c>
      <c r="G344" s="14" t="str">
        <f>VLOOKUP($B344,'CSC Data Set Direction'!$A$2:$H$543,6,FALSE)</f>
        <v>TMPCR</v>
      </c>
      <c r="H344" s="9">
        <v>1340</v>
      </c>
      <c r="I344" s="6" t="s">
        <v>20</v>
      </c>
      <c r="J344" s="31">
        <v>1501.5558350977501</v>
      </c>
      <c r="K344" s="31">
        <v>869.59279800340596</v>
      </c>
      <c r="L344" s="31">
        <v>-415.91197573227703</v>
      </c>
      <c r="M344" s="31" t="str">
        <f t="shared" si="15"/>
        <v>Comp</v>
      </c>
      <c r="N344" s="32">
        <v>1058.29211285062</v>
      </c>
      <c r="O344" s="32">
        <v>1681.9835597513099</v>
      </c>
      <c r="P344" s="32">
        <v>-339.78513640831</v>
      </c>
      <c r="Q344" s="32" t="str">
        <f t="shared" si="16"/>
        <v>Comp</v>
      </c>
      <c r="R344" s="33">
        <v>2066.33128439957</v>
      </c>
      <c r="S344" s="33">
        <v>9993.7840281131703</v>
      </c>
      <c r="T344" s="33">
        <v>-395.59374176648402</v>
      </c>
      <c r="U344" s="24" t="str">
        <f t="shared" si="17"/>
        <v>Non-Comp</v>
      </c>
    </row>
    <row r="345" spans="1:21" x14ac:dyDescent="0.25">
      <c r="A345" s="7" t="s">
        <v>173</v>
      </c>
      <c r="B345" s="7">
        <v>287</v>
      </c>
      <c r="C345" s="8" t="s">
        <v>161</v>
      </c>
      <c r="D345" s="7" t="s">
        <v>124</v>
      </c>
      <c r="E345" s="14" t="str">
        <f>VLOOKUP(TRIM($C345),'Contigency Mapping'!$B$2:$D$3963,3,FALSE)</f>
        <v>Tradinghouse Ses to Lake Cre</v>
      </c>
      <c r="F345" s="14" t="str">
        <f>VLOOKUP($B345,'CSC Data Set Direction'!$A$2:$H$543,4,FALSE)</f>
        <v>TMPSW</v>
      </c>
      <c r="G345" s="14" t="str">
        <f>VLOOKUP($B345,'CSC Data Set Direction'!$A$2:$H$543,6,FALSE)</f>
        <v>LCSES</v>
      </c>
      <c r="H345" s="9">
        <v>1340</v>
      </c>
      <c r="I345" s="9" t="s">
        <v>21</v>
      </c>
      <c r="J345" s="31">
        <v>1064.03288895829</v>
      </c>
      <c r="K345" s="31">
        <v>825.70871116944397</v>
      </c>
      <c r="L345" s="31">
        <v>-2713.3506565012799</v>
      </c>
      <c r="M345" s="31" t="str">
        <f t="shared" si="15"/>
        <v>Comp</v>
      </c>
      <c r="N345" s="32">
        <v>1066.7982903418099</v>
      </c>
      <c r="O345" s="32">
        <v>1483.8936173198899</v>
      </c>
      <c r="P345" s="32">
        <v>-2061.1711160332002</v>
      </c>
      <c r="Q345" s="32" t="str">
        <f t="shared" si="16"/>
        <v>Comp</v>
      </c>
      <c r="R345" s="33">
        <v>938.273507816338</v>
      </c>
      <c r="S345" s="33">
        <v>1570.85374393448</v>
      </c>
      <c r="T345" s="33">
        <v>-2061.1711160332002</v>
      </c>
      <c r="U345" s="24" t="str">
        <f t="shared" si="17"/>
        <v>Comp</v>
      </c>
    </row>
    <row r="346" spans="1:21" x14ac:dyDescent="0.25">
      <c r="A346" s="7" t="s">
        <v>173</v>
      </c>
      <c r="B346" s="7">
        <v>288</v>
      </c>
      <c r="C346" s="8" t="s">
        <v>161</v>
      </c>
      <c r="D346" s="7" t="s">
        <v>123</v>
      </c>
      <c r="E346" s="14" t="str">
        <f>VLOOKUP(TRIM($C346),'Contigency Mapping'!$B$2:$D$3963,3,FALSE)</f>
        <v>Tradinghouse Ses to Lake Cre</v>
      </c>
      <c r="F346" s="14" t="str">
        <f>VLOOKUP($B346,'CSC Data Set Direction'!$A$2:$H$543,4,FALSE)</f>
        <v>THSES</v>
      </c>
      <c r="G346" s="14" t="str">
        <f>VLOOKUP($B346,'CSC Data Set Direction'!$A$2:$H$543,6,FALSE)</f>
        <v>LCSES</v>
      </c>
      <c r="H346" s="9">
        <v>1340</v>
      </c>
      <c r="I346" s="9" t="s">
        <v>21</v>
      </c>
      <c r="J346" s="31">
        <v>858.05864846672603</v>
      </c>
      <c r="K346" s="31">
        <v>1103.33058166264</v>
      </c>
      <c r="L346" s="31">
        <v>-2758.90339701212</v>
      </c>
      <c r="M346" s="31" t="str">
        <f t="shared" si="15"/>
        <v>Comp</v>
      </c>
      <c r="N346" s="32">
        <v>1368.72778897647</v>
      </c>
      <c r="O346" s="32">
        <v>10000</v>
      </c>
      <c r="P346" s="32">
        <v>-2163.6339679406101</v>
      </c>
      <c r="Q346" s="32" t="str">
        <f t="shared" si="16"/>
        <v>Non-Comp</v>
      </c>
      <c r="R346" s="33">
        <v>1377.72421446613</v>
      </c>
      <c r="S346" s="33">
        <v>988.19753246405696</v>
      </c>
      <c r="T346" s="33">
        <v>-2163.6339679406101</v>
      </c>
      <c r="U346" s="24" t="str">
        <f t="shared" si="17"/>
        <v>Comp</v>
      </c>
    </row>
    <row r="347" spans="1:21" x14ac:dyDescent="0.25">
      <c r="A347" s="7" t="s">
        <v>173</v>
      </c>
      <c r="B347" s="7">
        <v>289</v>
      </c>
      <c r="C347" s="8" t="s">
        <v>161</v>
      </c>
      <c r="D347" s="7" t="s">
        <v>119</v>
      </c>
      <c r="E347" s="14" t="str">
        <f>VLOOKUP(TRIM($C347),'Contigency Mapping'!$B$2:$D$3963,3,FALSE)</f>
        <v>Tradinghouse Ses to Lake Cre</v>
      </c>
      <c r="F347" s="14" t="str">
        <f>VLOOKUP($B347,'CSC Data Set Direction'!$A$2:$H$543,4,FALSE)</f>
        <v>WWDWY</v>
      </c>
      <c r="G347" s="14" t="str">
        <f>VLOOKUP($B347,'CSC Data Set Direction'!$A$2:$H$543,6,FALSE)</f>
        <v>WATCO</v>
      </c>
      <c r="H347" s="9">
        <v>662.2</v>
      </c>
      <c r="I347" s="6" t="s">
        <v>20</v>
      </c>
      <c r="J347" s="31">
        <v>927.56938817458104</v>
      </c>
      <c r="K347" s="31">
        <v>1130.3215095589301</v>
      </c>
      <c r="L347" s="31">
        <v>-192.72829581933701</v>
      </c>
      <c r="M347" s="31" t="str">
        <f t="shared" si="15"/>
        <v>Comp</v>
      </c>
      <c r="N347" s="32">
        <v>9527.0006845961107</v>
      </c>
      <c r="O347" s="32">
        <v>1126.4135245883399</v>
      </c>
      <c r="P347" s="32">
        <v>-133.98792590887999</v>
      </c>
      <c r="Q347" s="32" t="str">
        <f t="shared" si="16"/>
        <v>Non-Comp</v>
      </c>
      <c r="R347" s="33">
        <v>10000</v>
      </c>
      <c r="S347" s="33">
        <v>0</v>
      </c>
      <c r="T347" s="33">
        <v>-161.349845205034</v>
      </c>
      <c r="U347" s="24" t="str">
        <f t="shared" si="17"/>
        <v>Non-Comp</v>
      </c>
    </row>
    <row r="348" spans="1:21" x14ac:dyDescent="0.25">
      <c r="A348" s="7" t="s">
        <v>173</v>
      </c>
      <c r="B348" s="7">
        <v>290</v>
      </c>
      <c r="C348" s="8" t="s">
        <v>161</v>
      </c>
      <c r="D348" s="7" t="s">
        <v>118</v>
      </c>
      <c r="E348" s="14" t="str">
        <f>VLOOKUP(TRIM($C348),'Contigency Mapping'!$B$2:$D$3963,3,FALSE)</f>
        <v>Tradinghouse Ses to Lake Cre</v>
      </c>
      <c r="F348" s="14" t="str">
        <f>VLOOKUP($B348,'CSC Data Set Direction'!$A$2:$H$543,4,FALSE)</f>
        <v>WWDWY</v>
      </c>
      <c r="G348" s="14" t="str">
        <f>VLOOKUP($B348,'CSC Data Set Direction'!$A$2:$H$543,6,FALSE)</f>
        <v>WWEST</v>
      </c>
      <c r="H348" s="9">
        <v>662.2</v>
      </c>
      <c r="I348" s="6" t="s">
        <v>20</v>
      </c>
      <c r="J348" s="31">
        <v>1380.8091292028701</v>
      </c>
      <c r="K348" s="31">
        <v>944.62433852285801</v>
      </c>
      <c r="L348" s="31">
        <v>-153.841616779682</v>
      </c>
      <c r="M348" s="31" t="str">
        <f t="shared" si="15"/>
        <v>Comp</v>
      </c>
      <c r="N348" s="32">
        <v>1091.9199262212601</v>
      </c>
      <c r="O348" s="32">
        <v>9537.3439164458396</v>
      </c>
      <c r="P348" s="32">
        <v>-124.757870892806</v>
      </c>
      <c r="Q348" s="32" t="str">
        <f t="shared" si="16"/>
        <v>Non-Comp</v>
      </c>
      <c r="R348" s="33">
        <v>0</v>
      </c>
      <c r="S348" s="33">
        <v>9539.1378275576008</v>
      </c>
      <c r="T348" s="33">
        <v>-143.36037213158201</v>
      </c>
      <c r="U348" s="24" t="str">
        <f t="shared" si="17"/>
        <v>Non-Comp</v>
      </c>
    </row>
    <row r="349" spans="1:21" x14ac:dyDescent="0.25">
      <c r="A349" s="7" t="s">
        <v>173</v>
      </c>
      <c r="B349" s="7">
        <v>291</v>
      </c>
      <c r="C349" s="8" t="s">
        <v>162</v>
      </c>
      <c r="D349" s="7" t="s">
        <v>117</v>
      </c>
      <c r="E349" s="14" t="str">
        <f>VLOOKUP(TRIM($C349),'Contigency Mapping'!$B$2:$D$3963,3,FALSE)</f>
        <v>Tradinghouse Ses to Lake Cre</v>
      </c>
      <c r="F349" s="14" t="str">
        <f>VLOOKUP($B349,'CSC Data Set Direction'!$A$2:$H$543,4,FALSE)</f>
        <v>COTONBLT</v>
      </c>
      <c r="G349" s="14" t="str">
        <f>VLOOKUP($B349,'CSC Data Set Direction'!$A$2:$H$543,6,FALSE)</f>
        <v>WATCO</v>
      </c>
      <c r="H349" s="9">
        <v>214</v>
      </c>
      <c r="I349" s="6" t="s">
        <v>20</v>
      </c>
      <c r="J349" s="31">
        <v>1238.97359136924</v>
      </c>
      <c r="K349" s="31">
        <v>951.00246185040805</v>
      </c>
      <c r="L349" s="31">
        <v>-78.424212470305093</v>
      </c>
      <c r="M349" s="31" t="str">
        <f t="shared" si="15"/>
        <v>Comp</v>
      </c>
      <c r="N349" s="32">
        <v>1096.68202427289</v>
      </c>
      <c r="O349" s="32">
        <v>9549.1191711071897</v>
      </c>
      <c r="P349" s="32">
        <v>-55.950787539024702</v>
      </c>
      <c r="Q349" s="32" t="str">
        <f t="shared" si="16"/>
        <v>Non-Comp</v>
      </c>
      <c r="R349" s="33">
        <v>0</v>
      </c>
      <c r="S349" s="33">
        <v>9550.0409090253797</v>
      </c>
      <c r="T349" s="33">
        <v>-55.950787539024702</v>
      </c>
      <c r="U349" s="24" t="str">
        <f t="shared" si="17"/>
        <v>Non-Comp</v>
      </c>
    </row>
    <row r="350" spans="1:21" x14ac:dyDescent="0.25">
      <c r="A350" s="7" t="s">
        <v>173</v>
      </c>
      <c r="B350" s="7">
        <v>292</v>
      </c>
      <c r="C350" s="8" t="s">
        <v>162</v>
      </c>
      <c r="D350" s="7" t="s">
        <v>116</v>
      </c>
      <c r="E350" s="14" t="str">
        <f>VLOOKUP(TRIM($C350),'Contigency Mapping'!$B$2:$D$3963,3,FALSE)</f>
        <v>Tradinghouse Ses to Lake Cre</v>
      </c>
      <c r="F350" s="14" t="str">
        <f>VLOOKUP($B350,'CSC Data Set Direction'!$A$2:$H$543,4,FALSE)</f>
        <v>COTONBLT</v>
      </c>
      <c r="G350" s="14" t="str">
        <f>VLOOKUP($B350,'CSC Data Set Direction'!$A$2:$H$543,6,FALSE)</f>
        <v>SPVTP</v>
      </c>
      <c r="H350" s="9">
        <v>214</v>
      </c>
      <c r="I350" s="6" t="s">
        <v>20</v>
      </c>
      <c r="J350" s="31">
        <v>917.42685011795299</v>
      </c>
      <c r="K350" s="31">
        <v>1220.33372586877</v>
      </c>
      <c r="L350" s="31">
        <v>-173.09014132919</v>
      </c>
      <c r="M350" s="31" t="str">
        <f t="shared" si="15"/>
        <v>Comp</v>
      </c>
      <c r="N350" s="32">
        <v>9549.2569619873102</v>
      </c>
      <c r="O350" s="32">
        <v>1135.3434672818701</v>
      </c>
      <c r="P350" s="32">
        <v>-112.28214293526401</v>
      </c>
      <c r="Q350" s="32" t="str">
        <f t="shared" si="16"/>
        <v>Non-Comp</v>
      </c>
      <c r="R350" s="33">
        <v>9550.1768803608302</v>
      </c>
      <c r="S350" s="33">
        <v>0</v>
      </c>
      <c r="T350" s="33">
        <v>-139.15394318880999</v>
      </c>
      <c r="U350" s="24" t="str">
        <f t="shared" si="17"/>
        <v>Non-Comp</v>
      </c>
    </row>
    <row r="351" spans="1:21" x14ac:dyDescent="0.25">
      <c r="A351" s="7" t="s">
        <v>173</v>
      </c>
      <c r="B351" s="7">
        <v>293</v>
      </c>
      <c r="C351" s="8" t="s">
        <v>162</v>
      </c>
      <c r="D351" s="7" t="s">
        <v>115</v>
      </c>
      <c r="E351" s="14" t="str">
        <f>VLOOKUP(TRIM($C351),'Contigency Mapping'!$B$2:$D$3963,3,FALSE)</f>
        <v>Tradinghouse Ses to Lake Cre</v>
      </c>
      <c r="F351" s="14" t="str">
        <f>VLOOKUP($B351,'CSC Data Set Direction'!$A$2:$H$543,4,FALSE)</f>
        <v>MPHTP</v>
      </c>
      <c r="G351" s="14" t="str">
        <f>VLOOKUP($B351,'CSC Data Set Direction'!$A$2:$H$543,6,FALSE)</f>
        <v>TMECR</v>
      </c>
      <c r="H351" s="9">
        <v>268</v>
      </c>
      <c r="I351" s="6" t="s">
        <v>20</v>
      </c>
      <c r="J351" s="31">
        <v>852.64391671157205</v>
      </c>
      <c r="K351" s="31">
        <v>1214.7954557158901</v>
      </c>
      <c r="L351" s="31">
        <v>-190.729645622894</v>
      </c>
      <c r="M351" s="31" t="str">
        <f t="shared" si="15"/>
        <v>Comp</v>
      </c>
      <c r="N351" s="32">
        <v>9550.0988801457406</v>
      </c>
      <c r="O351" s="32">
        <v>1131.0611857598601</v>
      </c>
      <c r="P351" s="32">
        <v>-127.31077977346899</v>
      </c>
      <c r="Q351" s="32" t="str">
        <f t="shared" si="16"/>
        <v>Non-Comp</v>
      </c>
      <c r="R351" s="33">
        <v>9551.0167192300305</v>
      </c>
      <c r="S351" s="33">
        <v>0</v>
      </c>
      <c r="T351" s="33">
        <v>-155.26081463243801</v>
      </c>
      <c r="U351" s="24" t="str">
        <f t="shared" si="17"/>
        <v>Non-Comp</v>
      </c>
    </row>
    <row r="352" spans="1:21" x14ac:dyDescent="0.25">
      <c r="A352" s="7" t="s">
        <v>173</v>
      </c>
      <c r="B352" s="7">
        <v>294</v>
      </c>
      <c r="C352" s="8" t="s">
        <v>162</v>
      </c>
      <c r="D352" s="7" t="s">
        <v>114</v>
      </c>
      <c r="E352" s="14" t="str">
        <f>VLOOKUP(TRIM($C352),'Contigency Mapping'!$B$2:$D$3963,3,FALSE)</f>
        <v>Tradinghouse Ses to Lake Cre</v>
      </c>
      <c r="F352" s="14" t="str">
        <f>VLOOKUP($B352,'CSC Data Set Direction'!$A$2:$H$543,4,FALSE)</f>
        <v>SPVTP</v>
      </c>
      <c r="G352" s="14" t="str">
        <f>VLOOKUP($B352,'CSC Data Set Direction'!$A$2:$H$543,6,FALSE)</f>
        <v>MPHTP</v>
      </c>
      <c r="H352" s="9">
        <v>268</v>
      </c>
      <c r="I352" s="6" t="s">
        <v>20</v>
      </c>
      <c r="J352" s="31">
        <v>916.15613242049403</v>
      </c>
      <c r="K352" s="31">
        <v>1220.1483624955399</v>
      </c>
      <c r="L352" s="31">
        <v>-176.56714132924</v>
      </c>
      <c r="M352" s="31" t="str">
        <f t="shared" si="15"/>
        <v>Comp</v>
      </c>
      <c r="N352" s="32">
        <v>9549.4246702512701</v>
      </c>
      <c r="O352" s="32">
        <v>1134.1064352416499</v>
      </c>
      <c r="P352" s="32">
        <v>-115.759142935265</v>
      </c>
      <c r="Q352" s="32" t="str">
        <f t="shared" si="16"/>
        <v>Non-Comp</v>
      </c>
      <c r="R352" s="33">
        <v>9550.3423739835998</v>
      </c>
      <c r="S352" s="33">
        <v>0</v>
      </c>
      <c r="T352" s="33">
        <v>-142.63094318881099</v>
      </c>
      <c r="U352" s="24" t="str">
        <f t="shared" si="17"/>
        <v>Non-Comp</v>
      </c>
    </row>
    <row r="353" spans="1:21" x14ac:dyDescent="0.25">
      <c r="A353" s="7" t="s">
        <v>173</v>
      </c>
      <c r="B353" s="7">
        <v>295</v>
      </c>
      <c r="C353" s="8" t="s">
        <v>162</v>
      </c>
      <c r="D353" s="7" t="s">
        <v>113</v>
      </c>
      <c r="E353" s="14" t="str">
        <f>VLOOKUP(TRIM($C353),'Contigency Mapping'!$B$2:$D$3963,3,FALSE)</f>
        <v>Tradinghouse Ses to Lake Cre</v>
      </c>
      <c r="F353" s="14" t="str">
        <f>VLOOKUP($B353,'CSC Data Set Direction'!$A$2:$H$543,4,FALSE)</f>
        <v>MCGPH</v>
      </c>
      <c r="G353" s="14" t="str">
        <f>VLOOKUP($B353,'CSC Data Set Direction'!$A$2:$H$543,6,FALSE)</f>
        <v>MPHTP</v>
      </c>
      <c r="H353" s="9">
        <v>105</v>
      </c>
      <c r="I353" s="6" t="s">
        <v>20</v>
      </c>
      <c r="J353" s="31">
        <v>631.52125319837899</v>
      </c>
      <c r="K353" s="31">
        <v>1222.8021192671499</v>
      </c>
      <c r="L353" s="31">
        <v>-14.0988574159273</v>
      </c>
      <c r="M353" s="31" t="str">
        <f t="shared" si="15"/>
        <v>Comp</v>
      </c>
      <c r="N353" s="32">
        <v>9567.0162483142794</v>
      </c>
      <c r="O353" s="32">
        <v>680.36139920857295</v>
      </c>
      <c r="P353" s="32">
        <v>-12.638095609689801</v>
      </c>
      <c r="Q353" s="32" t="str">
        <f t="shared" si="16"/>
        <v>Non-Comp</v>
      </c>
      <c r="R353" s="33">
        <v>0</v>
      </c>
      <c r="S353" s="33">
        <v>0</v>
      </c>
      <c r="T353" s="33">
        <v>-13.5150513173741</v>
      </c>
      <c r="U353" s="24" t="str">
        <f t="shared" si="17"/>
        <v>Comp</v>
      </c>
    </row>
    <row r="354" spans="1:21" x14ac:dyDescent="0.25">
      <c r="A354" s="7" t="s">
        <v>173</v>
      </c>
      <c r="B354" s="7">
        <v>296</v>
      </c>
      <c r="C354" s="8" t="s">
        <v>162</v>
      </c>
      <c r="D354" s="7" t="s">
        <v>112</v>
      </c>
      <c r="E354" s="14" t="str">
        <f>VLOOKUP(TRIM($C354),'Contigency Mapping'!$B$2:$D$3963,3,FALSE)</f>
        <v>Tradinghouse Ses to Lake Cre</v>
      </c>
      <c r="F354" s="14" t="str">
        <f>VLOOKUP($B354,'CSC Data Set Direction'!$A$2:$H$543,4,FALSE)</f>
        <v>TMPCR</v>
      </c>
      <c r="G354" s="14" t="str">
        <f>VLOOKUP($B354,'CSC Data Set Direction'!$A$2:$H$543,6,FALSE)</f>
        <v>TMPSW</v>
      </c>
      <c r="H354" s="9">
        <v>564.79999999999995</v>
      </c>
      <c r="I354" s="6" t="s">
        <v>20</v>
      </c>
      <c r="J354" s="31">
        <v>921.06078473434798</v>
      </c>
      <c r="K354" s="31">
        <v>1126.39046617903</v>
      </c>
      <c r="L354" s="31">
        <v>-463.50348069587</v>
      </c>
      <c r="M354" s="31" t="str">
        <f t="shared" si="15"/>
        <v>Comp</v>
      </c>
      <c r="N354" s="32">
        <v>1461.67334854864</v>
      </c>
      <c r="O354" s="32">
        <v>1118.10732675541</v>
      </c>
      <c r="P354" s="32">
        <v>-330.87013395344798</v>
      </c>
      <c r="Q354" s="32" t="str">
        <f t="shared" si="16"/>
        <v>Comp</v>
      </c>
      <c r="R354" s="33">
        <v>0</v>
      </c>
      <c r="S354" s="33">
        <v>2352.3622455668401</v>
      </c>
      <c r="T354" s="33">
        <v>-337.48150287492803</v>
      </c>
      <c r="U354" s="24" t="str">
        <f t="shared" si="17"/>
        <v>Comp</v>
      </c>
    </row>
    <row r="355" spans="1:21" x14ac:dyDescent="0.25">
      <c r="A355" s="7" t="s">
        <v>173</v>
      </c>
      <c r="B355" s="7">
        <v>297</v>
      </c>
      <c r="C355" s="8" t="s">
        <v>162</v>
      </c>
      <c r="D355" s="7" t="s">
        <v>126</v>
      </c>
      <c r="E355" s="14" t="str">
        <f>VLOOKUP(TRIM($C355),'Contigency Mapping'!$B$2:$D$3963,3,FALSE)</f>
        <v>Tradinghouse Ses to Lake Cre</v>
      </c>
      <c r="F355" s="14" t="str">
        <f>VLOOKUP($B355,'CSC Data Set Direction'!$A$2:$H$543,4,FALSE)</f>
        <v>THSES</v>
      </c>
      <c r="G355" s="14" t="str">
        <f>VLOOKUP($B355,'CSC Data Set Direction'!$A$2:$H$543,6,FALSE)</f>
        <v>TMPCR</v>
      </c>
      <c r="H355" s="9">
        <v>1340</v>
      </c>
      <c r="I355" s="9" t="s">
        <v>21</v>
      </c>
      <c r="J355" s="31">
        <v>887.62417690610903</v>
      </c>
      <c r="K355" s="31">
        <v>1089.1106626328799</v>
      </c>
      <c r="L355" s="31">
        <v>-1630.6864761224399</v>
      </c>
      <c r="M355" s="31" t="str">
        <f t="shared" si="15"/>
        <v>Comp</v>
      </c>
      <c r="N355" s="32">
        <v>1472.7586435969199</v>
      </c>
      <c r="O355" s="32">
        <v>1032.3305287942201</v>
      </c>
      <c r="P355" s="32">
        <v>-1145.0656787458699</v>
      </c>
      <c r="Q355" s="32" t="str">
        <f t="shared" si="16"/>
        <v>Comp</v>
      </c>
      <c r="R355" s="33">
        <v>1472.7586435969199</v>
      </c>
      <c r="S355" s="33">
        <v>923.71135722783595</v>
      </c>
      <c r="T355" s="33">
        <v>-1145.0656787458699</v>
      </c>
      <c r="U355" s="24" t="str">
        <f t="shared" si="17"/>
        <v>Comp</v>
      </c>
    </row>
    <row r="356" spans="1:21" x14ac:dyDescent="0.25">
      <c r="A356" s="7" t="s">
        <v>173</v>
      </c>
      <c r="B356" s="7">
        <v>298</v>
      </c>
      <c r="C356" s="8" t="s">
        <v>162</v>
      </c>
      <c r="D356" s="7" t="s">
        <v>125</v>
      </c>
      <c r="E356" s="14" t="str">
        <f>VLOOKUP(TRIM($C356),'Contigency Mapping'!$B$2:$D$3963,3,FALSE)</f>
        <v>Tradinghouse Ses to Lake Cre</v>
      </c>
      <c r="F356" s="14" t="str">
        <f>VLOOKUP($B356,'CSC Data Set Direction'!$A$2:$H$543,4,FALSE)</f>
        <v>TMPCR</v>
      </c>
      <c r="G356" s="14" t="str">
        <f>VLOOKUP($B356,'CSC Data Set Direction'!$A$2:$H$543,6,FALSE)</f>
        <v>TMPSW</v>
      </c>
      <c r="H356" s="9">
        <v>1340</v>
      </c>
      <c r="I356" s="6" t="s">
        <v>20</v>
      </c>
      <c r="J356" s="31">
        <v>836.18444055074099</v>
      </c>
      <c r="K356" s="31">
        <v>1024.3116569471299</v>
      </c>
      <c r="L356" s="31">
        <v>-777.54497076087102</v>
      </c>
      <c r="M356" s="31" t="str">
        <f t="shared" si="15"/>
        <v>Comp</v>
      </c>
      <c r="N356" s="32">
        <v>1480.59662829186</v>
      </c>
      <c r="O356" s="32">
        <v>1088.5309166192901</v>
      </c>
      <c r="P356" s="32">
        <v>-545.94052553518497</v>
      </c>
      <c r="Q356" s="32" t="str">
        <f t="shared" si="16"/>
        <v>Comp</v>
      </c>
      <c r="R356" s="33">
        <v>1447.10057680045</v>
      </c>
      <c r="S356" s="33">
        <v>1109.1643436905599</v>
      </c>
      <c r="T356" s="33">
        <v>-545.94052553518497</v>
      </c>
      <c r="U356" s="24" t="str">
        <f t="shared" si="17"/>
        <v>Comp</v>
      </c>
    </row>
    <row r="357" spans="1:21" x14ac:dyDescent="0.25">
      <c r="A357" s="7" t="s">
        <v>173</v>
      </c>
      <c r="B357" s="7">
        <v>299</v>
      </c>
      <c r="C357" s="8" t="s">
        <v>162</v>
      </c>
      <c r="D357" s="7" t="s">
        <v>124</v>
      </c>
      <c r="E357" s="14" t="str">
        <f>VLOOKUP(TRIM($C357),'Contigency Mapping'!$B$2:$D$3963,3,FALSE)</f>
        <v>Tradinghouse Ses to Lake Cre</v>
      </c>
      <c r="F357" s="14" t="str">
        <f>VLOOKUP($B357,'CSC Data Set Direction'!$A$2:$H$543,4,FALSE)</f>
        <v>LCSES</v>
      </c>
      <c r="G357" s="14" t="str">
        <f>VLOOKUP($B357,'CSC Data Set Direction'!$A$2:$H$543,6,FALSE)</f>
        <v>TMPSW</v>
      </c>
      <c r="H357" s="9">
        <v>1340</v>
      </c>
      <c r="I357" s="9" t="s">
        <v>21</v>
      </c>
      <c r="J357" s="31">
        <v>774.85519633978197</v>
      </c>
      <c r="K357" s="31">
        <v>1016.29259578534</v>
      </c>
      <c r="L357" s="31">
        <v>-4141.5886217198504</v>
      </c>
      <c r="M357" s="31" t="str">
        <f t="shared" si="15"/>
        <v>Comp</v>
      </c>
      <c r="N357" s="32">
        <v>1761.36556385674</v>
      </c>
      <c r="O357" s="32">
        <v>1104.4054901802499</v>
      </c>
      <c r="P357" s="32">
        <v>-2874.56407750363</v>
      </c>
      <c r="Q357" s="32" t="str">
        <f t="shared" si="16"/>
        <v>Comp</v>
      </c>
      <c r="R357" s="33">
        <v>1483.5260688261001</v>
      </c>
      <c r="S357" s="33">
        <v>981.07971130486203</v>
      </c>
      <c r="T357" s="33">
        <v>-2874.56407750363</v>
      </c>
      <c r="U357" s="24" t="str">
        <f t="shared" si="17"/>
        <v>Comp</v>
      </c>
    </row>
    <row r="358" spans="1:21" x14ac:dyDescent="0.25">
      <c r="A358" s="7" t="s">
        <v>173</v>
      </c>
      <c r="B358" s="7">
        <v>300</v>
      </c>
      <c r="C358" s="8" t="s">
        <v>162</v>
      </c>
      <c r="D358" s="7" t="s">
        <v>122</v>
      </c>
      <c r="E358" s="14" t="str">
        <f>VLOOKUP(TRIM($C358),'Contigency Mapping'!$B$2:$D$3963,3,FALSE)</f>
        <v>Tradinghouse Ses to Lake Cre</v>
      </c>
      <c r="F358" s="14" t="str">
        <f>VLOOKUP($B358,'CSC Data Set Direction'!$A$2:$H$543,4,FALSE)</f>
        <v>LCSES</v>
      </c>
      <c r="G358" s="14" t="str">
        <f>VLOOKUP($B358,'CSC Data Set Direction'!$A$2:$H$543,6,FALSE)</f>
        <v>THSES</v>
      </c>
      <c r="H358" s="9">
        <v>1340</v>
      </c>
      <c r="I358" s="9" t="s">
        <v>21</v>
      </c>
      <c r="J358" s="31">
        <v>1208.6791784525401</v>
      </c>
      <c r="K358" s="31">
        <v>828.05008613918994</v>
      </c>
      <c r="L358" s="31">
        <v>-1383.16591368634</v>
      </c>
      <c r="M358" s="31" t="str">
        <f t="shared" si="15"/>
        <v>Comp</v>
      </c>
      <c r="N358" s="32">
        <v>1048.8851159101</v>
      </c>
      <c r="O358" s="32">
        <v>1520.87080885045</v>
      </c>
      <c r="P358" s="32">
        <v>-981.44926618713396</v>
      </c>
      <c r="Q358" s="32" t="str">
        <f t="shared" si="16"/>
        <v>Comp</v>
      </c>
      <c r="R358" s="33">
        <v>910.288367901774</v>
      </c>
      <c r="S358" s="33">
        <v>1523.1785961990299</v>
      </c>
      <c r="T358" s="33">
        <v>-981.44926618713396</v>
      </c>
      <c r="U358" s="24" t="str">
        <f t="shared" si="17"/>
        <v>Comp</v>
      </c>
    </row>
    <row r="359" spans="1:21" x14ac:dyDescent="0.25">
      <c r="A359" s="7" t="s">
        <v>173</v>
      </c>
      <c r="B359" s="7">
        <v>301</v>
      </c>
      <c r="C359" s="8" t="s">
        <v>162</v>
      </c>
      <c r="D359" s="7" t="s">
        <v>117</v>
      </c>
      <c r="E359" s="14" t="str">
        <f>VLOOKUP(TRIM($C359),'Contigency Mapping'!$B$2:$D$3963,3,FALSE)</f>
        <v>Tradinghouse Ses to Lake Cre</v>
      </c>
      <c r="F359" s="14" t="str">
        <f>VLOOKUP($B359,'CSC Data Set Direction'!$A$2:$H$543,4,FALSE)</f>
        <v>WATCO</v>
      </c>
      <c r="G359" s="14" t="str">
        <f>VLOOKUP($B359,'CSC Data Set Direction'!$A$2:$H$543,6,FALSE)</f>
        <v>COTONBLT</v>
      </c>
      <c r="H359" s="9">
        <v>214</v>
      </c>
      <c r="I359" s="6" t="s">
        <v>20</v>
      </c>
      <c r="J359" s="31">
        <v>915.48959874932302</v>
      </c>
      <c r="K359" s="31">
        <v>1200.8806881011999</v>
      </c>
      <c r="L359" s="31">
        <v>-170.217141329242</v>
      </c>
      <c r="M359" s="31" t="str">
        <f t="shared" si="15"/>
        <v>Comp</v>
      </c>
      <c r="N359" s="32">
        <v>9549.1191711071897</v>
      </c>
      <c r="O359" s="32">
        <v>1136.3913285840899</v>
      </c>
      <c r="P359" s="32">
        <v>-109.409142935264</v>
      </c>
      <c r="Q359" s="32" t="str">
        <f t="shared" si="16"/>
        <v>Non-Comp</v>
      </c>
      <c r="R359" s="33">
        <v>9550.0409090253797</v>
      </c>
      <c r="S359" s="33">
        <v>0</v>
      </c>
      <c r="T359" s="33">
        <v>-136.28094318881099</v>
      </c>
      <c r="U359" s="24" t="str">
        <f t="shared" si="17"/>
        <v>Non-Comp</v>
      </c>
    </row>
    <row r="360" spans="1:21" x14ac:dyDescent="0.25">
      <c r="A360" s="7" t="s">
        <v>173</v>
      </c>
      <c r="B360" s="7">
        <v>302</v>
      </c>
      <c r="C360" s="8" t="s">
        <v>162</v>
      </c>
      <c r="D360" s="7" t="s">
        <v>116</v>
      </c>
      <c r="E360" s="14" t="str">
        <f>VLOOKUP(TRIM($C360),'Contigency Mapping'!$B$2:$D$3963,3,FALSE)</f>
        <v>Tradinghouse Ses to Lake Cre</v>
      </c>
      <c r="F360" s="14" t="str">
        <f>VLOOKUP($B360,'CSC Data Set Direction'!$A$2:$H$543,4,FALSE)</f>
        <v>SPVTP</v>
      </c>
      <c r="G360" s="14" t="str">
        <f>VLOOKUP($B360,'CSC Data Set Direction'!$A$2:$H$543,6,FALSE)</f>
        <v>COTONBLT</v>
      </c>
      <c r="H360" s="9">
        <v>214</v>
      </c>
      <c r="I360" s="6" t="s">
        <v>20</v>
      </c>
      <c r="J360" s="31">
        <v>1238.8045934796401</v>
      </c>
      <c r="K360" s="31">
        <v>956.98549863901997</v>
      </c>
      <c r="L360" s="31">
        <v>-75.551212470210899</v>
      </c>
      <c r="M360" s="31" t="str">
        <f t="shared" si="15"/>
        <v>Comp</v>
      </c>
      <c r="N360" s="32">
        <v>1095.67109815815</v>
      </c>
      <c r="O360" s="32">
        <v>9549.2569619873102</v>
      </c>
      <c r="P360" s="32">
        <v>-53.077787539025202</v>
      </c>
      <c r="Q360" s="32" t="str">
        <f t="shared" si="16"/>
        <v>Non-Comp</v>
      </c>
      <c r="R360" s="33">
        <v>0</v>
      </c>
      <c r="S360" s="33">
        <v>9550.1768803608302</v>
      </c>
      <c r="T360" s="33">
        <v>-53.077787539025202</v>
      </c>
      <c r="U360" s="24" t="str">
        <f t="shared" si="17"/>
        <v>Non-Comp</v>
      </c>
    </row>
    <row r="361" spans="1:21" x14ac:dyDescent="0.25">
      <c r="A361" s="7" t="s">
        <v>173</v>
      </c>
      <c r="B361" s="7">
        <v>303</v>
      </c>
      <c r="C361" s="8" t="s">
        <v>162</v>
      </c>
      <c r="D361" s="7" t="s">
        <v>119</v>
      </c>
      <c r="E361" s="14" t="str">
        <f>VLOOKUP(TRIM($C361),'Contigency Mapping'!$B$2:$D$3963,3,FALSE)</f>
        <v>Tradinghouse Ses to Lake Cre</v>
      </c>
      <c r="F361" s="14" t="str">
        <f>VLOOKUP($B361,'CSC Data Set Direction'!$A$2:$H$543,4,FALSE)</f>
        <v>WATCO</v>
      </c>
      <c r="G361" s="14" t="str">
        <f>VLOOKUP($B361,'CSC Data Set Direction'!$A$2:$H$543,6,FALSE)</f>
        <v>WWDWY</v>
      </c>
      <c r="H361" s="9">
        <v>662.2</v>
      </c>
      <c r="I361" s="6" t="s">
        <v>20</v>
      </c>
      <c r="J361" s="31">
        <v>1323.71776027751</v>
      </c>
      <c r="K361" s="31">
        <v>965.81915268562102</v>
      </c>
      <c r="L361" s="31">
        <v>-101.70621247019901</v>
      </c>
      <c r="M361" s="31" t="str">
        <f t="shared" si="15"/>
        <v>Comp</v>
      </c>
      <c r="N361" s="32">
        <v>1105.8090833325</v>
      </c>
      <c r="O361" s="32">
        <v>9548.0280526080696</v>
      </c>
      <c r="P361" s="32">
        <v>-80.933914820372294</v>
      </c>
      <c r="Q361" s="32" t="str">
        <f t="shared" si="16"/>
        <v>Non-Comp</v>
      </c>
      <c r="R361" s="33">
        <v>0</v>
      </c>
      <c r="S361" s="33">
        <v>9548.9641979843691</v>
      </c>
      <c r="T361" s="33">
        <v>-79.232787539027001</v>
      </c>
      <c r="U361" s="24" t="str">
        <f t="shared" si="17"/>
        <v>Non-Comp</v>
      </c>
    </row>
    <row r="362" spans="1:21" x14ac:dyDescent="0.25">
      <c r="A362" s="7" t="s">
        <v>173</v>
      </c>
      <c r="B362" s="7">
        <v>304</v>
      </c>
      <c r="C362" s="8" t="s">
        <v>162</v>
      </c>
      <c r="D362" s="7" t="s">
        <v>118</v>
      </c>
      <c r="E362" s="14" t="str">
        <f>VLOOKUP(TRIM($C362),'Contigency Mapping'!$B$2:$D$3963,3,FALSE)</f>
        <v>Tradinghouse Ses to Lake Cre</v>
      </c>
      <c r="F362" s="14" t="str">
        <f>VLOOKUP($B362,'CSC Data Set Direction'!$A$2:$H$543,4,FALSE)</f>
        <v>WWEST</v>
      </c>
      <c r="G362" s="14" t="str">
        <f>VLOOKUP($B362,'CSC Data Set Direction'!$A$2:$H$543,6,FALSE)</f>
        <v>WWDWY</v>
      </c>
      <c r="H362" s="9">
        <v>662.2</v>
      </c>
      <c r="I362" s="6" t="s">
        <v>20</v>
      </c>
      <c r="J362" s="31">
        <v>906.33221733502603</v>
      </c>
      <c r="K362" s="31">
        <v>1111.1656963697101</v>
      </c>
      <c r="L362" s="31">
        <v>-128.03714132924199</v>
      </c>
      <c r="M362" s="31" t="str">
        <f t="shared" si="15"/>
        <v>Comp</v>
      </c>
      <c r="N362" s="32">
        <v>9547.1744810116907</v>
      </c>
      <c r="O362" s="32">
        <v>1158.4836413073001</v>
      </c>
      <c r="P362" s="32">
        <v>-67.229142935271994</v>
      </c>
      <c r="Q362" s="32" t="str">
        <f t="shared" si="16"/>
        <v>Non-Comp</v>
      </c>
      <c r="R362" s="33">
        <v>9548.1218961043505</v>
      </c>
      <c r="S362" s="33">
        <v>0</v>
      </c>
      <c r="T362" s="33">
        <v>-94.100943188817595</v>
      </c>
      <c r="U362" s="24" t="str">
        <f t="shared" si="17"/>
        <v>Non-Comp</v>
      </c>
    </row>
    <row r="363" spans="1:21" x14ac:dyDescent="0.25">
      <c r="A363" s="7" t="s">
        <v>173</v>
      </c>
      <c r="B363" s="7">
        <v>305</v>
      </c>
      <c r="C363" s="8" t="s">
        <v>162</v>
      </c>
      <c r="D363" s="7" t="s">
        <v>115</v>
      </c>
      <c r="E363" s="14" t="str">
        <f>VLOOKUP(TRIM($C363),'Contigency Mapping'!$B$2:$D$3963,3,FALSE)</f>
        <v>Tradinghouse Ses to Lake Cre</v>
      </c>
      <c r="F363" s="14" t="str">
        <f>VLOOKUP($B363,'CSC Data Set Direction'!$A$2:$H$543,4,FALSE)</f>
        <v>TMECR</v>
      </c>
      <c r="G363" s="14" t="str">
        <f>VLOOKUP($B363,'CSC Data Set Direction'!$A$2:$H$543,6,FALSE)</f>
        <v>MPHTP</v>
      </c>
      <c r="H363" s="9">
        <v>268</v>
      </c>
      <c r="I363" s="6" t="s">
        <v>20</v>
      </c>
      <c r="J363" s="31">
        <v>1232.7497533329499</v>
      </c>
      <c r="K363" s="31">
        <v>882.87340473683003</v>
      </c>
      <c r="L363" s="31">
        <v>-65.414592015762494</v>
      </c>
      <c r="M363" s="31" t="str">
        <f t="shared" si="15"/>
        <v>Comp</v>
      </c>
      <c r="N363" s="32">
        <v>1091.5455219236101</v>
      </c>
      <c r="O363" s="32">
        <v>9550.0988801457497</v>
      </c>
      <c r="P363" s="32">
        <v>-41.597575875785303</v>
      </c>
      <c r="Q363" s="32" t="str">
        <f t="shared" si="16"/>
        <v>Non-Comp</v>
      </c>
      <c r="R363" s="33">
        <v>0</v>
      </c>
      <c r="S363" s="33">
        <v>9551.0167192300505</v>
      </c>
      <c r="T363" s="33">
        <v>-41.597575875785303</v>
      </c>
      <c r="U363" s="24" t="str">
        <f t="shared" si="17"/>
        <v>Non-Comp</v>
      </c>
    </row>
    <row r="364" spans="1:21" x14ac:dyDescent="0.25">
      <c r="A364" s="7" t="s">
        <v>173</v>
      </c>
      <c r="B364" s="7">
        <v>306</v>
      </c>
      <c r="C364" s="8" t="s">
        <v>162</v>
      </c>
      <c r="D364" s="7" t="s">
        <v>114</v>
      </c>
      <c r="E364" s="14" t="str">
        <f>VLOOKUP(TRIM($C364),'Contigency Mapping'!$B$2:$D$3963,3,FALSE)</f>
        <v>Tradinghouse Ses to Lake Cre</v>
      </c>
      <c r="F364" s="14" t="str">
        <f>VLOOKUP($B364,'CSC Data Set Direction'!$A$2:$H$543,4,FALSE)</f>
        <v>MPHTP</v>
      </c>
      <c r="G364" s="14" t="str">
        <f>VLOOKUP($B364,'CSC Data Set Direction'!$A$2:$H$543,6,FALSE)</f>
        <v>SPVTP</v>
      </c>
      <c r="H364" s="9">
        <v>268</v>
      </c>
      <c r="I364" s="6" t="s">
        <v>20</v>
      </c>
      <c r="J364" s="31">
        <v>1243.6990497316699</v>
      </c>
      <c r="K364" s="31">
        <v>969.84888895359495</v>
      </c>
      <c r="L364" s="31">
        <v>-72.074212470201005</v>
      </c>
      <c r="M364" s="31" t="str">
        <f t="shared" si="15"/>
        <v>Comp</v>
      </c>
      <c r="N364" s="32">
        <v>1094.4777004969601</v>
      </c>
      <c r="O364" s="32">
        <v>9549.4246702512701</v>
      </c>
      <c r="P364" s="32">
        <v>-49.600787539025099</v>
      </c>
      <c r="Q364" s="32" t="str">
        <f t="shared" si="16"/>
        <v>Non-Comp</v>
      </c>
      <c r="R364" s="33">
        <v>0</v>
      </c>
      <c r="S364" s="33">
        <v>9550.3423739835998</v>
      </c>
      <c r="T364" s="33">
        <v>-49.600787539025099</v>
      </c>
      <c r="U364" s="24" t="str">
        <f t="shared" si="17"/>
        <v>Non-Comp</v>
      </c>
    </row>
    <row r="365" spans="1:21" x14ac:dyDescent="0.25">
      <c r="A365" s="7" t="s">
        <v>173</v>
      </c>
      <c r="B365" s="7">
        <v>307</v>
      </c>
      <c r="C365" s="8" t="s">
        <v>162</v>
      </c>
      <c r="D365" s="7" t="s">
        <v>113</v>
      </c>
      <c r="E365" s="14" t="str">
        <f>VLOOKUP(TRIM($C365),'Contigency Mapping'!$B$2:$D$3963,3,FALSE)</f>
        <v>Tradinghouse Ses to Lake Cre</v>
      </c>
      <c r="F365" s="14" t="str">
        <f>VLOOKUP($B365,'CSC Data Set Direction'!$A$2:$H$543,4,FALSE)</f>
        <v>MPHTP</v>
      </c>
      <c r="G365" s="14" t="str">
        <f>VLOOKUP($B365,'CSC Data Set Direction'!$A$2:$H$543,6,FALSE)</f>
        <v>MCGPH</v>
      </c>
      <c r="H365" s="9">
        <v>105</v>
      </c>
      <c r="I365" s="6" t="s">
        <v>20</v>
      </c>
      <c r="J365" s="31">
        <v>1237.74286935798</v>
      </c>
      <c r="K365" s="31">
        <v>587.66534437993596</v>
      </c>
      <c r="L365" s="31">
        <v>5.9403270415130001</v>
      </c>
      <c r="M365" s="31" t="str">
        <f t="shared" si="15"/>
        <v>Comp</v>
      </c>
      <c r="N365" s="32">
        <v>637.70741870586403</v>
      </c>
      <c r="O365" s="32">
        <v>9567.0162483142794</v>
      </c>
      <c r="P365" s="32">
        <v>7.0081164767231403</v>
      </c>
      <c r="Q365" s="32" t="str">
        <f t="shared" si="16"/>
        <v>Non-Comp</v>
      </c>
      <c r="R365" s="33">
        <v>0</v>
      </c>
      <c r="S365" s="33">
        <v>0</v>
      </c>
      <c r="T365" s="33">
        <v>6.2376701276334696</v>
      </c>
      <c r="U365" s="24" t="str">
        <f t="shared" si="17"/>
        <v>Comp</v>
      </c>
    </row>
    <row r="366" spans="1:21" x14ac:dyDescent="0.25">
      <c r="A366" s="7" t="s">
        <v>173</v>
      </c>
      <c r="B366" s="7">
        <v>308</v>
      </c>
      <c r="C366" s="8" t="s">
        <v>162</v>
      </c>
      <c r="D366" s="7" t="s">
        <v>112</v>
      </c>
      <c r="E366" s="14" t="str">
        <f>VLOOKUP(TRIM($C366),'Contigency Mapping'!$B$2:$D$3963,3,FALSE)</f>
        <v>Tradinghouse Ses to Lake Cre</v>
      </c>
      <c r="F366" s="14" t="str">
        <f>VLOOKUP($B366,'CSC Data Set Direction'!$A$2:$H$543,4,FALSE)</f>
        <v>TMPSW</v>
      </c>
      <c r="G366" s="14" t="str">
        <f>VLOOKUP($B366,'CSC Data Set Direction'!$A$2:$H$543,6,FALSE)</f>
        <v>TMPCR</v>
      </c>
      <c r="H366" s="9">
        <v>564.79999999999995</v>
      </c>
      <c r="I366" s="6" t="s">
        <v>20</v>
      </c>
      <c r="J366" s="31">
        <v>1243.3729169783501</v>
      </c>
      <c r="K366" s="31">
        <v>839.15592614005595</v>
      </c>
      <c r="L366" s="31">
        <v>-291.139233182015</v>
      </c>
      <c r="M366" s="31" t="str">
        <f t="shared" si="15"/>
        <v>Comp</v>
      </c>
      <c r="N366" s="32">
        <v>1079.0061243324001</v>
      </c>
      <c r="O366" s="32">
        <v>1573.2965535911201</v>
      </c>
      <c r="P366" s="32">
        <v>-225.747123235516</v>
      </c>
      <c r="Q366" s="32" t="str">
        <f t="shared" si="16"/>
        <v>Comp</v>
      </c>
      <c r="R366" s="33">
        <v>2236.32017580814</v>
      </c>
      <c r="S366" s="33">
        <v>0</v>
      </c>
      <c r="T366" s="33">
        <v>-308.75055063679798</v>
      </c>
      <c r="U366" s="24" t="str">
        <f t="shared" si="17"/>
        <v>Comp</v>
      </c>
    </row>
    <row r="367" spans="1:21" x14ac:dyDescent="0.25">
      <c r="A367" s="7" t="s">
        <v>173</v>
      </c>
      <c r="B367" s="7">
        <v>309</v>
      </c>
      <c r="C367" s="8" t="s">
        <v>162</v>
      </c>
      <c r="D367" s="7" t="s">
        <v>126</v>
      </c>
      <c r="E367" s="14" t="str">
        <f>VLOOKUP(TRIM($C367),'Contigency Mapping'!$B$2:$D$3963,3,FALSE)</f>
        <v>Tradinghouse Ses to Lake Cre</v>
      </c>
      <c r="F367" s="14" t="str">
        <f>VLOOKUP($B367,'CSC Data Set Direction'!$A$2:$H$543,4,FALSE)</f>
        <v>TMPCR</v>
      </c>
      <c r="G367" s="14" t="str">
        <f>VLOOKUP($B367,'CSC Data Set Direction'!$A$2:$H$543,6,FALSE)</f>
        <v>THSES</v>
      </c>
      <c r="H367" s="9">
        <v>1340</v>
      </c>
      <c r="I367" s="9" t="s">
        <v>21</v>
      </c>
      <c r="J367" s="31">
        <v>1238.52027541296</v>
      </c>
      <c r="K367" s="31">
        <v>820.92158176736802</v>
      </c>
      <c r="L367" s="31">
        <v>-1106.9425176340001</v>
      </c>
      <c r="M367" s="31" t="str">
        <f t="shared" si="15"/>
        <v>Comp</v>
      </c>
      <c r="N367" s="32">
        <v>1001.75104340923</v>
      </c>
      <c r="O367" s="32">
        <v>1612.3167237545099</v>
      </c>
      <c r="P367" s="32">
        <v>-869.65635218063198</v>
      </c>
      <c r="Q367" s="32" t="str">
        <f t="shared" si="16"/>
        <v>Comp</v>
      </c>
      <c r="R367" s="33">
        <v>900.09735111129703</v>
      </c>
      <c r="S367" s="33">
        <v>1612.3167237545099</v>
      </c>
      <c r="T367" s="33">
        <v>-869.65635218063198</v>
      </c>
      <c r="U367" s="24" t="str">
        <f t="shared" si="17"/>
        <v>Comp</v>
      </c>
    </row>
    <row r="368" spans="1:21" x14ac:dyDescent="0.25">
      <c r="A368" s="7" t="s">
        <v>173</v>
      </c>
      <c r="B368" s="7">
        <v>310</v>
      </c>
      <c r="C368" s="8" t="s">
        <v>162</v>
      </c>
      <c r="D368" s="7" t="s">
        <v>125</v>
      </c>
      <c r="E368" s="14" t="str">
        <f>VLOOKUP(TRIM($C368),'Contigency Mapping'!$B$2:$D$3963,3,FALSE)</f>
        <v>Tradinghouse Ses to Lake Cre</v>
      </c>
      <c r="F368" s="14" t="str">
        <f>VLOOKUP($B368,'CSC Data Set Direction'!$A$2:$H$543,4,FALSE)</f>
        <v>TMPSW</v>
      </c>
      <c r="G368" s="14" t="str">
        <f>VLOOKUP($B368,'CSC Data Set Direction'!$A$2:$H$543,6,FALSE)</f>
        <v>TMPCR</v>
      </c>
      <c r="H368" s="9">
        <v>1340</v>
      </c>
      <c r="I368" s="6" t="s">
        <v>20</v>
      </c>
      <c r="J368" s="31">
        <v>1345.3051323790701</v>
      </c>
      <c r="K368" s="31">
        <v>854.41844249763597</v>
      </c>
      <c r="L368" s="31">
        <v>-514.73555521394201</v>
      </c>
      <c r="M368" s="31" t="str">
        <f t="shared" si="15"/>
        <v>Comp</v>
      </c>
      <c r="N368" s="32">
        <v>1054.7971854746299</v>
      </c>
      <c r="O368" s="32">
        <v>1618.9641967319899</v>
      </c>
      <c r="P368" s="32">
        <v>-405.42069347574397</v>
      </c>
      <c r="Q368" s="32" t="str">
        <f t="shared" si="16"/>
        <v>Comp</v>
      </c>
      <c r="R368" s="33">
        <v>1070.28429349825</v>
      </c>
      <c r="S368" s="33">
        <v>1587.21462203991</v>
      </c>
      <c r="T368" s="33">
        <v>-405.42069347574397</v>
      </c>
      <c r="U368" s="24" t="str">
        <f t="shared" si="17"/>
        <v>Comp</v>
      </c>
    </row>
    <row r="369" spans="1:21" x14ac:dyDescent="0.25">
      <c r="A369" s="7" t="s">
        <v>173</v>
      </c>
      <c r="B369" s="7">
        <v>311</v>
      </c>
      <c r="C369" s="8" t="s">
        <v>162</v>
      </c>
      <c r="D369" s="7" t="s">
        <v>124</v>
      </c>
      <c r="E369" s="14" t="str">
        <f>VLOOKUP(TRIM($C369),'Contigency Mapping'!$B$2:$D$3963,3,FALSE)</f>
        <v>Tradinghouse Ses to Lake Cre</v>
      </c>
      <c r="F369" s="14" t="str">
        <f>VLOOKUP($B369,'CSC Data Set Direction'!$A$2:$H$543,4,FALSE)</f>
        <v>TMPSW</v>
      </c>
      <c r="G369" s="14" t="str">
        <f>VLOOKUP($B369,'CSC Data Set Direction'!$A$2:$H$543,6,FALSE)</f>
        <v>LCSES</v>
      </c>
      <c r="H369" s="9">
        <v>1340</v>
      </c>
      <c r="I369" s="9" t="s">
        <v>21</v>
      </c>
      <c r="J369" s="31">
        <v>1063.3484782437899</v>
      </c>
      <c r="K369" s="31">
        <v>715.80880601672402</v>
      </c>
      <c r="L369" s="31">
        <v>-2774.7805351254101</v>
      </c>
      <c r="M369" s="31" t="str">
        <f t="shared" si="15"/>
        <v>Comp</v>
      </c>
      <c r="N369" s="32">
        <v>1069.55068559035</v>
      </c>
      <c r="O369" s="32">
        <v>1774.3302620197801</v>
      </c>
      <c r="P369" s="32">
        <v>-2134.82447972211</v>
      </c>
      <c r="Q369" s="32" t="str">
        <f t="shared" si="16"/>
        <v>Comp</v>
      </c>
      <c r="R369" s="33">
        <v>953.48039764500595</v>
      </c>
      <c r="S369" s="33">
        <v>1583.7872814544</v>
      </c>
      <c r="T369" s="33">
        <v>-2134.82447972211</v>
      </c>
      <c r="U369" s="24" t="str">
        <f t="shared" si="17"/>
        <v>Comp</v>
      </c>
    </row>
    <row r="370" spans="1:21" x14ac:dyDescent="0.25">
      <c r="A370" s="7" t="s">
        <v>173</v>
      </c>
      <c r="B370" s="7">
        <v>312</v>
      </c>
      <c r="C370" s="8" t="s">
        <v>162</v>
      </c>
      <c r="D370" s="7" t="s">
        <v>122</v>
      </c>
      <c r="E370" s="14" t="str">
        <f>VLOOKUP(TRIM($C370),'Contigency Mapping'!$B$2:$D$3963,3,FALSE)</f>
        <v>Tradinghouse Ses to Lake Cre</v>
      </c>
      <c r="F370" s="14" t="str">
        <f>VLOOKUP($B370,'CSC Data Set Direction'!$A$2:$H$543,4,FALSE)</f>
        <v>THSES</v>
      </c>
      <c r="G370" s="14" t="str">
        <f>VLOOKUP($B370,'CSC Data Set Direction'!$A$2:$H$543,6,FALSE)</f>
        <v>LCSES</v>
      </c>
      <c r="H370" s="9">
        <v>1340</v>
      </c>
      <c r="I370" s="9" t="s">
        <v>21</v>
      </c>
      <c r="J370" s="31">
        <v>810.23361398525606</v>
      </c>
      <c r="K370" s="31">
        <v>1140.3991466454099</v>
      </c>
      <c r="L370" s="31">
        <v>-3001.83377081961</v>
      </c>
      <c r="M370" s="31" t="str">
        <f t="shared" si="15"/>
        <v>Comp</v>
      </c>
      <c r="N370" s="32">
        <v>1387.0486182254001</v>
      </c>
      <c r="O370" s="32">
        <v>1087.0155784835699</v>
      </c>
      <c r="P370" s="32">
        <v>-2337.3492909449101</v>
      </c>
      <c r="Q370" s="32" t="str">
        <f t="shared" si="16"/>
        <v>Comp</v>
      </c>
      <c r="R370" s="33">
        <v>1391.7296646145301</v>
      </c>
      <c r="S370" s="33">
        <v>932.69821321177403</v>
      </c>
      <c r="T370" s="33">
        <v>-2337.3492909449101</v>
      </c>
      <c r="U370" s="24" t="str">
        <f t="shared" si="17"/>
        <v>Comp</v>
      </c>
    </row>
    <row r="371" spans="1:21" x14ac:dyDescent="0.25">
      <c r="A371" s="7" t="s">
        <v>173</v>
      </c>
      <c r="B371" s="7">
        <v>313</v>
      </c>
      <c r="C371" s="8" t="s">
        <v>162</v>
      </c>
      <c r="D371" s="7" t="s">
        <v>119</v>
      </c>
      <c r="E371" s="14" t="str">
        <f>VLOOKUP(TRIM($C371),'Contigency Mapping'!$B$2:$D$3963,3,FALSE)</f>
        <v>Tradinghouse Ses to Lake Cre</v>
      </c>
      <c r="F371" s="14" t="str">
        <f>VLOOKUP($B371,'CSC Data Set Direction'!$A$2:$H$543,4,FALSE)</f>
        <v>WWDWY</v>
      </c>
      <c r="G371" s="14" t="str">
        <f>VLOOKUP($B371,'CSC Data Set Direction'!$A$2:$H$543,6,FALSE)</f>
        <v>WATCO</v>
      </c>
      <c r="H371" s="9">
        <v>662.2</v>
      </c>
      <c r="I371" s="6" t="s">
        <v>20</v>
      </c>
      <c r="J371" s="31">
        <v>899.28824661177703</v>
      </c>
      <c r="K371" s="31">
        <v>1151.7130464478</v>
      </c>
      <c r="L371" s="31">
        <v>-146.93514132923201</v>
      </c>
      <c r="M371" s="31" t="str">
        <f t="shared" si="15"/>
        <v>Comp</v>
      </c>
      <c r="N371" s="32">
        <v>9548.0280526080696</v>
      </c>
      <c r="O371" s="32">
        <v>1145.85068497252</v>
      </c>
      <c r="P371" s="32">
        <v>-86.127142935264004</v>
      </c>
      <c r="Q371" s="32" t="str">
        <f t="shared" si="16"/>
        <v>Non-Comp</v>
      </c>
      <c r="R371" s="33">
        <v>9548.96419798436</v>
      </c>
      <c r="S371" s="33">
        <v>0</v>
      </c>
      <c r="T371" s="33">
        <v>-112.99894318881</v>
      </c>
      <c r="U371" s="24" t="str">
        <f t="shared" si="17"/>
        <v>Non-Comp</v>
      </c>
    </row>
    <row r="372" spans="1:21" x14ac:dyDescent="0.25">
      <c r="A372" s="7" t="s">
        <v>173</v>
      </c>
      <c r="B372" s="7">
        <v>314</v>
      </c>
      <c r="C372" s="8" t="s">
        <v>162</v>
      </c>
      <c r="D372" s="7" t="s">
        <v>118</v>
      </c>
      <c r="E372" s="14" t="str">
        <f>VLOOKUP(TRIM($C372),'Contigency Mapping'!$B$2:$D$3963,3,FALSE)</f>
        <v>Tradinghouse Ses to Lake Cre</v>
      </c>
      <c r="F372" s="14" t="str">
        <f>VLOOKUP($B372,'CSC Data Set Direction'!$A$2:$H$543,4,FALSE)</f>
        <v>WWDWY</v>
      </c>
      <c r="G372" s="14" t="str">
        <f>VLOOKUP($B372,'CSC Data Set Direction'!$A$2:$H$543,6,FALSE)</f>
        <v>WWEST</v>
      </c>
      <c r="H372" s="9">
        <v>662.2</v>
      </c>
      <c r="I372" s="6" t="s">
        <v>20</v>
      </c>
      <c r="J372" s="31">
        <v>1377.66338080172</v>
      </c>
      <c r="K372" s="31">
        <v>962.04849220397205</v>
      </c>
      <c r="L372" s="31">
        <v>-120.604212470262</v>
      </c>
      <c r="M372" s="31" t="str">
        <f t="shared" si="15"/>
        <v>Comp</v>
      </c>
      <c r="N372" s="32">
        <v>1117.9003754888899</v>
      </c>
      <c r="O372" s="32">
        <v>9547.1744810116907</v>
      </c>
      <c r="P372" s="32">
        <v>-99.831914820371296</v>
      </c>
      <c r="Q372" s="32" t="str">
        <f t="shared" si="16"/>
        <v>Non-Comp</v>
      </c>
      <c r="R372" s="33">
        <v>0</v>
      </c>
      <c r="S372" s="33">
        <v>9548.1218961043505</v>
      </c>
      <c r="T372" s="33">
        <v>-98.1307875390264</v>
      </c>
      <c r="U372" s="24" t="str">
        <f t="shared" si="17"/>
        <v>Non-Comp</v>
      </c>
    </row>
    <row r="373" spans="1:21" x14ac:dyDescent="0.25">
      <c r="A373" s="7" t="s">
        <v>173</v>
      </c>
      <c r="B373" s="7">
        <v>315</v>
      </c>
      <c r="C373" s="8" t="s">
        <v>169</v>
      </c>
      <c r="D373" s="7" t="s">
        <v>137</v>
      </c>
      <c r="E373" s="14" t="str">
        <f>VLOOKUP(TRIM($C373),'Contigency Mapping'!$B$2:$D$3963,3,FALSE)</f>
        <v>Graham Ses to Tonkawa Switch</v>
      </c>
      <c r="F373" s="14" t="str">
        <f>VLOOKUP($B373,'CSC Data Set Direction'!$A$2:$H$543,4,FALSE)</f>
        <v>STNVL</v>
      </c>
      <c r="G373" s="14" t="str">
        <f>VLOOKUP($B373,'CSC Data Set Direction'!$A$2:$H$543,6,FALSE)</f>
        <v>DUBLN</v>
      </c>
      <c r="H373" s="9">
        <v>314</v>
      </c>
      <c r="I373" s="6" t="s">
        <v>20</v>
      </c>
      <c r="J373" s="31">
        <v>600.31679149915897</v>
      </c>
      <c r="K373" s="31">
        <v>1209.8453088312999</v>
      </c>
      <c r="L373" s="31">
        <v>-176.73187665747901</v>
      </c>
      <c r="M373" s="31" t="str">
        <f t="shared" si="15"/>
        <v>Comp</v>
      </c>
      <c r="N373" s="32">
        <v>9817.6038687617602</v>
      </c>
      <c r="O373" s="32">
        <v>2226.3713926127398</v>
      </c>
      <c r="P373" s="32">
        <v>-80.958502501964105</v>
      </c>
      <c r="Q373" s="32" t="str">
        <f t="shared" si="16"/>
        <v>Non-Comp</v>
      </c>
      <c r="R373" s="33">
        <v>5254.24245506036</v>
      </c>
      <c r="S373" s="33">
        <v>3673.3292397840401</v>
      </c>
      <c r="T373" s="33">
        <v>-80.958502501964105</v>
      </c>
      <c r="U373" s="24" t="str">
        <f t="shared" si="17"/>
        <v>Non-Comp</v>
      </c>
    </row>
    <row r="374" spans="1:21" x14ac:dyDescent="0.25">
      <c r="A374" s="7" t="s">
        <v>173</v>
      </c>
      <c r="B374" s="7">
        <v>316</v>
      </c>
      <c r="C374" s="8" t="s">
        <v>169</v>
      </c>
      <c r="D374" s="7" t="s">
        <v>136</v>
      </c>
      <c r="E374" s="14" t="str">
        <f>VLOOKUP(TRIM($C374),'Contigency Mapping'!$B$2:$D$3963,3,FALSE)</f>
        <v>Graham Ses to Tonkawa Switch</v>
      </c>
      <c r="F374" s="14" t="str">
        <f>VLOOKUP($B374,'CSC Data Set Direction'!$A$2:$H$543,4,FALSE)</f>
        <v>DUBLN</v>
      </c>
      <c r="G374" s="14" t="str">
        <f>VLOOKUP($B374,'CSC Data Set Direction'!$A$2:$H$543,6,FALSE)</f>
        <v>HAS</v>
      </c>
      <c r="H374" s="9">
        <v>233</v>
      </c>
      <c r="I374" s="6" t="s">
        <v>20</v>
      </c>
      <c r="J374" s="31">
        <v>601.89552754662805</v>
      </c>
      <c r="K374" s="31">
        <v>1211.0900225048999</v>
      </c>
      <c r="L374" s="31">
        <v>-186.74387665754</v>
      </c>
      <c r="M374" s="31" t="str">
        <f t="shared" si="15"/>
        <v>Comp</v>
      </c>
      <c r="N374" s="32">
        <v>9817.3189115977093</v>
      </c>
      <c r="O374" s="32">
        <v>2223.5052775200602</v>
      </c>
      <c r="P374" s="32">
        <v>-90.970502501962002</v>
      </c>
      <c r="Q374" s="32" t="str">
        <f t="shared" si="16"/>
        <v>Non-Comp</v>
      </c>
      <c r="R374" s="33">
        <v>5256.1308367806296</v>
      </c>
      <c r="S374" s="33">
        <v>2970.3305725452001</v>
      </c>
      <c r="T374" s="33">
        <v>-90.970502501962002</v>
      </c>
      <c r="U374" s="24" t="str">
        <f t="shared" si="17"/>
        <v>Non-Comp</v>
      </c>
    </row>
    <row r="375" spans="1:21" x14ac:dyDescent="0.25">
      <c r="A375" s="7" t="s">
        <v>173</v>
      </c>
      <c r="B375" s="7">
        <v>317</v>
      </c>
      <c r="C375" s="8" t="s">
        <v>169</v>
      </c>
      <c r="D375" s="7" t="s">
        <v>135</v>
      </c>
      <c r="E375" s="14" t="str">
        <f>VLOOKUP(TRIM($C375),'Contigency Mapping'!$B$2:$D$3963,3,FALSE)</f>
        <v>Graham Ses to Tonkawa Switch</v>
      </c>
      <c r="F375" s="14" t="str">
        <f>VLOOKUP($B375,'CSC Data Set Direction'!$A$2:$H$543,4,FALSE)</f>
        <v>CMNTP</v>
      </c>
      <c r="G375" s="14" t="str">
        <f>VLOOKUP($B375,'CSC Data Set Direction'!$A$2:$H$543,6,FALSE)</f>
        <v>CMNSW</v>
      </c>
      <c r="H375" s="9">
        <v>233</v>
      </c>
      <c r="I375" s="6" t="s">
        <v>20</v>
      </c>
      <c r="J375" s="31">
        <v>726.66417686999898</v>
      </c>
      <c r="K375" s="31">
        <v>1143.32507984267</v>
      </c>
      <c r="L375" s="31">
        <v>-208.56770617566499</v>
      </c>
      <c r="M375" s="31" t="str">
        <f t="shared" si="15"/>
        <v>Comp</v>
      </c>
      <c r="N375" s="32">
        <v>9818.0093057065205</v>
      </c>
      <c r="O375" s="32">
        <v>2018.78534972426</v>
      </c>
      <c r="P375" s="32">
        <v>-112.86572588785199</v>
      </c>
      <c r="Q375" s="32" t="str">
        <f t="shared" si="16"/>
        <v>Non-Comp</v>
      </c>
      <c r="R375" s="33">
        <v>4898.6383940891601</v>
      </c>
      <c r="S375" s="33">
        <v>2698.25501175011</v>
      </c>
      <c r="T375" s="33">
        <v>-114.195456804732</v>
      </c>
      <c r="U375" s="24" t="str">
        <f t="shared" si="17"/>
        <v>Non-Comp</v>
      </c>
    </row>
    <row r="376" spans="1:21" x14ac:dyDescent="0.25">
      <c r="A376" s="7" t="s">
        <v>173</v>
      </c>
      <c r="B376" s="7">
        <v>318</v>
      </c>
      <c r="C376" s="7" t="s">
        <v>169</v>
      </c>
      <c r="D376" s="7" t="s">
        <v>134</v>
      </c>
      <c r="E376" s="14" t="str">
        <f>VLOOKUP(TRIM($C376),'Contigency Mapping'!$B$2:$D$3963,3,FALSE)</f>
        <v>Graham Ses to Tonkawa Switch</v>
      </c>
      <c r="F376" s="14" t="str">
        <f>VLOOKUP($B376,'CSC Data Set Direction'!$A$2:$H$543,4,FALSE)</f>
        <v>CMNTP</v>
      </c>
      <c r="G376" s="14" t="str">
        <f>VLOOKUP($B376,'CSC Data Set Direction'!$A$2:$H$543,6,FALSE)</f>
        <v>CMNCH</v>
      </c>
      <c r="H376" s="9">
        <v>233</v>
      </c>
      <c r="I376" s="6" t="s">
        <v>20</v>
      </c>
      <c r="J376" s="31">
        <v>0</v>
      </c>
      <c r="K376" s="31">
        <v>685.04302982688</v>
      </c>
      <c r="L376" s="31">
        <v>3.3050000000000002</v>
      </c>
      <c r="M376" s="31" t="str">
        <f t="shared" si="15"/>
        <v>Comp</v>
      </c>
      <c r="N376" s="32">
        <v>738.62673250177295</v>
      </c>
      <c r="O376" s="32">
        <v>0</v>
      </c>
      <c r="P376" s="32">
        <v>3.3050000000000201</v>
      </c>
      <c r="Q376" s="32" t="str">
        <f t="shared" si="16"/>
        <v>Comp</v>
      </c>
      <c r="R376" s="33">
        <v>0</v>
      </c>
      <c r="S376" s="33">
        <v>0</v>
      </c>
      <c r="T376" s="33">
        <v>3.3050000000000201</v>
      </c>
      <c r="U376" s="24" t="str">
        <f t="shared" si="17"/>
        <v>Comp</v>
      </c>
    </row>
    <row r="377" spans="1:21" x14ac:dyDescent="0.25">
      <c r="A377" s="7" t="s">
        <v>173</v>
      </c>
      <c r="B377" s="7">
        <v>319</v>
      </c>
      <c r="C377" s="8" t="s">
        <v>169</v>
      </c>
      <c r="D377" s="7" t="s">
        <v>43</v>
      </c>
      <c r="E377" s="14" t="str">
        <f>VLOOKUP(TRIM($C377),'Contigency Mapping'!$B$2:$D$3963,3,FALSE)</f>
        <v>Graham Ses to Tonkawa Switch</v>
      </c>
      <c r="F377" s="14" t="str">
        <f>VLOOKUP($B377,'CSC Data Set Direction'!$A$2:$H$543,4,FALSE)</f>
        <v>MURRY</v>
      </c>
      <c r="G377" s="14" t="str">
        <f>VLOOKUP($B377,'CSC Data Set Direction'!$A$2:$H$543,6,FALSE)</f>
        <v>PAIP</v>
      </c>
      <c r="H377" s="9">
        <v>194</v>
      </c>
      <c r="I377" s="6" t="s">
        <v>20</v>
      </c>
      <c r="J377" s="31">
        <v>619.50324161964795</v>
      </c>
      <c r="K377" s="31">
        <v>1187.7447632957601</v>
      </c>
      <c r="L377" s="31">
        <v>-186.254738720945</v>
      </c>
      <c r="M377" s="31" t="str">
        <f t="shared" si="15"/>
        <v>Comp</v>
      </c>
      <c r="N377" s="32">
        <v>9015.7513016220291</v>
      </c>
      <c r="O377" s="32">
        <v>6759.7341092712704</v>
      </c>
      <c r="P377" s="32">
        <v>1.46549007855949</v>
      </c>
      <c r="Q377" s="32" t="str">
        <f t="shared" si="16"/>
        <v>Non-Comp</v>
      </c>
      <c r="R377" s="33">
        <v>8564.4601820669996</v>
      </c>
      <c r="S377" s="33">
        <v>2659.7227156762701</v>
      </c>
      <c r="T377" s="33">
        <v>1.46549007855949</v>
      </c>
      <c r="U377" s="24" t="str">
        <f t="shared" si="17"/>
        <v>Non-Comp</v>
      </c>
    </row>
    <row r="378" spans="1:21" x14ac:dyDescent="0.25">
      <c r="A378" s="7" t="s">
        <v>173</v>
      </c>
      <c r="B378" s="7">
        <v>320</v>
      </c>
      <c r="C378" s="8" t="s">
        <v>169</v>
      </c>
      <c r="D378" s="7" t="s">
        <v>133</v>
      </c>
      <c r="E378" s="14" t="str">
        <f>VLOOKUP(TRIM($C378),'Contigency Mapping'!$B$2:$D$3963,3,FALSE)</f>
        <v>Graham Ses to Tonkawa Switch</v>
      </c>
      <c r="F378" s="14" t="str">
        <f>VLOOKUP($B378,'CSC Data Set Direction'!$A$2:$H$543,4,FALSE)</f>
        <v>GRSES</v>
      </c>
      <c r="G378" s="14" t="str">
        <f>VLOOKUP($B378,'CSC Data Set Direction'!$A$2:$H$543,6,FALSE)</f>
        <v>MURRY</v>
      </c>
      <c r="H378" s="9">
        <v>233</v>
      </c>
      <c r="I378" s="6" t="s">
        <v>20</v>
      </c>
      <c r="J378" s="31">
        <v>578.59313654133598</v>
      </c>
      <c r="K378" s="31">
        <v>1202.2962752669901</v>
      </c>
      <c r="L378" s="31">
        <v>-184.012738720854</v>
      </c>
      <c r="M378" s="31" t="str">
        <f t="shared" si="15"/>
        <v>Comp</v>
      </c>
      <c r="N378" s="32">
        <v>9016.3262501713707</v>
      </c>
      <c r="O378" s="32">
        <v>6758.6108748528404</v>
      </c>
      <c r="P378" s="32">
        <v>3.7074900785679601</v>
      </c>
      <c r="Q378" s="32" t="str">
        <f t="shared" si="16"/>
        <v>Non-Comp</v>
      </c>
      <c r="R378" s="33">
        <v>8565.9689651391</v>
      </c>
      <c r="S378" s="33">
        <v>2659.6796192494198</v>
      </c>
      <c r="T378" s="33">
        <v>3.7074900785679601</v>
      </c>
      <c r="U378" s="24" t="str">
        <f t="shared" si="17"/>
        <v>Non-Comp</v>
      </c>
    </row>
    <row r="379" spans="1:21" x14ac:dyDescent="0.25">
      <c r="A379" s="7" t="s">
        <v>173</v>
      </c>
      <c r="B379" s="7">
        <v>321</v>
      </c>
      <c r="C379" s="8" t="s">
        <v>169</v>
      </c>
      <c r="D379" s="7" t="s">
        <v>131</v>
      </c>
      <c r="E379" s="14" t="str">
        <f>VLOOKUP(TRIM($C379),'Contigency Mapping'!$B$2:$D$3963,3,FALSE)</f>
        <v>Graham Ses to Tonkawa Switch</v>
      </c>
      <c r="F379" s="14" t="str">
        <f>VLOOKUP($B379,'CSC Data Set Direction'!$A$2:$H$543,4,FALSE)</f>
        <v>CFRSW</v>
      </c>
      <c r="G379" s="14" t="str">
        <f>VLOOKUP($B379,'CSC Data Set Direction'!$A$2:$H$543,6,FALSE)</f>
        <v>LNCRK</v>
      </c>
      <c r="H379" s="9">
        <v>1340</v>
      </c>
      <c r="I379" s="6" t="s">
        <v>20</v>
      </c>
      <c r="J379" s="31">
        <v>599.07029548493495</v>
      </c>
      <c r="K379" s="31">
        <v>1238.10650677938</v>
      </c>
      <c r="L379" s="31">
        <v>-1247.61356305856</v>
      </c>
      <c r="M379" s="31" t="str">
        <f t="shared" si="15"/>
        <v>Comp</v>
      </c>
      <c r="N379" s="32">
        <v>10000</v>
      </c>
      <c r="O379" s="32">
        <v>2696.15888903818</v>
      </c>
      <c r="P379" s="32">
        <v>-104.501555473016</v>
      </c>
      <c r="Q379" s="32" t="str">
        <f t="shared" si="16"/>
        <v>Non-Comp</v>
      </c>
      <c r="R379" s="33">
        <v>1548.0895869608401</v>
      </c>
      <c r="S379" s="33">
        <v>2093.8193202227899</v>
      </c>
      <c r="T379" s="33">
        <v>-104.501555473016</v>
      </c>
      <c r="U379" s="24" t="str">
        <f t="shared" si="17"/>
        <v>Comp</v>
      </c>
    </row>
    <row r="380" spans="1:21" x14ac:dyDescent="0.25">
      <c r="A380" s="7" t="s">
        <v>173</v>
      </c>
      <c r="B380" s="7">
        <v>322</v>
      </c>
      <c r="C380" s="8" t="s">
        <v>169</v>
      </c>
      <c r="D380" s="7" t="s">
        <v>130</v>
      </c>
      <c r="E380" s="14" t="str">
        <f>VLOOKUP(TRIM($C380),'Contigency Mapping'!$B$2:$D$3963,3,FALSE)</f>
        <v>Graham Ses to Tonkawa Switch</v>
      </c>
      <c r="F380" s="14" t="str">
        <f>VLOOKUP($B380,'CSC Data Set Direction'!$A$2:$H$543,4,FALSE)</f>
        <v>GRSES</v>
      </c>
      <c r="G380" s="14" t="str">
        <f>VLOOKUP($B380,'CSC Data Set Direction'!$A$2:$H$543,6,FALSE)</f>
        <v>CFRSW</v>
      </c>
      <c r="H380" s="9">
        <v>1340</v>
      </c>
      <c r="I380" s="6" t="s">
        <v>20</v>
      </c>
      <c r="J380" s="31">
        <v>882.50587436913997</v>
      </c>
      <c r="K380" s="31">
        <v>724.81984549249296</v>
      </c>
      <c r="L380" s="31">
        <v>-1039.98714031546</v>
      </c>
      <c r="M380" s="31" t="str">
        <f t="shared" si="15"/>
        <v>Comp</v>
      </c>
      <c r="N380" s="32">
        <v>3128.2679965059101</v>
      </c>
      <c r="O380" s="32">
        <v>2692.3135465501</v>
      </c>
      <c r="P380" s="32">
        <v>-104.990971464609</v>
      </c>
      <c r="Q380" s="32" t="str">
        <f t="shared" si="16"/>
        <v>Non-Comp</v>
      </c>
      <c r="R380" s="33">
        <v>1595.0348132466299</v>
      </c>
      <c r="S380" s="33">
        <v>2091.2150006256602</v>
      </c>
      <c r="T380" s="33">
        <v>-104.990971464609</v>
      </c>
      <c r="U380" s="24" t="str">
        <f t="shared" si="17"/>
        <v>Comp</v>
      </c>
    </row>
    <row r="381" spans="1:21" x14ac:dyDescent="0.25">
      <c r="A381" s="7" t="s">
        <v>173</v>
      </c>
      <c r="B381" s="7">
        <v>323</v>
      </c>
      <c r="C381" s="8" t="s">
        <v>169</v>
      </c>
      <c r="D381" s="7" t="s">
        <v>129</v>
      </c>
      <c r="E381" s="14" t="str">
        <f>VLOOKUP(TRIM($C381),'Contigency Mapping'!$B$2:$D$3963,3,FALSE)</f>
        <v>Graham Ses to Tonkawa Switch</v>
      </c>
      <c r="F381" s="14" t="str">
        <f>VLOOKUP($B381,'CSC Data Set Direction'!$A$2:$H$543,4,FALSE)</f>
        <v>GRSES</v>
      </c>
      <c r="G381" s="14" t="str">
        <f>VLOOKUP($B381,'CSC Data Set Direction'!$A$2:$H$543,6,FALSE)</f>
        <v>LNCRK</v>
      </c>
      <c r="H381" s="9">
        <v>1340</v>
      </c>
      <c r="I381" s="6" t="s">
        <v>20</v>
      </c>
      <c r="J381" s="31">
        <v>884.69522818618702</v>
      </c>
      <c r="K381" s="31">
        <v>735.58892456315903</v>
      </c>
      <c r="L381" s="31">
        <v>-1015.05553379855</v>
      </c>
      <c r="M381" s="31" t="str">
        <f t="shared" si="15"/>
        <v>Comp</v>
      </c>
      <c r="N381" s="32">
        <v>3128.2679965059001</v>
      </c>
      <c r="O381" s="32">
        <v>2694.3275194132002</v>
      </c>
      <c r="P381" s="32">
        <v>-104.202144787835</v>
      </c>
      <c r="Q381" s="32" t="str">
        <f t="shared" si="16"/>
        <v>Non-Comp</v>
      </c>
      <c r="R381" s="33">
        <v>1657.2907726027299</v>
      </c>
      <c r="S381" s="33">
        <v>2092.57897475556</v>
      </c>
      <c r="T381" s="33">
        <v>-104.202144787835</v>
      </c>
      <c r="U381" s="24" t="str">
        <f t="shared" si="17"/>
        <v>Comp</v>
      </c>
    </row>
    <row r="382" spans="1:21" x14ac:dyDescent="0.25">
      <c r="A382" s="7" t="s">
        <v>173</v>
      </c>
      <c r="B382" s="7">
        <v>324</v>
      </c>
      <c r="C382" s="8" t="s">
        <v>169</v>
      </c>
      <c r="D382" s="7" t="s">
        <v>128</v>
      </c>
      <c r="E382" s="14" t="str">
        <f>VLOOKUP(TRIM($C382),'Contigency Mapping'!$B$2:$D$3963,3,FALSE)</f>
        <v>Graham Ses to Tonkawa Switch</v>
      </c>
      <c r="F382" s="14" t="str">
        <f>VLOOKUP($B382,'CSC Data Set Direction'!$A$2:$H$543,4,FALSE)</f>
        <v>JCKSW</v>
      </c>
      <c r="G382" s="14" t="str">
        <f>VLOOKUP($B382,'CSC Data Set Direction'!$A$2:$H$543,6,FALSE)</f>
        <v>BOMSW</v>
      </c>
      <c r="H382" s="9">
        <v>1167.4000000000001</v>
      </c>
      <c r="I382" s="6" t="s">
        <v>20</v>
      </c>
      <c r="J382" s="31">
        <v>2304.2664252884902</v>
      </c>
      <c r="K382" s="31">
        <v>745.560133655399</v>
      </c>
      <c r="L382" s="31">
        <v>-676.44891622342902</v>
      </c>
      <c r="M382" s="31" t="str">
        <f t="shared" si="15"/>
        <v>Comp</v>
      </c>
      <c r="N382" s="32">
        <v>5011.4983122231897</v>
      </c>
      <c r="O382" s="32">
        <v>2298.7567874023698</v>
      </c>
      <c r="P382" s="32">
        <v>-259.720154836875</v>
      </c>
      <c r="Q382" s="32" t="str">
        <f t="shared" si="16"/>
        <v>Non-Comp</v>
      </c>
      <c r="R382" s="33">
        <v>5011.4983122231897</v>
      </c>
      <c r="S382" s="33">
        <v>1153.6039235052001</v>
      </c>
      <c r="T382" s="33">
        <v>-259.720154836875</v>
      </c>
      <c r="U382" s="24" t="str">
        <f t="shared" si="17"/>
        <v>Non-Comp</v>
      </c>
    </row>
    <row r="383" spans="1:21" x14ac:dyDescent="0.25">
      <c r="A383" s="7" t="s">
        <v>173</v>
      </c>
      <c r="B383" s="7">
        <v>325</v>
      </c>
      <c r="C383" s="8" t="s">
        <v>169</v>
      </c>
      <c r="D383" s="7" t="s">
        <v>127</v>
      </c>
      <c r="E383" s="14" t="str">
        <f>VLOOKUP(TRIM($C383),'Contigency Mapping'!$B$2:$D$3963,3,FALSE)</f>
        <v>Graham Ses to Tonkawa Switch</v>
      </c>
      <c r="F383" s="14" t="str">
        <f>VLOOKUP($B383,'CSC Data Set Direction'!$A$2:$H$543,4,FALSE)</f>
        <v>BOMSW</v>
      </c>
      <c r="G383" s="14" t="str">
        <f>VLOOKUP($B383,'CSC Data Set Direction'!$A$2:$H$543,6,FALSE)</f>
        <v>FSHSW</v>
      </c>
      <c r="H383" s="9">
        <v>1188.7</v>
      </c>
      <c r="I383" s="6" t="s">
        <v>20</v>
      </c>
      <c r="J383" s="31">
        <v>682.73519534227103</v>
      </c>
      <c r="K383" s="31">
        <v>1197.38677375008</v>
      </c>
      <c r="L383" s="31">
        <v>-731.40583052158195</v>
      </c>
      <c r="M383" s="31" t="str">
        <f t="shared" si="15"/>
        <v>Comp</v>
      </c>
      <c r="N383" s="32">
        <v>4618.6893897517702</v>
      </c>
      <c r="O383" s="32">
        <v>2550.38600816196</v>
      </c>
      <c r="P383" s="32">
        <v>-319.05615877219998</v>
      </c>
      <c r="Q383" s="32" t="str">
        <f t="shared" si="16"/>
        <v>Non-Comp</v>
      </c>
      <c r="R383" s="33">
        <v>5011.7547028892805</v>
      </c>
      <c r="S383" s="33">
        <v>1346.2785183214201</v>
      </c>
      <c r="T383" s="33">
        <v>-319.05615877219998</v>
      </c>
      <c r="U383" s="24" t="str">
        <f t="shared" si="17"/>
        <v>Non-Comp</v>
      </c>
    </row>
    <row r="384" spans="1:21" x14ac:dyDescent="0.25">
      <c r="A384" s="7" t="s">
        <v>173</v>
      </c>
      <c r="B384" s="7">
        <v>326</v>
      </c>
      <c r="C384" s="8" t="s">
        <v>169</v>
      </c>
      <c r="D384" s="7" t="s">
        <v>137</v>
      </c>
      <c r="E384" s="14" t="str">
        <f>VLOOKUP(TRIM($C384),'Contigency Mapping'!$B$2:$D$3963,3,FALSE)</f>
        <v>Graham Ses to Tonkawa Switch</v>
      </c>
      <c r="F384" s="14" t="str">
        <f>VLOOKUP($B384,'CSC Data Set Direction'!$A$2:$H$543,4,FALSE)</f>
        <v>DUBLN</v>
      </c>
      <c r="G384" s="14" t="str">
        <f>VLOOKUP($B384,'CSC Data Set Direction'!$A$2:$H$543,6,FALSE)</f>
        <v>STNVL</v>
      </c>
      <c r="H384" s="9">
        <v>314</v>
      </c>
      <c r="I384" s="6" t="s">
        <v>20</v>
      </c>
      <c r="J384" s="31">
        <v>1171.5867805435701</v>
      </c>
      <c r="K384" s="31">
        <v>603.157166727103</v>
      </c>
      <c r="L384" s="31">
        <v>-133.85715817157299</v>
      </c>
      <c r="M384" s="31" t="str">
        <f t="shared" si="15"/>
        <v>Comp</v>
      </c>
      <c r="N384" s="32">
        <v>1155.5327620783401</v>
      </c>
      <c r="O384" s="32">
        <v>9983.9540292054498</v>
      </c>
      <c r="P384" s="32">
        <v>-55.6384955203592</v>
      </c>
      <c r="Q384" s="32" t="str">
        <f t="shared" si="16"/>
        <v>Non-Comp</v>
      </c>
      <c r="R384" s="33">
        <v>1969.7536087616199</v>
      </c>
      <c r="S384" s="33">
        <v>5297.4686830188002</v>
      </c>
      <c r="T384" s="33">
        <v>-55.6384955203592</v>
      </c>
      <c r="U384" s="24" t="str">
        <f t="shared" si="17"/>
        <v>Non-Comp</v>
      </c>
    </row>
    <row r="385" spans="1:21" x14ac:dyDescent="0.25">
      <c r="A385" s="7" t="s">
        <v>173</v>
      </c>
      <c r="B385" s="7">
        <v>327</v>
      </c>
      <c r="C385" s="8" t="s">
        <v>169</v>
      </c>
      <c r="D385" s="7" t="s">
        <v>136</v>
      </c>
      <c r="E385" s="14" t="str">
        <f>VLOOKUP(TRIM($C385),'Contigency Mapping'!$B$2:$D$3963,3,FALSE)</f>
        <v>Graham Ses to Tonkawa Switch</v>
      </c>
      <c r="F385" s="14" t="str">
        <f>VLOOKUP($B385,'CSC Data Set Direction'!$A$2:$H$543,4,FALSE)</f>
        <v>HAS</v>
      </c>
      <c r="G385" s="14" t="str">
        <f>VLOOKUP($B385,'CSC Data Set Direction'!$A$2:$H$543,6,FALSE)</f>
        <v>DUBLN</v>
      </c>
      <c r="H385" s="9">
        <v>233</v>
      </c>
      <c r="I385" s="6" t="s">
        <v>20</v>
      </c>
      <c r="J385" s="31">
        <v>1186.2623139652801</v>
      </c>
      <c r="K385" s="31">
        <v>604.90967867759696</v>
      </c>
      <c r="L385" s="31">
        <v>-123.84515817144199</v>
      </c>
      <c r="M385" s="31" t="str">
        <f t="shared" si="15"/>
        <v>Comp</v>
      </c>
      <c r="N385" s="32">
        <v>1154.69142493201</v>
      </c>
      <c r="O385" s="32">
        <v>9983.9285307954797</v>
      </c>
      <c r="P385" s="32">
        <v>-45.626495520360301</v>
      </c>
      <c r="Q385" s="32" t="str">
        <f t="shared" si="16"/>
        <v>Non-Comp</v>
      </c>
      <c r="R385" s="33">
        <v>1430.3900782118801</v>
      </c>
      <c r="S385" s="33">
        <v>5299.5138705413501</v>
      </c>
      <c r="T385" s="33">
        <v>-45.626495520360301</v>
      </c>
      <c r="U385" s="24" t="str">
        <f t="shared" si="17"/>
        <v>Non-Comp</v>
      </c>
    </row>
    <row r="386" spans="1:21" x14ac:dyDescent="0.25">
      <c r="A386" s="7" t="s">
        <v>173</v>
      </c>
      <c r="B386" s="7">
        <v>328</v>
      </c>
      <c r="C386" s="8" t="s">
        <v>169</v>
      </c>
      <c r="D386" s="7" t="s">
        <v>135</v>
      </c>
      <c r="E386" s="14" t="str">
        <f>VLOOKUP(TRIM($C386),'Contigency Mapping'!$B$2:$D$3963,3,FALSE)</f>
        <v>Graham Ses to Tonkawa Switch</v>
      </c>
      <c r="F386" s="14" t="str">
        <f>VLOOKUP($B386,'CSC Data Set Direction'!$A$2:$H$543,4,FALSE)</f>
        <v>CMNSW</v>
      </c>
      <c r="G386" s="14" t="str">
        <f>VLOOKUP($B386,'CSC Data Set Direction'!$A$2:$H$543,6,FALSE)</f>
        <v>CMNTP</v>
      </c>
      <c r="H386" s="9">
        <v>233</v>
      </c>
      <c r="I386" s="6" t="s">
        <v>20</v>
      </c>
      <c r="J386" s="31">
        <v>1143.32507984267</v>
      </c>
      <c r="K386" s="31">
        <v>783.575014570181</v>
      </c>
      <c r="L386" s="31">
        <v>-122.41090963636</v>
      </c>
      <c r="M386" s="31" t="str">
        <f t="shared" si="15"/>
        <v>Comp</v>
      </c>
      <c r="N386" s="32">
        <v>1093.7559986762501</v>
      </c>
      <c r="O386" s="32">
        <v>9983.9903059708795</v>
      </c>
      <c r="P386" s="32">
        <v>-33.168075103193502</v>
      </c>
      <c r="Q386" s="32" t="str">
        <f t="shared" si="16"/>
        <v>Non-Comp</v>
      </c>
      <c r="R386" s="33">
        <v>1306.5022315773001</v>
      </c>
      <c r="S386" s="33">
        <v>4934.7433762639102</v>
      </c>
      <c r="T386" s="33">
        <v>-33.168075103193502</v>
      </c>
      <c r="U386" s="24" t="str">
        <f t="shared" si="17"/>
        <v>Non-Comp</v>
      </c>
    </row>
    <row r="387" spans="1:21" x14ac:dyDescent="0.25">
      <c r="A387" s="7" t="s">
        <v>173</v>
      </c>
      <c r="B387" s="7">
        <v>329</v>
      </c>
      <c r="C387" s="8" t="s">
        <v>169</v>
      </c>
      <c r="D387" s="7" t="s">
        <v>134</v>
      </c>
      <c r="E387" s="14" t="str">
        <f>VLOOKUP(TRIM($C387),'Contigency Mapping'!$B$2:$D$3963,3,FALSE)</f>
        <v>Graham Ses to Tonkawa Switch</v>
      </c>
      <c r="F387" s="14" t="str">
        <f>VLOOKUP($B387,'CSC Data Set Direction'!$A$2:$H$543,4,FALSE)</f>
        <v>CMNCH</v>
      </c>
      <c r="G387" s="14" t="str">
        <f>VLOOKUP($B387,'CSC Data Set Direction'!$A$2:$H$543,6,FALSE)</f>
        <v>CMNTP</v>
      </c>
      <c r="H387" s="9">
        <v>233</v>
      </c>
      <c r="I387" s="6" t="s">
        <v>20</v>
      </c>
      <c r="J387" s="31">
        <v>685.04302982688</v>
      </c>
      <c r="K387" s="31">
        <v>0</v>
      </c>
      <c r="L387" s="31">
        <v>-3.3050000000002902</v>
      </c>
      <c r="M387" s="31" t="str">
        <f t="shared" si="15"/>
        <v>Comp</v>
      </c>
      <c r="N387" s="32">
        <v>0</v>
      </c>
      <c r="O387" s="32">
        <v>766.27726225720403</v>
      </c>
      <c r="P387" s="32">
        <v>-3.3050000000000201</v>
      </c>
      <c r="Q387" s="32" t="str">
        <f t="shared" si="16"/>
        <v>Comp</v>
      </c>
      <c r="R387" s="33">
        <v>0</v>
      </c>
      <c r="S387" s="33">
        <v>0</v>
      </c>
      <c r="T387" s="33">
        <v>-3.3050000000000201</v>
      </c>
      <c r="U387" s="24" t="str">
        <f t="shared" si="17"/>
        <v>Comp</v>
      </c>
    </row>
    <row r="388" spans="1:21" x14ac:dyDescent="0.25">
      <c r="A388" s="7" t="s">
        <v>173</v>
      </c>
      <c r="B388" s="7">
        <v>330</v>
      </c>
      <c r="C388" s="8" t="s">
        <v>169</v>
      </c>
      <c r="D388" s="7" t="s">
        <v>43</v>
      </c>
      <c r="E388" s="14" t="str">
        <f>VLOOKUP(TRIM($C388),'Contigency Mapping'!$B$2:$D$3963,3,FALSE)</f>
        <v>Graham Ses to Tonkawa Switch</v>
      </c>
      <c r="F388" s="14" t="str">
        <f>VLOOKUP($B388,'CSC Data Set Direction'!$A$2:$H$543,4,FALSE)</f>
        <v>PAIP</v>
      </c>
      <c r="G388" s="14" t="str">
        <f>VLOOKUP($B388,'CSC Data Set Direction'!$A$2:$H$543,6,FALSE)</f>
        <v>MURRY</v>
      </c>
      <c r="H388" s="9">
        <v>194</v>
      </c>
      <c r="I388" s="6" t="s">
        <v>20</v>
      </c>
      <c r="J388" s="31">
        <v>1238.55650163981</v>
      </c>
      <c r="K388" s="31">
        <v>646.02552572490004</v>
      </c>
      <c r="L388" s="31">
        <v>-136.49750638855599</v>
      </c>
      <c r="M388" s="31" t="str">
        <f t="shared" si="15"/>
        <v>Comp</v>
      </c>
      <c r="N388" s="32">
        <v>2605.6580386805699</v>
      </c>
      <c r="O388" s="32">
        <v>5252.65542889477</v>
      </c>
      <c r="P388" s="32">
        <v>-134.827537283928</v>
      </c>
      <c r="Q388" s="32" t="str">
        <f t="shared" si="16"/>
        <v>Non-Comp</v>
      </c>
      <c r="R388" s="33">
        <v>1264.7782122600199</v>
      </c>
      <c r="S388" s="33">
        <v>9779.42566400139</v>
      </c>
      <c r="T388" s="33">
        <v>-135.68434307978401</v>
      </c>
      <c r="U388" s="24" t="str">
        <f t="shared" si="17"/>
        <v>Non-Comp</v>
      </c>
    </row>
    <row r="389" spans="1:21" x14ac:dyDescent="0.25">
      <c r="A389" s="7" t="s">
        <v>173</v>
      </c>
      <c r="B389" s="7">
        <v>331</v>
      </c>
      <c r="C389" s="8" t="s">
        <v>169</v>
      </c>
      <c r="D389" s="7" t="s">
        <v>133</v>
      </c>
      <c r="E389" s="14" t="str">
        <f>VLOOKUP(TRIM($C389),'Contigency Mapping'!$B$2:$D$3963,3,FALSE)</f>
        <v>Graham Ses to Tonkawa Switch</v>
      </c>
      <c r="F389" s="14" t="str">
        <f>VLOOKUP($B389,'CSC Data Set Direction'!$A$2:$H$543,4,FALSE)</f>
        <v>MURRY</v>
      </c>
      <c r="G389" s="14" t="str">
        <f>VLOOKUP($B389,'CSC Data Set Direction'!$A$2:$H$543,6,FALSE)</f>
        <v>GRSES</v>
      </c>
      <c r="H389" s="9">
        <v>233</v>
      </c>
      <c r="I389" s="6" t="s">
        <v>20</v>
      </c>
      <c r="J389" s="31">
        <v>1259.5959485722601</v>
      </c>
      <c r="K389" s="31">
        <v>583.31187532242598</v>
      </c>
      <c r="L389" s="31">
        <v>-138.739506388672</v>
      </c>
      <c r="M389" s="31" t="str">
        <f t="shared" si="15"/>
        <v>Comp</v>
      </c>
      <c r="N389" s="32">
        <v>2605.2200917662199</v>
      </c>
      <c r="O389" s="32">
        <v>5253.3516291256101</v>
      </c>
      <c r="P389" s="32">
        <v>-137.06953728392901</v>
      </c>
      <c r="Q389" s="32" t="str">
        <f t="shared" si="16"/>
        <v>Non-Comp</v>
      </c>
      <c r="R389" s="33">
        <v>1264.7865690845399</v>
      </c>
      <c r="S389" s="33">
        <v>9779.7400225557994</v>
      </c>
      <c r="T389" s="33">
        <v>-137.926343079785</v>
      </c>
      <c r="U389" s="24" t="str">
        <f t="shared" si="17"/>
        <v>Non-Comp</v>
      </c>
    </row>
    <row r="390" spans="1:21" x14ac:dyDescent="0.25">
      <c r="A390" s="7" t="s">
        <v>173</v>
      </c>
      <c r="B390" s="7">
        <v>332</v>
      </c>
      <c r="C390" s="8" t="s">
        <v>169</v>
      </c>
      <c r="D390" s="7" t="s">
        <v>131</v>
      </c>
      <c r="E390" s="14" t="str">
        <f>VLOOKUP(TRIM($C390),'Contigency Mapping'!$B$2:$D$3963,3,FALSE)</f>
        <v>Graham Ses to Tonkawa Switch</v>
      </c>
      <c r="F390" s="14" t="str">
        <f>VLOOKUP($B390,'CSC Data Set Direction'!$A$2:$H$543,4,FALSE)</f>
        <v>LNCRK</v>
      </c>
      <c r="G390" s="14" t="str">
        <f>VLOOKUP($B390,'CSC Data Set Direction'!$A$2:$H$543,6,FALSE)</f>
        <v>CFRSW</v>
      </c>
      <c r="H390" s="9">
        <v>1340</v>
      </c>
      <c r="I390" s="6" t="s">
        <v>20</v>
      </c>
      <c r="J390" s="31">
        <v>1234.7363990215799</v>
      </c>
      <c r="K390" s="31">
        <v>651.76815411544703</v>
      </c>
      <c r="L390" s="31">
        <v>-742.97424250501001</v>
      </c>
      <c r="M390" s="31" t="str">
        <f t="shared" ref="M390:M453" si="18">IF(AND(J390&lt;$B$1,K390&lt;$B$2,L390&lt;$H390),"Comp","Non-Comp")</f>
        <v>Comp</v>
      </c>
      <c r="N390" s="32">
        <v>1293.50373837802</v>
      </c>
      <c r="O390" s="32">
        <v>10000</v>
      </c>
      <c r="P390" s="32">
        <v>-736.45713323141604</v>
      </c>
      <c r="Q390" s="32" t="str">
        <f t="shared" ref="Q390:Q453" si="19">IF(AND(N390&lt;$B$1,O390&lt;$B$2,P390&lt;$H390),"Comp","Non-Comp")</f>
        <v>Non-Comp</v>
      </c>
      <c r="R390" s="33">
        <v>1126.6329982949201</v>
      </c>
      <c r="S390" s="33">
        <v>1590.94009154682</v>
      </c>
      <c r="T390" s="33">
        <v>-691.44095548235396</v>
      </c>
      <c r="U390" s="24" t="str">
        <f t="shared" ref="U390:U453" si="20">IF(AND(R390&lt;$B$1,S390&lt;$B$2,T390&lt;$H390),"Comp","Non-Comp")</f>
        <v>Comp</v>
      </c>
    </row>
    <row r="391" spans="1:21" x14ac:dyDescent="0.25">
      <c r="A391" s="7" t="s">
        <v>173</v>
      </c>
      <c r="B391" s="7">
        <v>333</v>
      </c>
      <c r="C391" s="8" t="s">
        <v>169</v>
      </c>
      <c r="D391" s="7" t="s">
        <v>130</v>
      </c>
      <c r="E391" s="14" t="str">
        <f>VLOOKUP(TRIM($C391),'Contigency Mapping'!$B$2:$D$3963,3,FALSE)</f>
        <v>Graham Ses to Tonkawa Switch</v>
      </c>
      <c r="F391" s="14" t="str">
        <f>VLOOKUP($B391,'CSC Data Set Direction'!$A$2:$H$543,4,FALSE)</f>
        <v>CFRSW</v>
      </c>
      <c r="G391" s="14" t="str">
        <f>VLOOKUP($B391,'CSC Data Set Direction'!$A$2:$H$543,6,FALSE)</f>
        <v>GRSES</v>
      </c>
      <c r="H391" s="9">
        <v>1340</v>
      </c>
      <c r="I391" s="6" t="s">
        <v>20</v>
      </c>
      <c r="J391" s="31">
        <v>1202.6820860158</v>
      </c>
      <c r="K391" s="31">
        <v>882.50587436913895</v>
      </c>
      <c r="L391" s="31">
        <v>-699.60343845440696</v>
      </c>
      <c r="M391" s="31" t="str">
        <f t="shared" si="18"/>
        <v>Comp</v>
      </c>
      <c r="N391" s="32">
        <v>1283.5499796468901</v>
      </c>
      <c r="O391" s="32">
        <v>3128.2679965059101</v>
      </c>
      <c r="P391" s="32">
        <v>-735.906117274037</v>
      </c>
      <c r="Q391" s="32" t="str">
        <f t="shared" si="19"/>
        <v>Non-Comp</v>
      </c>
      <c r="R391" s="33">
        <v>1118.6602387532701</v>
      </c>
      <c r="S391" s="33">
        <v>1595.2864936165599</v>
      </c>
      <c r="T391" s="33">
        <v>-690.89187291917005</v>
      </c>
      <c r="U391" s="24" t="str">
        <f t="shared" si="20"/>
        <v>Comp</v>
      </c>
    </row>
    <row r="392" spans="1:21" x14ac:dyDescent="0.25">
      <c r="A392" s="7" t="s">
        <v>173</v>
      </c>
      <c r="B392" s="7">
        <v>334</v>
      </c>
      <c r="C392" s="8" t="s">
        <v>169</v>
      </c>
      <c r="D392" s="7" t="s">
        <v>129</v>
      </c>
      <c r="E392" s="14" t="str">
        <f>VLOOKUP(TRIM($C392),'Contigency Mapping'!$B$2:$D$3963,3,FALSE)</f>
        <v>Graham Ses to Tonkawa Switch</v>
      </c>
      <c r="F392" s="14" t="str">
        <f>VLOOKUP($B392,'CSC Data Set Direction'!$A$2:$H$543,4,FALSE)</f>
        <v>LNCRK</v>
      </c>
      <c r="G392" s="14" t="str">
        <f>VLOOKUP($B392,'CSC Data Set Direction'!$A$2:$H$543,6,FALSE)</f>
        <v>GRSES</v>
      </c>
      <c r="H392" s="9">
        <v>1340</v>
      </c>
      <c r="I392" s="6" t="s">
        <v>20</v>
      </c>
      <c r="J392" s="31">
        <v>1227.20127405937</v>
      </c>
      <c r="K392" s="31">
        <v>884.69522818618702</v>
      </c>
      <c r="L392" s="31">
        <v>-695.99847426833196</v>
      </c>
      <c r="M392" s="31" t="str">
        <f t="shared" si="18"/>
        <v>Comp</v>
      </c>
      <c r="N392" s="32">
        <v>1288.70455582503</v>
      </c>
      <c r="O392" s="32">
        <v>3128.2679965059001</v>
      </c>
      <c r="P392" s="32">
        <v>-732.11409017526705</v>
      </c>
      <c r="Q392" s="32" t="str">
        <f t="shared" si="19"/>
        <v>Non-Comp</v>
      </c>
      <c r="R392" s="33">
        <v>1122.78692504734</v>
      </c>
      <c r="S392" s="33">
        <v>1657.55889214845</v>
      </c>
      <c r="T392" s="33">
        <v>-687.33179828066295</v>
      </c>
      <c r="U392" s="24" t="str">
        <f t="shared" si="20"/>
        <v>Comp</v>
      </c>
    </row>
    <row r="393" spans="1:21" x14ac:dyDescent="0.25">
      <c r="A393" s="7" t="s">
        <v>173</v>
      </c>
      <c r="B393" s="7">
        <v>335</v>
      </c>
      <c r="C393" s="8" t="s">
        <v>169</v>
      </c>
      <c r="D393" s="7" t="s">
        <v>128</v>
      </c>
      <c r="E393" s="14" t="str">
        <f>VLOOKUP(TRIM($C393),'Contigency Mapping'!$B$2:$D$3963,3,FALSE)</f>
        <v>Graham Ses to Tonkawa Switch</v>
      </c>
      <c r="F393" s="14" t="str">
        <f>VLOOKUP($B393,'CSC Data Set Direction'!$A$2:$H$543,4,FALSE)</f>
        <v>BOMSW</v>
      </c>
      <c r="G393" s="14" t="str">
        <f>VLOOKUP($B393,'CSC Data Set Direction'!$A$2:$H$543,6,FALSE)</f>
        <v>JCKSW</v>
      </c>
      <c r="H393" s="9">
        <v>1167.4000000000001</v>
      </c>
      <c r="I393" s="6" t="s">
        <v>20</v>
      </c>
      <c r="J393" s="31">
        <v>1329.1332469234101</v>
      </c>
      <c r="K393" s="31">
        <v>2304.2664252884902</v>
      </c>
      <c r="L393" s="31">
        <v>-563.01102557192598</v>
      </c>
      <c r="M393" s="31" t="str">
        <f t="shared" si="18"/>
        <v>Comp</v>
      </c>
      <c r="N393" s="32">
        <v>2298.7567874023698</v>
      </c>
      <c r="O393" s="32">
        <v>5011.4983122231897</v>
      </c>
      <c r="P393" s="32">
        <v>-503.98738457869001</v>
      </c>
      <c r="Q393" s="32" t="str">
        <f t="shared" si="19"/>
        <v>Non-Comp</v>
      </c>
      <c r="R393" s="33">
        <v>799.28090171649103</v>
      </c>
      <c r="S393" s="33">
        <v>5011.4983122231897</v>
      </c>
      <c r="T393" s="33">
        <v>-478.71289580318</v>
      </c>
      <c r="U393" s="24" t="str">
        <f t="shared" si="20"/>
        <v>Non-Comp</v>
      </c>
    </row>
    <row r="394" spans="1:21" x14ac:dyDescent="0.25">
      <c r="A394" s="7" t="s">
        <v>173</v>
      </c>
      <c r="B394" s="7">
        <v>336</v>
      </c>
      <c r="C394" s="8" t="s">
        <v>169</v>
      </c>
      <c r="D394" s="7" t="s">
        <v>127</v>
      </c>
      <c r="E394" s="14" t="str">
        <f>VLOOKUP(TRIM($C394),'Contigency Mapping'!$B$2:$D$3963,3,FALSE)</f>
        <v>Graham Ses to Tonkawa Switch</v>
      </c>
      <c r="F394" s="14" t="str">
        <f>VLOOKUP($B394,'CSC Data Set Direction'!$A$2:$H$543,4,FALSE)</f>
        <v>FSHSW</v>
      </c>
      <c r="G394" s="14" t="str">
        <f>VLOOKUP($B394,'CSC Data Set Direction'!$A$2:$H$543,6,FALSE)</f>
        <v>BOMSW</v>
      </c>
      <c r="H394" s="9">
        <v>1188.7</v>
      </c>
      <c r="I394" s="6" t="s">
        <v>20</v>
      </c>
      <c r="J394" s="31">
        <v>1248.29698184821</v>
      </c>
      <c r="K394" s="31">
        <v>682.73519534227103</v>
      </c>
      <c r="L394" s="31">
        <v>-441.29438458215702</v>
      </c>
      <c r="M394" s="31" t="str">
        <f t="shared" si="18"/>
        <v>Comp</v>
      </c>
      <c r="N394" s="32">
        <v>2550.38600816196</v>
      </c>
      <c r="O394" s="32">
        <v>4618.6893897517602</v>
      </c>
      <c r="P394" s="32">
        <v>-381.61188514059398</v>
      </c>
      <c r="Q394" s="32" t="str">
        <f t="shared" si="19"/>
        <v>Non-Comp</v>
      </c>
      <c r="R394" s="33">
        <v>895.85775372229295</v>
      </c>
      <c r="S394" s="33">
        <v>5011.7547028892805</v>
      </c>
      <c r="T394" s="33">
        <v>-364.16739623287401</v>
      </c>
      <c r="U394" s="24" t="str">
        <f t="shared" si="20"/>
        <v>Non-Comp</v>
      </c>
    </row>
    <row r="395" spans="1:21" x14ac:dyDescent="0.25">
      <c r="A395" s="7" t="s">
        <v>173</v>
      </c>
      <c r="B395" s="7">
        <v>337</v>
      </c>
      <c r="C395" s="8" t="s">
        <v>170</v>
      </c>
      <c r="D395" s="7" t="s">
        <v>117</v>
      </c>
      <c r="E395" s="14" t="str">
        <f>VLOOKUP(TRIM($C395),'Contigency Mapping'!$B$2:$D$3963,3,FALSE)</f>
        <v>Temple Pecan Creek to Tradin</v>
      </c>
      <c r="F395" s="14" t="str">
        <f>VLOOKUP($B395,'CSC Data Set Direction'!$A$2:$H$543,4,FALSE)</f>
        <v>COTONBLT</v>
      </c>
      <c r="G395" s="14" t="str">
        <f>VLOOKUP($B395,'CSC Data Set Direction'!$A$2:$H$543,6,FALSE)</f>
        <v>WATCO</v>
      </c>
      <c r="H395" s="9">
        <v>214</v>
      </c>
      <c r="I395" s="9" t="s">
        <v>21</v>
      </c>
      <c r="J395" s="31">
        <v>1213.79238417498</v>
      </c>
      <c r="K395" s="31">
        <v>945.26008968737494</v>
      </c>
      <c r="L395" s="31">
        <v>-232.42019726637201</v>
      </c>
      <c r="M395" s="31" t="str">
        <f t="shared" si="18"/>
        <v>Comp</v>
      </c>
      <c r="N395" s="32">
        <v>1059.38193295167</v>
      </c>
      <c r="O395" s="32">
        <v>1582.6326494402001</v>
      </c>
      <c r="P395" s="32">
        <v>-181.89590232347999</v>
      </c>
      <c r="Q395" s="32" t="str">
        <f t="shared" si="19"/>
        <v>Comp</v>
      </c>
      <c r="R395" s="33">
        <v>10000</v>
      </c>
      <c r="S395" s="33">
        <v>0</v>
      </c>
      <c r="T395" s="33">
        <v>-241.32436336113099</v>
      </c>
      <c r="U395" s="24" t="str">
        <f t="shared" si="20"/>
        <v>Non-Comp</v>
      </c>
    </row>
    <row r="396" spans="1:21" x14ac:dyDescent="0.25">
      <c r="A396" s="7" t="s">
        <v>173</v>
      </c>
      <c r="B396" s="7">
        <v>338</v>
      </c>
      <c r="C396" s="8" t="s">
        <v>170</v>
      </c>
      <c r="D396" s="7" t="s">
        <v>116</v>
      </c>
      <c r="E396" s="14" t="str">
        <f>VLOOKUP(TRIM($C396),'Contigency Mapping'!$B$2:$D$3963,3,FALSE)</f>
        <v>Temple Pecan Creek to Tradin</v>
      </c>
      <c r="F396" s="14" t="str">
        <f>VLOOKUP($B396,'CSC Data Set Direction'!$A$2:$H$543,4,FALSE)</f>
        <v>COTONBLT</v>
      </c>
      <c r="G396" s="14" t="str">
        <f>VLOOKUP($B396,'CSC Data Set Direction'!$A$2:$H$543,6,FALSE)</f>
        <v>SPVTP</v>
      </c>
      <c r="H396" s="9">
        <v>214</v>
      </c>
      <c r="I396" s="9" t="s">
        <v>21</v>
      </c>
      <c r="J396" s="31">
        <v>978.748107795029</v>
      </c>
      <c r="K396" s="31">
        <v>1196.6598331763601</v>
      </c>
      <c r="L396" s="31">
        <v>-348.15557167520598</v>
      </c>
      <c r="M396" s="31" t="str">
        <f t="shared" si="18"/>
        <v>Comp</v>
      </c>
      <c r="N396" s="32">
        <v>1477.37193207973</v>
      </c>
      <c r="O396" s="32">
        <v>1096.6072583630501</v>
      </c>
      <c r="P396" s="32">
        <v>-243.426946370369</v>
      </c>
      <c r="Q396" s="32" t="str">
        <f t="shared" si="19"/>
        <v>Comp</v>
      </c>
      <c r="R396" s="33">
        <v>0</v>
      </c>
      <c r="S396" s="33">
        <v>10000</v>
      </c>
      <c r="T396" s="33">
        <v>-289.441179085474</v>
      </c>
      <c r="U396" s="24" t="str">
        <f t="shared" si="20"/>
        <v>Non-Comp</v>
      </c>
    </row>
    <row r="397" spans="1:21" x14ac:dyDescent="0.25">
      <c r="A397" s="7" t="s">
        <v>173</v>
      </c>
      <c r="B397" s="7">
        <v>339</v>
      </c>
      <c r="C397" s="8" t="s">
        <v>170</v>
      </c>
      <c r="D397" s="7" t="s">
        <v>115</v>
      </c>
      <c r="E397" s="14" t="str">
        <f>VLOOKUP(TRIM($C397),'Contigency Mapping'!$B$2:$D$3963,3,FALSE)</f>
        <v>Temple Pecan Creek to Tradin</v>
      </c>
      <c r="F397" s="14" t="str">
        <f>VLOOKUP($B397,'CSC Data Set Direction'!$A$2:$H$543,4,FALSE)</f>
        <v>MPHTP</v>
      </c>
      <c r="G397" s="14" t="str">
        <f>VLOOKUP($B397,'CSC Data Set Direction'!$A$2:$H$543,6,FALSE)</f>
        <v>TMECR</v>
      </c>
      <c r="H397" s="9">
        <v>268</v>
      </c>
      <c r="I397" s="9" t="s">
        <v>21</v>
      </c>
      <c r="J397" s="31">
        <v>965.36026618200901</v>
      </c>
      <c r="K397" s="31">
        <v>1201.32138483527</v>
      </c>
      <c r="L397" s="31">
        <v>-376.70550744315199</v>
      </c>
      <c r="M397" s="31" t="str">
        <f t="shared" si="18"/>
        <v>Comp</v>
      </c>
      <c r="N397" s="32">
        <v>1476.80425249774</v>
      </c>
      <c r="O397" s="32">
        <v>1102.04935183362</v>
      </c>
      <c r="P397" s="32">
        <v>-266.82262496062498</v>
      </c>
      <c r="Q397" s="32" t="str">
        <f t="shared" si="19"/>
        <v>Comp</v>
      </c>
      <c r="R397" s="33">
        <v>0</v>
      </c>
      <c r="S397" s="33">
        <v>5907.5498036235103</v>
      </c>
      <c r="T397" s="33">
        <v>-290.635024664664</v>
      </c>
      <c r="U397" s="24" t="str">
        <f t="shared" si="20"/>
        <v>Non-Comp</v>
      </c>
    </row>
    <row r="398" spans="1:21" x14ac:dyDescent="0.25">
      <c r="A398" s="7" t="s">
        <v>173</v>
      </c>
      <c r="B398" s="7">
        <v>340</v>
      </c>
      <c r="C398" s="8" t="s">
        <v>170</v>
      </c>
      <c r="D398" s="7" t="s">
        <v>114</v>
      </c>
      <c r="E398" s="14" t="str">
        <f>VLOOKUP(TRIM($C398),'Contigency Mapping'!$B$2:$D$3963,3,FALSE)</f>
        <v>Temple Pecan Creek to Tradin</v>
      </c>
      <c r="F398" s="14" t="str">
        <f>VLOOKUP($B398,'CSC Data Set Direction'!$A$2:$H$543,4,FALSE)</f>
        <v>SPVTP</v>
      </c>
      <c r="G398" s="14" t="str">
        <f>VLOOKUP($B398,'CSC Data Set Direction'!$A$2:$H$543,6,FALSE)</f>
        <v>MPHTP</v>
      </c>
      <c r="H398" s="9">
        <v>268</v>
      </c>
      <c r="I398" s="9" t="s">
        <v>21</v>
      </c>
      <c r="J398" s="31">
        <v>978.69735788207004</v>
      </c>
      <c r="K398" s="31">
        <v>1196.8650511968799</v>
      </c>
      <c r="L398" s="31">
        <v>-351.63257167517099</v>
      </c>
      <c r="M398" s="31" t="str">
        <f t="shared" si="18"/>
        <v>Comp</v>
      </c>
      <c r="N398" s="32">
        <v>1476.8853328144</v>
      </c>
      <c r="O398" s="32">
        <v>1103.31071725825</v>
      </c>
      <c r="P398" s="32">
        <v>-246.90394637036999</v>
      </c>
      <c r="Q398" s="32" t="str">
        <f t="shared" si="19"/>
        <v>Comp</v>
      </c>
      <c r="R398" s="33">
        <v>0</v>
      </c>
      <c r="S398" s="33">
        <v>9473.4613227955706</v>
      </c>
      <c r="T398" s="33">
        <v>-292.91817908547398</v>
      </c>
      <c r="U398" s="24" t="str">
        <f t="shared" si="20"/>
        <v>Non-Comp</v>
      </c>
    </row>
    <row r="399" spans="1:21" x14ac:dyDescent="0.25">
      <c r="A399" s="7" t="s">
        <v>173</v>
      </c>
      <c r="B399" s="7">
        <v>341</v>
      </c>
      <c r="C399" s="8" t="s">
        <v>170</v>
      </c>
      <c r="D399" s="7" t="s">
        <v>113</v>
      </c>
      <c r="E399" s="14" t="str">
        <f>VLOOKUP(TRIM($C399),'Contigency Mapping'!$B$2:$D$3963,3,FALSE)</f>
        <v>Temple Pecan Creek to Tradin</v>
      </c>
      <c r="F399" s="14" t="str">
        <f>VLOOKUP($B399,'CSC Data Set Direction'!$A$2:$H$543,4,FALSE)</f>
        <v>MCGPH</v>
      </c>
      <c r="G399" s="14" t="str">
        <f>VLOOKUP($B399,'CSC Data Set Direction'!$A$2:$H$543,6,FALSE)</f>
        <v>MPHTP</v>
      </c>
      <c r="H399" s="9">
        <v>105</v>
      </c>
      <c r="I399" s="6" t="s">
        <v>20</v>
      </c>
      <c r="J399" s="31">
        <v>906.010596087105</v>
      </c>
      <c r="K399" s="31">
        <v>1232.09116321385</v>
      </c>
      <c r="L399" s="31">
        <v>-25.072935768017501</v>
      </c>
      <c r="M399" s="31" t="str">
        <f t="shared" si="18"/>
        <v>Comp</v>
      </c>
      <c r="N399" s="32">
        <v>1507.0572622454799</v>
      </c>
      <c r="O399" s="32">
        <v>1076.4549697866801</v>
      </c>
      <c r="P399" s="32">
        <v>-19.918678590254601</v>
      </c>
      <c r="Q399" s="32" t="str">
        <f t="shared" si="19"/>
        <v>Comp</v>
      </c>
      <c r="R399" s="33">
        <v>0</v>
      </c>
      <c r="S399" s="33">
        <v>0</v>
      </c>
      <c r="T399" s="33">
        <v>-22.240451740042399</v>
      </c>
      <c r="U399" s="24" t="str">
        <f t="shared" si="20"/>
        <v>Comp</v>
      </c>
    </row>
    <row r="400" spans="1:21" x14ac:dyDescent="0.25">
      <c r="A400" s="7" t="s">
        <v>173</v>
      </c>
      <c r="B400" s="7">
        <v>342</v>
      </c>
      <c r="C400" s="8" t="s">
        <v>170</v>
      </c>
      <c r="D400" s="7" t="s">
        <v>112</v>
      </c>
      <c r="E400" s="14" t="str">
        <f>VLOOKUP(TRIM($C400),'Contigency Mapping'!$B$2:$D$3963,3,FALSE)</f>
        <v>Temple Pecan Creek to Tradin</v>
      </c>
      <c r="F400" s="14" t="str">
        <f>VLOOKUP($B400,'CSC Data Set Direction'!$A$2:$H$543,4,FALSE)</f>
        <v>TMPCR</v>
      </c>
      <c r="G400" s="14" t="str">
        <f>VLOOKUP($B400,'CSC Data Set Direction'!$A$2:$H$543,6,FALSE)</f>
        <v>TMPSW</v>
      </c>
      <c r="H400" s="9">
        <v>564.79999999999995</v>
      </c>
      <c r="I400" s="6" t="s">
        <v>20</v>
      </c>
      <c r="J400" s="31">
        <v>918.84629008565503</v>
      </c>
      <c r="K400" s="31">
        <v>1142.7819709754101</v>
      </c>
      <c r="L400" s="31">
        <v>-322.03616582905101</v>
      </c>
      <c r="M400" s="31" t="str">
        <f t="shared" si="18"/>
        <v>Comp</v>
      </c>
      <c r="N400" s="32">
        <v>1485.60424651989</v>
      </c>
      <c r="O400" s="32">
        <v>1124.7897027276699</v>
      </c>
      <c r="P400" s="32">
        <v>-224.454712998747</v>
      </c>
      <c r="Q400" s="32" t="str">
        <f t="shared" si="19"/>
        <v>Comp</v>
      </c>
      <c r="R400" s="33">
        <v>0</v>
      </c>
      <c r="S400" s="33">
        <v>10000</v>
      </c>
      <c r="T400" s="33">
        <v>-265.404458233566</v>
      </c>
      <c r="U400" s="24" t="str">
        <f t="shared" si="20"/>
        <v>Non-Comp</v>
      </c>
    </row>
    <row r="401" spans="1:21" x14ac:dyDescent="0.25">
      <c r="A401" s="7" t="s">
        <v>173</v>
      </c>
      <c r="B401" s="7">
        <v>343</v>
      </c>
      <c r="C401" s="8" t="s">
        <v>170</v>
      </c>
      <c r="D401" s="7" t="s">
        <v>125</v>
      </c>
      <c r="E401" s="14" t="str">
        <f>VLOOKUP(TRIM($C401),'Contigency Mapping'!$B$2:$D$3963,3,FALSE)</f>
        <v>Temple Pecan Creek to Tradin</v>
      </c>
      <c r="F401" s="14" t="str">
        <f>VLOOKUP($B401,'CSC Data Set Direction'!$A$2:$H$543,4,FALSE)</f>
        <v>TMPCR</v>
      </c>
      <c r="G401" s="14" t="str">
        <f>VLOOKUP($B401,'CSC Data Set Direction'!$A$2:$H$543,6,FALSE)</f>
        <v>TMPSW</v>
      </c>
      <c r="H401" s="9">
        <v>1340</v>
      </c>
      <c r="I401" s="6" t="s">
        <v>20</v>
      </c>
      <c r="J401" s="31">
        <v>863.82790079959295</v>
      </c>
      <c r="K401" s="31">
        <v>1138.0062149678499</v>
      </c>
      <c r="L401" s="31">
        <v>-103.20093722642601</v>
      </c>
      <c r="M401" s="31" t="str">
        <f t="shared" si="18"/>
        <v>Comp</v>
      </c>
      <c r="N401" s="32">
        <v>1485.6042465199</v>
      </c>
      <c r="O401" s="32">
        <v>1124.7897027276999</v>
      </c>
      <c r="P401" s="32">
        <v>-71.929612895227194</v>
      </c>
      <c r="Q401" s="32" t="str">
        <f t="shared" si="19"/>
        <v>Comp</v>
      </c>
      <c r="R401" s="33">
        <v>0</v>
      </c>
      <c r="S401" s="33">
        <v>0</v>
      </c>
      <c r="T401" s="33">
        <v>-85.290425547108299</v>
      </c>
      <c r="U401" s="24" t="str">
        <f t="shared" si="20"/>
        <v>Comp</v>
      </c>
    </row>
    <row r="402" spans="1:21" x14ac:dyDescent="0.25">
      <c r="A402" s="7" t="s">
        <v>173</v>
      </c>
      <c r="B402" s="7">
        <v>344</v>
      </c>
      <c r="C402" s="8" t="s">
        <v>170</v>
      </c>
      <c r="D402" s="7" t="s">
        <v>124</v>
      </c>
      <c r="E402" s="14" t="str">
        <f>VLOOKUP(TRIM($C402),'Contigency Mapping'!$B$2:$D$3963,3,FALSE)</f>
        <v>Temple Pecan Creek to Tradin</v>
      </c>
      <c r="F402" s="14" t="str">
        <f>VLOOKUP($B402,'CSC Data Set Direction'!$A$2:$H$543,4,FALSE)</f>
        <v>LCSES</v>
      </c>
      <c r="G402" s="14" t="str">
        <f>VLOOKUP($B402,'CSC Data Set Direction'!$A$2:$H$543,6,FALSE)</f>
        <v>TMPSW</v>
      </c>
      <c r="H402" s="9">
        <v>1340</v>
      </c>
      <c r="I402" s="9" t="s">
        <v>21</v>
      </c>
      <c r="J402" s="31">
        <v>819.018397529033</v>
      </c>
      <c r="K402" s="31">
        <v>969.69955016096299</v>
      </c>
      <c r="L402" s="31">
        <v>-4961.1254976217797</v>
      </c>
      <c r="M402" s="31" t="str">
        <f t="shared" si="18"/>
        <v>Comp</v>
      </c>
      <c r="N402" s="32">
        <v>1395.2272057115799</v>
      </c>
      <c r="O402" s="32">
        <v>1099.7963061462899</v>
      </c>
      <c r="P402" s="32">
        <v>-3506.7962787004899</v>
      </c>
      <c r="Q402" s="32" t="str">
        <f t="shared" si="19"/>
        <v>Comp</v>
      </c>
      <c r="R402" s="33">
        <v>1472.2333161087499</v>
      </c>
      <c r="S402" s="33">
        <v>960.18269380530296</v>
      </c>
      <c r="T402" s="33">
        <v>-3506.7962787004899</v>
      </c>
      <c r="U402" s="24" t="str">
        <f t="shared" si="20"/>
        <v>Comp</v>
      </c>
    </row>
    <row r="403" spans="1:21" x14ac:dyDescent="0.25">
      <c r="A403" s="7" t="s">
        <v>173</v>
      </c>
      <c r="B403" s="7">
        <v>345</v>
      </c>
      <c r="C403" s="8" t="s">
        <v>170</v>
      </c>
      <c r="D403" s="7" t="s">
        <v>123</v>
      </c>
      <c r="E403" s="14" t="str">
        <f>VLOOKUP(TRIM($C403),'Contigency Mapping'!$B$2:$D$3963,3,FALSE)</f>
        <v>Temple Pecan Creek to Tradin</v>
      </c>
      <c r="F403" s="14" t="str">
        <f>VLOOKUP($B403,'CSC Data Set Direction'!$A$2:$H$543,4,FALSE)</f>
        <v>LCSES</v>
      </c>
      <c r="G403" s="14" t="str">
        <f>VLOOKUP($B403,'CSC Data Set Direction'!$A$2:$H$543,6,FALSE)</f>
        <v>THSES</v>
      </c>
      <c r="H403" s="9">
        <v>1340</v>
      </c>
      <c r="I403" s="9" t="s">
        <v>21</v>
      </c>
      <c r="J403" s="31">
        <v>1234.75236353684</v>
      </c>
      <c r="K403" s="31">
        <v>780.93453916006001</v>
      </c>
      <c r="L403" s="31">
        <v>-1314.6325417620999</v>
      </c>
      <c r="M403" s="31" t="str">
        <f t="shared" si="18"/>
        <v>Comp</v>
      </c>
      <c r="N403" s="32">
        <v>1041.7500025581901</v>
      </c>
      <c r="O403" s="32">
        <v>1561.27522889184</v>
      </c>
      <c r="P403" s="32">
        <v>-926.01849838348198</v>
      </c>
      <c r="Q403" s="32" t="str">
        <f t="shared" si="19"/>
        <v>Comp</v>
      </c>
      <c r="R403" s="33">
        <v>925.41720571123699</v>
      </c>
      <c r="S403" s="33">
        <v>1574.44986601613</v>
      </c>
      <c r="T403" s="33">
        <v>-926.01849838348198</v>
      </c>
      <c r="U403" s="24" t="str">
        <f t="shared" si="20"/>
        <v>Comp</v>
      </c>
    </row>
    <row r="404" spans="1:21" x14ac:dyDescent="0.25">
      <c r="A404" s="7" t="s">
        <v>173</v>
      </c>
      <c r="B404" s="7">
        <v>346</v>
      </c>
      <c r="C404" s="8" t="s">
        <v>170</v>
      </c>
      <c r="D404" s="7" t="s">
        <v>122</v>
      </c>
      <c r="E404" s="14" t="str">
        <f>VLOOKUP(TRIM($C404),'Contigency Mapping'!$B$2:$D$3963,3,FALSE)</f>
        <v>Temple Pecan Creek to Tradin</v>
      </c>
      <c r="F404" s="14" t="str">
        <f>VLOOKUP($B404,'CSC Data Set Direction'!$A$2:$H$543,4,FALSE)</f>
        <v>LCSES</v>
      </c>
      <c r="G404" s="14" t="str">
        <f>VLOOKUP($B404,'CSC Data Set Direction'!$A$2:$H$543,6,FALSE)</f>
        <v>THSES</v>
      </c>
      <c r="H404" s="9">
        <v>1340</v>
      </c>
      <c r="I404" s="9" t="s">
        <v>21</v>
      </c>
      <c r="J404" s="31">
        <v>1235.37059808496</v>
      </c>
      <c r="K404" s="31">
        <v>789.88062455532599</v>
      </c>
      <c r="L404" s="31">
        <v>-1207.0499857586999</v>
      </c>
      <c r="M404" s="31" t="str">
        <f t="shared" si="18"/>
        <v>Comp</v>
      </c>
      <c r="N404" s="32">
        <v>1041.6861942678199</v>
      </c>
      <c r="O404" s="32">
        <v>1503.5045966294399</v>
      </c>
      <c r="P404" s="32">
        <v>-890.42169346914898</v>
      </c>
      <c r="Q404" s="32" t="str">
        <f t="shared" si="19"/>
        <v>Comp</v>
      </c>
      <c r="R404" s="33">
        <v>916.18847528563799</v>
      </c>
      <c r="S404" s="33">
        <v>1524.3123136987799</v>
      </c>
      <c r="T404" s="33">
        <v>-890.42169346914898</v>
      </c>
      <c r="U404" s="24" t="str">
        <f t="shared" si="20"/>
        <v>Comp</v>
      </c>
    </row>
    <row r="405" spans="1:21" x14ac:dyDescent="0.25">
      <c r="A405" s="7" t="s">
        <v>173</v>
      </c>
      <c r="B405" s="7">
        <v>347</v>
      </c>
      <c r="C405" s="8" t="s">
        <v>170</v>
      </c>
      <c r="D405" s="7" t="s">
        <v>117</v>
      </c>
      <c r="E405" s="14" t="str">
        <f>VLOOKUP(TRIM($C405),'Contigency Mapping'!$B$2:$D$3963,3,FALSE)</f>
        <v>Temple Pecan Creek to Tradin</v>
      </c>
      <c r="F405" s="14" t="str">
        <f>VLOOKUP($B405,'CSC Data Set Direction'!$A$2:$H$543,4,FALSE)</f>
        <v>WATCO</v>
      </c>
      <c r="G405" s="14" t="str">
        <f>VLOOKUP($B405,'CSC Data Set Direction'!$A$2:$H$543,6,FALSE)</f>
        <v>COTONBLT</v>
      </c>
      <c r="H405" s="9">
        <v>214</v>
      </c>
      <c r="I405" s="9" t="s">
        <v>21</v>
      </c>
      <c r="J405" s="31">
        <v>973.64222474387702</v>
      </c>
      <c r="K405" s="31">
        <v>1165.51005142396</v>
      </c>
      <c r="L405" s="31">
        <v>-345.28257167512697</v>
      </c>
      <c r="M405" s="31" t="str">
        <f t="shared" si="18"/>
        <v>Comp</v>
      </c>
      <c r="N405" s="32">
        <v>1477.7678395666301</v>
      </c>
      <c r="O405" s="32">
        <v>1097.1033525463399</v>
      </c>
      <c r="P405" s="32">
        <v>-240.55394637036801</v>
      </c>
      <c r="Q405" s="32" t="str">
        <f t="shared" si="19"/>
        <v>Comp</v>
      </c>
      <c r="R405" s="33">
        <v>0</v>
      </c>
      <c r="S405" s="33">
        <v>10000</v>
      </c>
      <c r="T405" s="33">
        <v>-286.56817908547299</v>
      </c>
      <c r="U405" s="24" t="str">
        <f t="shared" si="20"/>
        <v>Non-Comp</v>
      </c>
    </row>
    <row r="406" spans="1:21" x14ac:dyDescent="0.25">
      <c r="A406" s="7" t="s">
        <v>173</v>
      </c>
      <c r="B406" s="7">
        <v>348</v>
      </c>
      <c r="C406" s="8" t="s">
        <v>170</v>
      </c>
      <c r="D406" s="7" t="s">
        <v>116</v>
      </c>
      <c r="E406" s="14" t="str">
        <f>VLOOKUP(TRIM($C406),'Contigency Mapping'!$B$2:$D$3963,3,FALSE)</f>
        <v>Temple Pecan Creek to Tradin</v>
      </c>
      <c r="F406" s="14" t="str">
        <f>VLOOKUP($B406,'CSC Data Set Direction'!$A$2:$H$543,4,FALSE)</f>
        <v>SPVTP</v>
      </c>
      <c r="G406" s="14" t="str">
        <f>VLOOKUP($B406,'CSC Data Set Direction'!$A$2:$H$543,6,FALSE)</f>
        <v>COTONBLT</v>
      </c>
      <c r="H406" s="9">
        <v>214</v>
      </c>
      <c r="I406" s="9" t="s">
        <v>21</v>
      </c>
      <c r="J406" s="31">
        <v>1218.65263787501</v>
      </c>
      <c r="K406" s="31">
        <v>949.958717677094</v>
      </c>
      <c r="L406" s="31">
        <v>-229.54719726634701</v>
      </c>
      <c r="M406" s="31" t="str">
        <f t="shared" si="18"/>
        <v>Comp</v>
      </c>
      <c r="N406" s="32">
        <v>1058.9060123178899</v>
      </c>
      <c r="O406" s="32">
        <v>1582.0935586216201</v>
      </c>
      <c r="P406" s="32">
        <v>-179.022902323479</v>
      </c>
      <c r="Q406" s="32" t="str">
        <f t="shared" si="19"/>
        <v>Comp</v>
      </c>
      <c r="R406" s="33">
        <v>10000</v>
      </c>
      <c r="S406" s="33">
        <v>0</v>
      </c>
      <c r="T406" s="33">
        <v>-238.45136336112901</v>
      </c>
      <c r="U406" s="24" t="str">
        <f t="shared" si="20"/>
        <v>Non-Comp</v>
      </c>
    </row>
    <row r="407" spans="1:21" x14ac:dyDescent="0.25">
      <c r="A407" s="7" t="s">
        <v>173</v>
      </c>
      <c r="B407" s="7">
        <v>349</v>
      </c>
      <c r="C407" s="8" t="s">
        <v>170</v>
      </c>
      <c r="D407" s="7" t="s">
        <v>119</v>
      </c>
      <c r="E407" s="14" t="str">
        <f>VLOOKUP(TRIM($C407),'Contigency Mapping'!$B$2:$D$3963,3,FALSE)</f>
        <v>Temple Pecan Creek to Tradin</v>
      </c>
      <c r="F407" s="14" t="str">
        <f>VLOOKUP($B407,'CSC Data Set Direction'!$A$2:$H$543,4,FALSE)</f>
        <v>WATCO</v>
      </c>
      <c r="G407" s="14" t="str">
        <f>VLOOKUP($B407,'CSC Data Set Direction'!$A$2:$H$543,6,FALSE)</f>
        <v>WWDWY</v>
      </c>
      <c r="H407" s="9">
        <v>662.2</v>
      </c>
      <c r="I407" s="6" t="s">
        <v>20</v>
      </c>
      <c r="J407" s="31">
        <v>1286.7725078947899</v>
      </c>
      <c r="K407" s="31">
        <v>927.95563623024202</v>
      </c>
      <c r="L407" s="31">
        <v>-255.702197266426</v>
      </c>
      <c r="M407" s="31" t="str">
        <f t="shared" si="18"/>
        <v>Comp</v>
      </c>
      <c r="N407" s="32">
        <v>1087.5288006754799</v>
      </c>
      <c r="O407" s="32">
        <v>1586.73944487737</v>
      </c>
      <c r="P407" s="32">
        <v>-205.17790232348</v>
      </c>
      <c r="Q407" s="32" t="str">
        <f t="shared" si="19"/>
        <v>Comp</v>
      </c>
      <c r="R407" s="33">
        <v>10000</v>
      </c>
      <c r="S407" s="33">
        <v>0</v>
      </c>
      <c r="T407" s="33">
        <v>-264.60636336112998</v>
      </c>
      <c r="U407" s="24" t="str">
        <f t="shared" si="20"/>
        <v>Non-Comp</v>
      </c>
    </row>
    <row r="408" spans="1:21" x14ac:dyDescent="0.25">
      <c r="A408" s="7" t="s">
        <v>173</v>
      </c>
      <c r="B408" s="7">
        <v>350</v>
      </c>
      <c r="C408" s="8" t="s">
        <v>170</v>
      </c>
      <c r="D408" s="7" t="s">
        <v>118</v>
      </c>
      <c r="E408" s="14" t="str">
        <f>VLOOKUP(TRIM($C408),'Contigency Mapping'!$B$2:$D$3963,3,FALSE)</f>
        <v>Temple Pecan Creek to Tradin</v>
      </c>
      <c r="F408" s="14" t="str">
        <f>VLOOKUP($B408,'CSC Data Set Direction'!$A$2:$H$543,4,FALSE)</f>
        <v>WWEST</v>
      </c>
      <c r="G408" s="14" t="str">
        <f>VLOOKUP($B408,'CSC Data Set Direction'!$A$2:$H$543,6,FALSE)</f>
        <v>WWDWY</v>
      </c>
      <c r="H408" s="9">
        <v>662.2</v>
      </c>
      <c r="I408" s="6" t="s">
        <v>20</v>
      </c>
      <c r="J408" s="31">
        <v>937.26208749801003</v>
      </c>
      <c r="K408" s="31">
        <v>1073.7588768601599</v>
      </c>
      <c r="L408" s="31">
        <v>-303.10257167512299</v>
      </c>
      <c r="M408" s="31" t="str">
        <f t="shared" si="18"/>
        <v>Comp</v>
      </c>
      <c r="N408" s="32">
        <v>1483.0061334249699</v>
      </c>
      <c r="O408" s="32">
        <v>1130.0135249316199</v>
      </c>
      <c r="P408" s="32">
        <v>-198.37394637037801</v>
      </c>
      <c r="Q408" s="32" t="str">
        <f t="shared" si="19"/>
        <v>Comp</v>
      </c>
      <c r="R408" s="33">
        <v>0</v>
      </c>
      <c r="S408" s="33">
        <v>10000</v>
      </c>
      <c r="T408" s="33">
        <v>-244.38817908548299</v>
      </c>
      <c r="U408" s="24" t="str">
        <f t="shared" si="20"/>
        <v>Non-Comp</v>
      </c>
    </row>
    <row r="409" spans="1:21" x14ac:dyDescent="0.25">
      <c r="A409" s="7" t="s">
        <v>173</v>
      </c>
      <c r="B409" s="7">
        <v>351</v>
      </c>
      <c r="C409" s="8" t="s">
        <v>170</v>
      </c>
      <c r="D409" s="7" t="s">
        <v>115</v>
      </c>
      <c r="E409" s="14" t="str">
        <f>VLOOKUP(TRIM($C409),'Contigency Mapping'!$B$2:$D$3963,3,FALSE)</f>
        <v>Temple Pecan Creek to Tradin</v>
      </c>
      <c r="F409" s="14" t="str">
        <f>VLOOKUP($B409,'CSC Data Set Direction'!$A$2:$H$543,4,FALSE)</f>
        <v>TMECR</v>
      </c>
      <c r="G409" s="14" t="str">
        <f>VLOOKUP($B409,'CSC Data Set Direction'!$A$2:$H$543,6,FALSE)</f>
        <v>MPHTP</v>
      </c>
      <c r="H409" s="9">
        <v>268</v>
      </c>
      <c r="I409" s="9" t="s">
        <v>21</v>
      </c>
      <c r="J409" s="31">
        <v>1230.0380027736601</v>
      </c>
      <c r="K409" s="31">
        <v>868.63056127969298</v>
      </c>
      <c r="L409" s="31">
        <v>-228.86471286101099</v>
      </c>
      <c r="M409" s="31" t="str">
        <f t="shared" si="18"/>
        <v>Comp</v>
      </c>
      <c r="N409" s="32">
        <v>1067.28989398561</v>
      </c>
      <c r="O409" s="32">
        <v>1581.0051462044801</v>
      </c>
      <c r="P409" s="32">
        <v>-175.929277121236</v>
      </c>
      <c r="Q409" s="32" t="str">
        <f t="shared" si="19"/>
        <v>Comp</v>
      </c>
      <c r="R409" s="33">
        <v>5907.5498036235103</v>
      </c>
      <c r="S409" s="33">
        <v>0</v>
      </c>
      <c r="T409" s="33">
        <v>-238.21388699765001</v>
      </c>
      <c r="U409" s="24" t="str">
        <f t="shared" si="20"/>
        <v>Non-Comp</v>
      </c>
    </row>
    <row r="410" spans="1:21" x14ac:dyDescent="0.25">
      <c r="A410" s="7" t="s">
        <v>173</v>
      </c>
      <c r="B410" s="7">
        <v>352</v>
      </c>
      <c r="C410" s="8" t="s">
        <v>170</v>
      </c>
      <c r="D410" s="7" t="s">
        <v>114</v>
      </c>
      <c r="E410" s="14" t="str">
        <f>VLOOKUP(TRIM($C410),'Contigency Mapping'!$B$2:$D$3963,3,FALSE)</f>
        <v>Temple Pecan Creek to Tradin</v>
      </c>
      <c r="F410" s="14" t="str">
        <f>VLOOKUP($B410,'CSC Data Set Direction'!$A$2:$H$543,4,FALSE)</f>
        <v>MPHTP</v>
      </c>
      <c r="G410" s="14" t="str">
        <f>VLOOKUP($B410,'CSC Data Set Direction'!$A$2:$H$543,6,FALSE)</f>
        <v>SPVTP</v>
      </c>
      <c r="H410" s="9">
        <v>268</v>
      </c>
      <c r="I410" s="9" t="s">
        <v>21</v>
      </c>
      <c r="J410" s="31">
        <v>1226.3666603574</v>
      </c>
      <c r="K410" s="31">
        <v>937.12529447798204</v>
      </c>
      <c r="L410" s="31">
        <v>-226.070197266305</v>
      </c>
      <c r="M410" s="31" t="str">
        <f t="shared" si="18"/>
        <v>Comp</v>
      </c>
      <c r="N410" s="32">
        <v>1068.47249385394</v>
      </c>
      <c r="O410" s="32">
        <v>1581.4309522061101</v>
      </c>
      <c r="P410" s="32">
        <v>-175.545902323478</v>
      </c>
      <c r="Q410" s="32" t="str">
        <f t="shared" si="19"/>
        <v>Comp</v>
      </c>
      <c r="R410" s="33">
        <v>9473.4613227955706</v>
      </c>
      <c r="S410" s="33">
        <v>0</v>
      </c>
      <c r="T410" s="33">
        <v>-234.97436336112901</v>
      </c>
      <c r="U410" s="24" t="str">
        <f t="shared" si="20"/>
        <v>Non-Comp</v>
      </c>
    </row>
    <row r="411" spans="1:21" x14ac:dyDescent="0.25">
      <c r="A411" s="7" t="s">
        <v>173</v>
      </c>
      <c r="B411" s="7">
        <v>353</v>
      </c>
      <c r="C411" s="8" t="s">
        <v>170</v>
      </c>
      <c r="D411" s="7" t="s">
        <v>113</v>
      </c>
      <c r="E411" s="14" t="str">
        <f>VLOOKUP(TRIM($C411),'Contigency Mapping'!$B$2:$D$3963,3,FALSE)</f>
        <v>Temple Pecan Creek to Tradin</v>
      </c>
      <c r="F411" s="14" t="str">
        <f>VLOOKUP($B411,'CSC Data Set Direction'!$A$2:$H$543,4,FALSE)</f>
        <v>MPHTP</v>
      </c>
      <c r="G411" s="14" t="str">
        <f>VLOOKUP($B411,'CSC Data Set Direction'!$A$2:$H$543,6,FALSE)</f>
        <v>MCGPH</v>
      </c>
      <c r="H411" s="9">
        <v>105</v>
      </c>
      <c r="I411" s="6" t="s">
        <v>20</v>
      </c>
      <c r="J411" s="31">
        <v>1238.81102288691</v>
      </c>
      <c r="K411" s="31">
        <v>899.46642674720897</v>
      </c>
      <c r="L411" s="31">
        <v>-2.79451559471977</v>
      </c>
      <c r="M411" s="31" t="str">
        <f t="shared" si="18"/>
        <v>Comp</v>
      </c>
      <c r="N411" s="32">
        <v>1043.2888914120299</v>
      </c>
      <c r="O411" s="32">
        <v>1592.1126667270901</v>
      </c>
      <c r="P411" s="32">
        <v>-0.38337479775351901</v>
      </c>
      <c r="Q411" s="32" t="str">
        <f t="shared" si="19"/>
        <v>Comp</v>
      </c>
      <c r="R411" s="33">
        <v>0</v>
      </c>
      <c r="S411" s="33">
        <v>0</v>
      </c>
      <c r="T411" s="33">
        <v>-3.23952363651556</v>
      </c>
      <c r="U411" s="24" t="str">
        <f t="shared" si="20"/>
        <v>Comp</v>
      </c>
    </row>
    <row r="412" spans="1:21" x14ac:dyDescent="0.25">
      <c r="A412" s="7" t="s">
        <v>173</v>
      </c>
      <c r="B412" s="7">
        <v>354</v>
      </c>
      <c r="C412" s="8" t="s">
        <v>170</v>
      </c>
      <c r="D412" s="7" t="s">
        <v>112</v>
      </c>
      <c r="E412" s="14" t="str">
        <f>VLOOKUP(TRIM($C412),'Contigency Mapping'!$B$2:$D$3963,3,FALSE)</f>
        <v>Temple Pecan Creek to Tradin</v>
      </c>
      <c r="F412" s="14" t="str">
        <f>VLOOKUP($B412,'CSC Data Set Direction'!$A$2:$H$543,4,FALSE)</f>
        <v>TMPSW</v>
      </c>
      <c r="G412" s="14" t="str">
        <f>VLOOKUP($B412,'CSC Data Set Direction'!$A$2:$H$543,6,FALSE)</f>
        <v>TMPCR</v>
      </c>
      <c r="H412" s="9">
        <v>564.79999999999995</v>
      </c>
      <c r="I412" s="6" t="s">
        <v>20</v>
      </c>
      <c r="J412" s="31">
        <v>1262.42981388055</v>
      </c>
      <c r="K412" s="31">
        <v>865.88234285627402</v>
      </c>
      <c r="L412" s="31">
        <v>-211.443991633369</v>
      </c>
      <c r="M412" s="31" t="str">
        <f t="shared" si="18"/>
        <v>Comp</v>
      </c>
      <c r="N412" s="32">
        <v>1085.5005466790701</v>
      </c>
      <c r="O412" s="32">
        <v>1589.65299245091</v>
      </c>
      <c r="P412" s="32">
        <v>-164.33771592472101</v>
      </c>
      <c r="Q412" s="32" t="str">
        <f t="shared" si="19"/>
        <v>Comp</v>
      </c>
      <c r="R412" s="33">
        <v>10000</v>
      </c>
      <c r="S412" s="33">
        <v>0</v>
      </c>
      <c r="T412" s="33">
        <v>-218.920284359334</v>
      </c>
      <c r="U412" s="24" t="str">
        <f t="shared" si="20"/>
        <v>Non-Comp</v>
      </c>
    </row>
    <row r="413" spans="1:21" x14ac:dyDescent="0.25">
      <c r="A413" s="7" t="s">
        <v>173</v>
      </c>
      <c r="B413" s="7">
        <v>355</v>
      </c>
      <c r="C413" s="8" t="s">
        <v>170</v>
      </c>
      <c r="D413" s="7" t="s">
        <v>125</v>
      </c>
      <c r="E413" s="14" t="str">
        <f>VLOOKUP(TRIM($C413),'Contigency Mapping'!$B$2:$D$3963,3,FALSE)</f>
        <v>Temple Pecan Creek to Tradin</v>
      </c>
      <c r="F413" s="14" t="str">
        <f>VLOOKUP($B413,'CSC Data Set Direction'!$A$2:$H$543,4,FALSE)</f>
        <v>TMPSW</v>
      </c>
      <c r="G413" s="14" t="str">
        <f>VLOOKUP($B413,'CSC Data Set Direction'!$A$2:$H$543,6,FALSE)</f>
        <v>TMPCR</v>
      </c>
      <c r="H413" s="9">
        <v>1340</v>
      </c>
      <c r="I413" s="6" t="s">
        <v>20</v>
      </c>
      <c r="J413" s="31">
        <v>1370.85786113566</v>
      </c>
      <c r="K413" s="31">
        <v>897.00562847411402</v>
      </c>
      <c r="L413" s="31">
        <v>-67.760147532775605</v>
      </c>
      <c r="M413" s="31" t="str">
        <f t="shared" si="18"/>
        <v>Comp</v>
      </c>
      <c r="N413" s="32">
        <v>1085.5005466790799</v>
      </c>
      <c r="O413" s="32">
        <v>1589.65299245091</v>
      </c>
      <c r="P413" s="32">
        <v>-52.664290861279902</v>
      </c>
      <c r="Q413" s="32" t="str">
        <f t="shared" si="19"/>
        <v>Comp</v>
      </c>
      <c r="R413" s="33">
        <v>0</v>
      </c>
      <c r="S413" s="33">
        <v>0</v>
      </c>
      <c r="T413" s="33">
        <v>-70.156028797524101</v>
      </c>
      <c r="U413" s="24" t="str">
        <f t="shared" si="20"/>
        <v>Comp</v>
      </c>
    </row>
    <row r="414" spans="1:21" x14ac:dyDescent="0.25">
      <c r="A414" s="7" t="s">
        <v>173</v>
      </c>
      <c r="B414" s="7">
        <v>356</v>
      </c>
      <c r="C414" s="8" t="s">
        <v>170</v>
      </c>
      <c r="D414" s="7" t="s">
        <v>124</v>
      </c>
      <c r="E414" s="14" t="str">
        <f>VLOOKUP(TRIM($C414),'Contigency Mapping'!$B$2:$D$3963,3,FALSE)</f>
        <v>Temple Pecan Creek to Tradin</v>
      </c>
      <c r="F414" s="14" t="str">
        <f>VLOOKUP($B414,'CSC Data Set Direction'!$A$2:$H$543,4,FALSE)</f>
        <v>TMPSW</v>
      </c>
      <c r="G414" s="14" t="str">
        <f>VLOOKUP($B414,'CSC Data Set Direction'!$A$2:$H$543,6,FALSE)</f>
        <v>LCSES</v>
      </c>
      <c r="H414" s="9">
        <v>1340</v>
      </c>
      <c r="I414" s="9" t="s">
        <v>21</v>
      </c>
      <c r="J414" s="31">
        <v>1052.78962549059</v>
      </c>
      <c r="K414" s="31">
        <v>819.01839752903197</v>
      </c>
      <c r="L414" s="31">
        <v>-3202.5427312259199</v>
      </c>
      <c r="M414" s="31" t="str">
        <f t="shared" si="18"/>
        <v>Comp</v>
      </c>
      <c r="N414" s="32">
        <v>1065.2672584874999</v>
      </c>
      <c r="O414" s="32">
        <v>1497.6961527696101</v>
      </c>
      <c r="P414" s="32">
        <v>-2458.6164256346601</v>
      </c>
      <c r="Q414" s="32" t="str">
        <f t="shared" si="19"/>
        <v>Comp</v>
      </c>
      <c r="R414" s="33">
        <v>933.88429727961898</v>
      </c>
      <c r="S414" s="33">
        <v>1579.0782888825599</v>
      </c>
      <c r="T414" s="33">
        <v>-2458.6164256346601</v>
      </c>
      <c r="U414" s="24" t="str">
        <f t="shared" si="20"/>
        <v>Comp</v>
      </c>
    </row>
    <row r="415" spans="1:21" x14ac:dyDescent="0.25">
      <c r="A415" s="7" t="s">
        <v>173</v>
      </c>
      <c r="B415" s="7">
        <v>357</v>
      </c>
      <c r="C415" s="8" t="s">
        <v>170</v>
      </c>
      <c r="D415" s="7" t="s">
        <v>123</v>
      </c>
      <c r="E415" s="14" t="str">
        <f>VLOOKUP(TRIM($C415),'Contigency Mapping'!$B$2:$D$3963,3,FALSE)</f>
        <v>Temple Pecan Creek to Tradin</v>
      </c>
      <c r="F415" s="14" t="str">
        <f>VLOOKUP($B415,'CSC Data Set Direction'!$A$2:$H$543,4,FALSE)</f>
        <v>THSES</v>
      </c>
      <c r="G415" s="14" t="str">
        <f>VLOOKUP($B415,'CSC Data Set Direction'!$A$2:$H$543,6,FALSE)</f>
        <v>LCSES</v>
      </c>
      <c r="H415" s="9">
        <v>1340</v>
      </c>
      <c r="I415" s="9" t="s">
        <v>21</v>
      </c>
      <c r="J415" s="31">
        <v>791.41539836725406</v>
      </c>
      <c r="K415" s="31">
        <v>1166.9754779024699</v>
      </c>
      <c r="L415" s="31">
        <v>-2467.45863056996</v>
      </c>
      <c r="M415" s="31" t="str">
        <f t="shared" si="18"/>
        <v>Comp</v>
      </c>
      <c r="N415" s="32">
        <v>1413.21549449794</v>
      </c>
      <c r="O415" s="32">
        <v>1074.3532573471</v>
      </c>
      <c r="P415" s="32">
        <v>-1912.22443334336</v>
      </c>
      <c r="Q415" s="32" t="str">
        <f t="shared" si="19"/>
        <v>Comp</v>
      </c>
      <c r="R415" s="33">
        <v>1428.5002089429199</v>
      </c>
      <c r="S415" s="33">
        <v>948.82110324647397</v>
      </c>
      <c r="T415" s="33">
        <v>-1912.22443334336</v>
      </c>
      <c r="U415" s="24" t="str">
        <f t="shared" si="20"/>
        <v>Comp</v>
      </c>
    </row>
    <row r="416" spans="1:21" x14ac:dyDescent="0.25">
      <c r="A416" s="7" t="s">
        <v>173</v>
      </c>
      <c r="B416" s="7">
        <v>358</v>
      </c>
      <c r="C416" s="8" t="s">
        <v>170</v>
      </c>
      <c r="D416" s="7" t="s">
        <v>122</v>
      </c>
      <c r="E416" s="14" t="str">
        <f>VLOOKUP(TRIM($C416),'Contigency Mapping'!$B$2:$D$3963,3,FALSE)</f>
        <v>Temple Pecan Creek to Tradin</v>
      </c>
      <c r="F416" s="14" t="str">
        <f>VLOOKUP($B416,'CSC Data Set Direction'!$A$2:$H$543,4,FALSE)</f>
        <v>THSES</v>
      </c>
      <c r="G416" s="14" t="str">
        <f>VLOOKUP($B416,'CSC Data Set Direction'!$A$2:$H$543,6,FALSE)</f>
        <v>LCSES</v>
      </c>
      <c r="H416" s="9">
        <v>1340</v>
      </c>
      <c r="I416" s="9" t="s">
        <v>21</v>
      </c>
      <c r="J416" s="31">
        <v>795.46860465902398</v>
      </c>
      <c r="K416" s="31">
        <v>1168.5568862026601</v>
      </c>
      <c r="L416" s="31">
        <v>-2489.5570031459902</v>
      </c>
      <c r="M416" s="31" t="str">
        <f t="shared" si="18"/>
        <v>Comp</v>
      </c>
      <c r="N416" s="32">
        <v>1375.2807492786801</v>
      </c>
      <c r="O416" s="32">
        <v>1074.2875514115301</v>
      </c>
      <c r="P416" s="32">
        <v>-1931.5659762676601</v>
      </c>
      <c r="Q416" s="32" t="str">
        <f t="shared" si="19"/>
        <v>Comp</v>
      </c>
      <c r="R416" s="33">
        <v>1396.68069182417</v>
      </c>
      <c r="S416" s="33">
        <v>939.17332770334303</v>
      </c>
      <c r="T416" s="33">
        <v>-1931.5659762676601</v>
      </c>
      <c r="U416" s="24" t="str">
        <f t="shared" si="20"/>
        <v>Comp</v>
      </c>
    </row>
    <row r="417" spans="1:21" x14ac:dyDescent="0.25">
      <c r="A417" s="7" t="s">
        <v>173</v>
      </c>
      <c r="B417" s="7">
        <v>359</v>
      </c>
      <c r="C417" s="8" t="s">
        <v>170</v>
      </c>
      <c r="D417" s="7" t="s">
        <v>119</v>
      </c>
      <c r="E417" s="14" t="str">
        <f>VLOOKUP(TRIM($C417),'Contigency Mapping'!$B$2:$D$3963,3,FALSE)</f>
        <v>Temple Pecan Creek to Tradin</v>
      </c>
      <c r="F417" s="14" t="str">
        <f>VLOOKUP($B417,'CSC Data Set Direction'!$A$2:$H$543,4,FALSE)</f>
        <v>WWDWY</v>
      </c>
      <c r="G417" s="14" t="str">
        <f>VLOOKUP($B417,'CSC Data Set Direction'!$A$2:$H$543,6,FALSE)</f>
        <v>WATCO</v>
      </c>
      <c r="H417" s="9">
        <v>662.2</v>
      </c>
      <c r="I417" s="6" t="s">
        <v>20</v>
      </c>
      <c r="J417" s="31">
        <v>920.47701977329803</v>
      </c>
      <c r="K417" s="31">
        <v>1100.8826975407001</v>
      </c>
      <c r="L417" s="31">
        <v>-322.00057167513501</v>
      </c>
      <c r="M417" s="31" t="str">
        <f t="shared" si="18"/>
        <v>Comp</v>
      </c>
      <c r="N417" s="32">
        <v>1480.78426758307</v>
      </c>
      <c r="O417" s="32">
        <v>1127.0170832198601</v>
      </c>
      <c r="P417" s="32">
        <v>-217.271946370368</v>
      </c>
      <c r="Q417" s="32" t="str">
        <f t="shared" si="19"/>
        <v>Comp</v>
      </c>
      <c r="R417" s="33">
        <v>0</v>
      </c>
      <c r="S417" s="33">
        <v>10000</v>
      </c>
      <c r="T417" s="33">
        <v>-263.28617908547301</v>
      </c>
      <c r="U417" s="24" t="str">
        <f t="shared" si="20"/>
        <v>Non-Comp</v>
      </c>
    </row>
    <row r="418" spans="1:21" x14ac:dyDescent="0.25">
      <c r="A418" s="7" t="s">
        <v>173</v>
      </c>
      <c r="B418" s="7">
        <v>360</v>
      </c>
      <c r="C418" s="8" t="s">
        <v>170</v>
      </c>
      <c r="D418" s="7" t="s">
        <v>118</v>
      </c>
      <c r="E418" s="14" t="str">
        <f>VLOOKUP(TRIM($C418),'Contigency Mapping'!$B$2:$D$3963,3,FALSE)</f>
        <v>Temple Pecan Creek to Tradin</v>
      </c>
      <c r="F418" s="14" t="str">
        <f>VLOOKUP($B418,'CSC Data Set Direction'!$A$2:$H$543,4,FALSE)</f>
        <v>WWDWY</v>
      </c>
      <c r="G418" s="14" t="str">
        <f>VLOOKUP($B418,'CSC Data Set Direction'!$A$2:$H$543,6,FALSE)</f>
        <v>WWEST</v>
      </c>
      <c r="H418" s="9">
        <v>662.2</v>
      </c>
      <c r="I418" s="6" t="s">
        <v>20</v>
      </c>
      <c r="J418" s="31">
        <v>1332.3276099760501</v>
      </c>
      <c r="K418" s="31">
        <v>920.08027493929399</v>
      </c>
      <c r="L418" s="31">
        <v>-274.60019726636898</v>
      </c>
      <c r="M418" s="31" t="str">
        <f t="shared" si="18"/>
        <v>Comp</v>
      </c>
      <c r="N418" s="32">
        <v>1090.4211003703299</v>
      </c>
      <c r="O418" s="32">
        <v>1589.7638957566301</v>
      </c>
      <c r="P418" s="32">
        <v>-224.07590232348201</v>
      </c>
      <c r="Q418" s="32" t="str">
        <f t="shared" si="19"/>
        <v>Comp</v>
      </c>
      <c r="R418" s="33">
        <v>10000</v>
      </c>
      <c r="S418" s="33">
        <v>0</v>
      </c>
      <c r="T418" s="33">
        <v>-283.50436336113501</v>
      </c>
      <c r="U418" s="24" t="str">
        <f t="shared" si="20"/>
        <v>Non-Comp</v>
      </c>
    </row>
    <row r="419" spans="1:21" x14ac:dyDescent="0.25">
      <c r="A419" s="7" t="s">
        <v>173</v>
      </c>
      <c r="B419" s="7">
        <v>361</v>
      </c>
      <c r="C419" s="8" t="s">
        <v>153</v>
      </c>
      <c r="D419" s="7" t="s">
        <v>137</v>
      </c>
      <c r="E419" s="14" t="e">
        <f>VLOOKUP(TRIM($C419),'Contigency Mapping'!$B$2:$D$3963,3,FALSE)</f>
        <v>#N/A</v>
      </c>
      <c r="F419" s="14" t="str">
        <f>VLOOKUP($B419,'CSC Data Set Direction'!$A$2:$H$543,4,FALSE)</f>
        <v>DUBLN</v>
      </c>
      <c r="G419" s="14" t="str">
        <f>VLOOKUP($B419,'CSC Data Set Direction'!$A$2:$H$543,6,FALSE)</f>
        <v>STNVL</v>
      </c>
      <c r="H419" s="9">
        <v>314</v>
      </c>
      <c r="I419" s="6" t="s">
        <v>20</v>
      </c>
      <c r="J419" s="31">
        <v>1171.5927449999699</v>
      </c>
      <c r="K419" s="31">
        <v>603.40295250837698</v>
      </c>
      <c r="L419" s="31">
        <v>-129.74465796716299</v>
      </c>
      <c r="M419" s="31" t="str">
        <f t="shared" si="18"/>
        <v>Comp</v>
      </c>
      <c r="N419" s="32">
        <v>986.37904988772402</v>
      </c>
      <c r="O419" s="32">
        <v>9983.9340902498298</v>
      </c>
      <c r="P419" s="32">
        <v>-51.1830775948278</v>
      </c>
      <c r="Q419" s="32" t="str">
        <f t="shared" si="19"/>
        <v>Non-Comp</v>
      </c>
      <c r="R419" s="33">
        <v>3315.3167723855599</v>
      </c>
      <c r="S419" s="33">
        <v>5296.5686908595599</v>
      </c>
      <c r="T419" s="33">
        <v>-51.1830775948278</v>
      </c>
      <c r="U419" s="24" t="str">
        <f t="shared" si="20"/>
        <v>Non-Comp</v>
      </c>
    </row>
    <row r="420" spans="1:21" x14ac:dyDescent="0.25">
      <c r="A420" s="7" t="s">
        <v>173</v>
      </c>
      <c r="B420" s="7">
        <v>362</v>
      </c>
      <c r="C420" s="8" t="s">
        <v>153</v>
      </c>
      <c r="D420" s="7" t="s">
        <v>136</v>
      </c>
      <c r="E420" s="14" t="e">
        <f>VLOOKUP(TRIM($C420),'Contigency Mapping'!$B$2:$D$3963,3,FALSE)</f>
        <v>#N/A</v>
      </c>
      <c r="F420" s="14" t="str">
        <f>VLOOKUP($B420,'CSC Data Set Direction'!$A$2:$H$543,4,FALSE)</f>
        <v>HAS</v>
      </c>
      <c r="G420" s="14" t="str">
        <f>VLOOKUP($B420,'CSC Data Set Direction'!$A$2:$H$543,6,FALSE)</f>
        <v>DUBLN</v>
      </c>
      <c r="H420" s="9">
        <v>233</v>
      </c>
      <c r="I420" s="6" t="s">
        <v>20</v>
      </c>
      <c r="J420" s="31">
        <v>1164.3693030695499</v>
      </c>
      <c r="K420" s="31">
        <v>605.05558004953798</v>
      </c>
      <c r="L420" s="31">
        <v>-119.732657967115</v>
      </c>
      <c r="M420" s="31" t="str">
        <f t="shared" si="18"/>
        <v>Comp</v>
      </c>
      <c r="N420" s="32">
        <v>984.55928075228996</v>
      </c>
      <c r="O420" s="32">
        <v>9983.9085073458209</v>
      </c>
      <c r="P420" s="32">
        <v>-41.171077594828397</v>
      </c>
      <c r="Q420" s="32" t="str">
        <f t="shared" si="19"/>
        <v>Non-Comp</v>
      </c>
      <c r="R420" s="33">
        <v>3015.61533656953</v>
      </c>
      <c r="S420" s="33">
        <v>5298.6128201939</v>
      </c>
      <c r="T420" s="33">
        <v>-41.171077594828397</v>
      </c>
      <c r="U420" s="24" t="str">
        <f t="shared" si="20"/>
        <v>Non-Comp</v>
      </c>
    </row>
    <row r="421" spans="1:21" x14ac:dyDescent="0.25">
      <c r="A421" s="7" t="s">
        <v>173</v>
      </c>
      <c r="B421" s="7">
        <v>363</v>
      </c>
      <c r="C421" s="8" t="s">
        <v>153</v>
      </c>
      <c r="D421" s="7" t="s">
        <v>135</v>
      </c>
      <c r="E421" s="14" t="e">
        <f>VLOOKUP(TRIM($C421),'Contigency Mapping'!$B$2:$D$3963,3,FALSE)</f>
        <v>#N/A</v>
      </c>
      <c r="F421" s="14" t="str">
        <f>VLOOKUP($B421,'CSC Data Set Direction'!$A$2:$H$543,4,FALSE)</f>
        <v>CMNSW</v>
      </c>
      <c r="G421" s="14" t="str">
        <f>VLOOKUP($B421,'CSC Data Set Direction'!$A$2:$H$543,6,FALSE)</f>
        <v>CMNTP</v>
      </c>
      <c r="H421" s="9">
        <v>233</v>
      </c>
      <c r="I421" s="6" t="s">
        <v>20</v>
      </c>
      <c r="J421" s="31">
        <v>1121.90427178241</v>
      </c>
      <c r="K421" s="31">
        <v>789.30273365790094</v>
      </c>
      <c r="L421" s="31">
        <v>-118.653026286529</v>
      </c>
      <c r="M421" s="31" t="str">
        <f t="shared" si="18"/>
        <v>Comp</v>
      </c>
      <c r="N421" s="32">
        <v>1055.77988972141</v>
      </c>
      <c r="O421" s="32">
        <v>9983.9648350089701</v>
      </c>
      <c r="P421" s="32">
        <v>-29.077482472891599</v>
      </c>
      <c r="Q421" s="32" t="str">
        <f t="shared" si="19"/>
        <v>Non-Comp</v>
      </c>
      <c r="R421" s="33">
        <v>1299.0492192772399</v>
      </c>
      <c r="S421" s="33">
        <v>4932.8083981212003</v>
      </c>
      <c r="T421" s="33">
        <v>-29.077482472891599</v>
      </c>
      <c r="U421" s="24" t="str">
        <f t="shared" si="20"/>
        <v>Non-Comp</v>
      </c>
    </row>
    <row r="422" spans="1:21" x14ac:dyDescent="0.25">
      <c r="A422" s="7" t="s">
        <v>173</v>
      </c>
      <c r="B422" s="7">
        <v>364</v>
      </c>
      <c r="C422" s="8" t="s">
        <v>153</v>
      </c>
      <c r="D422" s="7" t="s">
        <v>134</v>
      </c>
      <c r="E422" s="14" t="e">
        <f>VLOOKUP(TRIM($C422),'Contigency Mapping'!$B$2:$D$3963,3,FALSE)</f>
        <v>#N/A</v>
      </c>
      <c r="F422" s="14" t="str">
        <f>VLOOKUP($B422,'CSC Data Set Direction'!$A$2:$H$543,4,FALSE)</f>
        <v>CMNCH</v>
      </c>
      <c r="G422" s="14" t="str">
        <f>VLOOKUP($B422,'CSC Data Set Direction'!$A$2:$H$543,6,FALSE)</f>
        <v>CMNTP</v>
      </c>
      <c r="H422" s="9">
        <v>233</v>
      </c>
      <c r="I422" s="6" t="s">
        <v>20</v>
      </c>
      <c r="J422" s="31">
        <v>685.04302982688</v>
      </c>
      <c r="K422" s="31">
        <v>0</v>
      </c>
      <c r="L422" s="31">
        <v>-3.3050000000002902</v>
      </c>
      <c r="M422" s="31" t="str">
        <f t="shared" si="18"/>
        <v>Comp</v>
      </c>
      <c r="N422" s="32">
        <v>0</v>
      </c>
      <c r="O422" s="32">
        <v>766.27726225720403</v>
      </c>
      <c r="P422" s="32">
        <v>-3.3050000000000201</v>
      </c>
      <c r="Q422" s="32" t="str">
        <f t="shared" si="19"/>
        <v>Comp</v>
      </c>
      <c r="R422" s="33">
        <v>0</v>
      </c>
      <c r="S422" s="33">
        <v>0</v>
      </c>
      <c r="T422" s="33">
        <v>-3.3050000000000201</v>
      </c>
      <c r="U422" s="24" t="str">
        <f t="shared" si="20"/>
        <v>Comp</v>
      </c>
    </row>
    <row r="423" spans="1:21" x14ac:dyDescent="0.25">
      <c r="A423" s="7" t="s">
        <v>173</v>
      </c>
      <c r="B423" s="7">
        <v>365</v>
      </c>
      <c r="C423" s="8" t="s">
        <v>153</v>
      </c>
      <c r="D423" s="7" t="s">
        <v>43</v>
      </c>
      <c r="E423" s="14" t="e">
        <f>VLOOKUP(TRIM($C423),'Contigency Mapping'!$B$2:$D$3963,3,FALSE)</f>
        <v>#N/A</v>
      </c>
      <c r="F423" s="14" t="str">
        <f>VLOOKUP($B423,'CSC Data Set Direction'!$A$2:$H$543,4,FALSE)</f>
        <v>PAIP</v>
      </c>
      <c r="G423" s="14" t="str">
        <f>VLOOKUP($B423,'CSC Data Set Direction'!$A$2:$H$543,6,FALSE)</f>
        <v>MURRY</v>
      </c>
      <c r="H423" s="9">
        <v>194</v>
      </c>
      <c r="I423" s="6" t="s">
        <v>20</v>
      </c>
      <c r="J423" s="31">
        <v>1238.38105404051</v>
      </c>
      <c r="K423" s="31">
        <v>646.47343482218901</v>
      </c>
      <c r="L423" s="31">
        <v>-129.391121531084</v>
      </c>
      <c r="M423" s="31" t="str">
        <f t="shared" si="18"/>
        <v>Comp</v>
      </c>
      <c r="N423" s="32">
        <v>2297.1265487432502</v>
      </c>
      <c r="O423" s="32">
        <v>5248.70042497758</v>
      </c>
      <c r="P423" s="32">
        <v>-125.56142229418199</v>
      </c>
      <c r="Q423" s="32" t="str">
        <f t="shared" si="19"/>
        <v>Non-Comp</v>
      </c>
      <c r="R423" s="33">
        <v>1012.9767429575001</v>
      </c>
      <c r="S423" s="33">
        <v>9777.8336245808296</v>
      </c>
      <c r="T423" s="33">
        <v>-126.347746588142</v>
      </c>
      <c r="U423" s="24" t="str">
        <f t="shared" si="20"/>
        <v>Non-Comp</v>
      </c>
    </row>
    <row r="424" spans="1:21" x14ac:dyDescent="0.25">
      <c r="A424" s="7" t="s">
        <v>173</v>
      </c>
      <c r="B424" s="7">
        <v>366</v>
      </c>
      <c r="C424" s="8" t="s">
        <v>153</v>
      </c>
      <c r="D424" s="7" t="s">
        <v>133</v>
      </c>
      <c r="E424" s="14" t="e">
        <f>VLOOKUP(TRIM($C424),'Contigency Mapping'!$B$2:$D$3963,3,FALSE)</f>
        <v>#N/A</v>
      </c>
      <c r="F424" s="14" t="str">
        <f>VLOOKUP($B424,'CSC Data Set Direction'!$A$2:$H$543,4,FALSE)</f>
        <v>MURRY</v>
      </c>
      <c r="G424" s="14" t="str">
        <f>VLOOKUP($B424,'CSC Data Set Direction'!$A$2:$H$543,6,FALSE)</f>
        <v>GRSES</v>
      </c>
      <c r="H424" s="9">
        <v>233</v>
      </c>
      <c r="I424" s="6" t="s">
        <v>20</v>
      </c>
      <c r="J424" s="31">
        <v>1257.9200500759</v>
      </c>
      <c r="K424" s="31">
        <v>582.91159264580995</v>
      </c>
      <c r="L424" s="31">
        <v>-131.63312153109999</v>
      </c>
      <c r="M424" s="31" t="str">
        <f t="shared" si="18"/>
        <v>Comp</v>
      </c>
      <c r="N424" s="32">
        <v>2297.4595204439302</v>
      </c>
      <c r="O424" s="32">
        <v>5249.41522780174</v>
      </c>
      <c r="P424" s="32">
        <v>-127.803422294181</v>
      </c>
      <c r="Q424" s="32" t="str">
        <f t="shared" si="19"/>
        <v>Non-Comp</v>
      </c>
      <c r="R424" s="33">
        <v>1013.05480811237</v>
      </c>
      <c r="S424" s="33">
        <v>9778.1633371326407</v>
      </c>
      <c r="T424" s="33">
        <v>-128.589746588141</v>
      </c>
      <c r="U424" s="24" t="str">
        <f t="shared" si="20"/>
        <v>Non-Comp</v>
      </c>
    </row>
    <row r="425" spans="1:21" x14ac:dyDescent="0.25">
      <c r="A425" s="7" t="s">
        <v>173</v>
      </c>
      <c r="B425" s="7">
        <v>367</v>
      </c>
      <c r="C425" s="8" t="s">
        <v>153</v>
      </c>
      <c r="D425" s="7" t="s">
        <v>132</v>
      </c>
      <c r="E425" s="14" t="e">
        <f>VLOOKUP(TRIM($C425),'Contigency Mapping'!$B$2:$D$3963,3,FALSE)</f>
        <v>#N/A</v>
      </c>
      <c r="F425" s="14" t="str">
        <f>VLOOKUP($B425,'CSC Data Set Direction'!$A$2:$H$543,4,FALSE)</f>
        <v>TKWSW</v>
      </c>
      <c r="G425" s="14" t="str">
        <f>VLOOKUP($B425,'CSC Data Set Direction'!$A$2:$H$543,6,FALSE)</f>
        <v>GRSES</v>
      </c>
      <c r="H425" s="9">
        <v>1340</v>
      </c>
      <c r="I425" s="6" t="s">
        <v>20</v>
      </c>
      <c r="J425" s="31">
        <v>1982.33232853398</v>
      </c>
      <c r="K425" s="31">
        <v>942.92930334273296</v>
      </c>
      <c r="L425" s="31">
        <v>-457.54540071099802</v>
      </c>
      <c r="M425" s="31" t="str">
        <f t="shared" si="18"/>
        <v>Comp</v>
      </c>
      <c r="N425" s="32">
        <v>1196.2374576465099</v>
      </c>
      <c r="O425" s="32">
        <v>1682.4933636245601</v>
      </c>
      <c r="P425" s="32">
        <v>-473.62043753900002</v>
      </c>
      <c r="Q425" s="32" t="str">
        <f t="shared" si="19"/>
        <v>Comp</v>
      </c>
      <c r="R425" s="33">
        <v>1163.0788186649099</v>
      </c>
      <c r="S425" s="33">
        <v>3347.0220754499601</v>
      </c>
      <c r="T425" s="33">
        <v>-463.22103289870699</v>
      </c>
      <c r="U425" s="24" t="str">
        <f t="shared" si="20"/>
        <v>Non-Comp</v>
      </c>
    </row>
    <row r="426" spans="1:21" x14ac:dyDescent="0.25">
      <c r="A426" s="7" t="s">
        <v>173</v>
      </c>
      <c r="B426" s="7">
        <v>368</v>
      </c>
      <c r="C426" s="8" t="s">
        <v>153</v>
      </c>
      <c r="D426" s="7" t="s">
        <v>131</v>
      </c>
      <c r="E426" s="14" t="e">
        <f>VLOOKUP(TRIM($C426),'Contigency Mapping'!$B$2:$D$3963,3,FALSE)</f>
        <v>#N/A</v>
      </c>
      <c r="F426" s="14" t="str">
        <f>VLOOKUP($B426,'CSC Data Set Direction'!$A$2:$H$543,4,FALSE)</f>
        <v>LNCRK</v>
      </c>
      <c r="G426" s="14" t="str">
        <f>VLOOKUP($B426,'CSC Data Set Direction'!$A$2:$H$543,6,FALSE)</f>
        <v>CFRSW</v>
      </c>
      <c r="H426" s="9">
        <v>1340</v>
      </c>
      <c r="I426" s="6" t="s">
        <v>20</v>
      </c>
      <c r="J426" s="31">
        <v>1232.4096774443101</v>
      </c>
      <c r="K426" s="31">
        <v>584.15797589846602</v>
      </c>
      <c r="L426" s="31">
        <v>-694.57341292950196</v>
      </c>
      <c r="M426" s="31" t="str">
        <f t="shared" si="18"/>
        <v>Comp</v>
      </c>
      <c r="N426" s="32">
        <v>1017.21064678083</v>
      </c>
      <c r="O426" s="32">
        <v>10000</v>
      </c>
      <c r="P426" s="32">
        <v>-667.15796585801695</v>
      </c>
      <c r="Q426" s="32" t="str">
        <f t="shared" si="19"/>
        <v>Non-Comp</v>
      </c>
      <c r="R426" s="33">
        <v>997.62588522045201</v>
      </c>
      <c r="S426" s="33">
        <v>1403.31520161456</v>
      </c>
      <c r="T426" s="33">
        <v>-651.98604969497399</v>
      </c>
      <c r="U426" s="24" t="str">
        <f t="shared" si="20"/>
        <v>Comp</v>
      </c>
    </row>
    <row r="427" spans="1:21" x14ac:dyDescent="0.25">
      <c r="A427" s="7" t="s">
        <v>173</v>
      </c>
      <c r="B427" s="7">
        <v>369</v>
      </c>
      <c r="C427" s="8" t="s">
        <v>153</v>
      </c>
      <c r="D427" s="7" t="s">
        <v>130</v>
      </c>
      <c r="E427" s="14" t="e">
        <f>VLOOKUP(TRIM($C427),'Contigency Mapping'!$B$2:$D$3963,3,FALSE)</f>
        <v>#N/A</v>
      </c>
      <c r="F427" s="14" t="str">
        <f>VLOOKUP($B427,'CSC Data Set Direction'!$A$2:$H$543,4,FALSE)</f>
        <v>CFRSW</v>
      </c>
      <c r="G427" s="14" t="str">
        <f>VLOOKUP($B427,'CSC Data Set Direction'!$A$2:$H$543,6,FALSE)</f>
        <v>GRSES</v>
      </c>
      <c r="H427" s="9">
        <v>1340</v>
      </c>
      <c r="I427" s="6" t="s">
        <v>20</v>
      </c>
      <c r="J427" s="31">
        <v>1299.92317169077</v>
      </c>
      <c r="K427" s="31">
        <v>824.22016962297903</v>
      </c>
      <c r="L427" s="31">
        <v>-650.89921818594701</v>
      </c>
      <c r="M427" s="31" t="str">
        <f t="shared" si="18"/>
        <v>Comp</v>
      </c>
      <c r="N427" s="32">
        <v>1009.47913953102</v>
      </c>
      <c r="O427" s="32">
        <v>1352.0296699959699</v>
      </c>
      <c r="P427" s="32">
        <v>-666.60260590270696</v>
      </c>
      <c r="Q427" s="32" t="str">
        <f t="shared" si="19"/>
        <v>Comp</v>
      </c>
      <c r="R427" s="33">
        <v>990.13038593097997</v>
      </c>
      <c r="S427" s="33">
        <v>1408.96261905656</v>
      </c>
      <c r="T427" s="33">
        <v>-651.43392394779301</v>
      </c>
      <c r="U427" s="24" t="str">
        <f t="shared" si="20"/>
        <v>Comp</v>
      </c>
    </row>
    <row r="428" spans="1:21" x14ac:dyDescent="0.25">
      <c r="A428" s="7" t="s">
        <v>173</v>
      </c>
      <c r="B428" s="7">
        <v>370</v>
      </c>
      <c r="C428" s="8" t="s">
        <v>153</v>
      </c>
      <c r="D428" s="7" t="s">
        <v>129</v>
      </c>
      <c r="E428" s="14" t="e">
        <f>VLOOKUP(TRIM($C428),'Contigency Mapping'!$B$2:$D$3963,3,FALSE)</f>
        <v>#N/A</v>
      </c>
      <c r="F428" s="14" t="str">
        <f>VLOOKUP($B428,'CSC Data Set Direction'!$A$2:$H$543,4,FALSE)</f>
        <v>LNCRK</v>
      </c>
      <c r="G428" s="14" t="str">
        <f>VLOOKUP($B428,'CSC Data Set Direction'!$A$2:$H$543,6,FALSE)</f>
        <v>GRSES</v>
      </c>
      <c r="H428" s="9">
        <v>1340</v>
      </c>
      <c r="I428" s="6" t="s">
        <v>20</v>
      </c>
      <c r="J428" s="31">
        <v>1331.5297443490699</v>
      </c>
      <c r="K428" s="31">
        <v>824.75952581664001</v>
      </c>
      <c r="L428" s="31">
        <v>-647.54522041903897</v>
      </c>
      <c r="M428" s="31" t="str">
        <f t="shared" si="18"/>
        <v>Comp</v>
      </c>
      <c r="N428" s="32">
        <v>1013.49022516949</v>
      </c>
      <c r="O428" s="32">
        <v>1352.0296699959699</v>
      </c>
      <c r="P428" s="32">
        <v>-663.16769065148299</v>
      </c>
      <c r="Q428" s="32" t="str">
        <f t="shared" si="19"/>
        <v>Comp</v>
      </c>
      <c r="R428" s="33">
        <v>994.01860944370901</v>
      </c>
      <c r="S428" s="33">
        <v>1408.96261905656</v>
      </c>
      <c r="T428" s="33">
        <v>-648.07717091274696</v>
      </c>
      <c r="U428" s="24" t="str">
        <f t="shared" si="20"/>
        <v>Comp</v>
      </c>
    </row>
    <row r="429" spans="1:21" x14ac:dyDescent="0.25">
      <c r="A429" s="7" t="s">
        <v>173</v>
      </c>
      <c r="B429" s="7">
        <v>371</v>
      </c>
      <c r="C429" s="7" t="s">
        <v>153</v>
      </c>
      <c r="D429" s="7" t="s">
        <v>127</v>
      </c>
      <c r="E429" s="14" t="e">
        <f>VLOOKUP(TRIM($C429),'Contigency Mapping'!$B$2:$D$3963,3,FALSE)</f>
        <v>#N/A</v>
      </c>
      <c r="F429" s="14" t="str">
        <f>VLOOKUP($B429,'CSC Data Set Direction'!$A$2:$H$543,4,FALSE)</f>
        <v>FSHSW</v>
      </c>
      <c r="G429" s="14" t="str">
        <f>VLOOKUP($B429,'CSC Data Set Direction'!$A$2:$H$543,6,FALSE)</f>
        <v>BOMSW</v>
      </c>
      <c r="H429" s="9">
        <v>1188.7</v>
      </c>
      <c r="I429" s="6" t="s">
        <v>20</v>
      </c>
      <c r="J429" s="31">
        <v>0</v>
      </c>
      <c r="K429" s="31">
        <v>685.04302982688</v>
      </c>
      <c r="L429" s="31">
        <v>0</v>
      </c>
      <c r="M429" s="31" t="str">
        <f t="shared" si="18"/>
        <v>Comp</v>
      </c>
      <c r="N429" s="32">
        <v>0</v>
      </c>
      <c r="O429" s="32">
        <v>0</v>
      </c>
      <c r="P429" s="32">
        <v>0</v>
      </c>
      <c r="Q429" s="32" t="str">
        <f t="shared" si="19"/>
        <v>Comp</v>
      </c>
      <c r="R429" s="33">
        <v>0</v>
      </c>
      <c r="S429" s="33">
        <v>0</v>
      </c>
      <c r="T429" s="33">
        <v>0</v>
      </c>
      <c r="U429" s="24" t="str">
        <f t="shared" si="20"/>
        <v>Comp</v>
      </c>
    </row>
    <row r="430" spans="1:21" x14ac:dyDescent="0.25">
      <c r="A430" s="7" t="s">
        <v>173</v>
      </c>
      <c r="B430" s="7">
        <v>372</v>
      </c>
      <c r="C430" s="8" t="s">
        <v>153</v>
      </c>
      <c r="D430" s="7" t="s">
        <v>137</v>
      </c>
      <c r="E430" s="14" t="e">
        <f>VLOOKUP(TRIM($C430),'Contigency Mapping'!$B$2:$D$3963,3,FALSE)</f>
        <v>#N/A</v>
      </c>
      <c r="F430" s="14" t="str">
        <f>VLOOKUP($B430,'CSC Data Set Direction'!$A$2:$H$543,4,FALSE)</f>
        <v>STNVL</v>
      </c>
      <c r="G430" s="14" t="str">
        <f>VLOOKUP($B430,'CSC Data Set Direction'!$A$2:$H$543,6,FALSE)</f>
        <v>DUBLN</v>
      </c>
      <c r="H430" s="9">
        <v>314</v>
      </c>
      <c r="I430" s="6" t="s">
        <v>20</v>
      </c>
      <c r="J430" s="31">
        <v>600.54447063715998</v>
      </c>
      <c r="K430" s="31">
        <v>1212.9205650285701</v>
      </c>
      <c r="L430" s="31">
        <v>-169.91806023256899</v>
      </c>
      <c r="M430" s="31" t="str">
        <f t="shared" si="18"/>
        <v>Comp</v>
      </c>
      <c r="N430" s="32">
        <v>9817.3810399048107</v>
      </c>
      <c r="O430" s="32">
        <v>1704.04709028156</v>
      </c>
      <c r="P430" s="32">
        <v>-81.656619430062506</v>
      </c>
      <c r="Q430" s="32" t="str">
        <f t="shared" si="19"/>
        <v>Non-Comp</v>
      </c>
      <c r="R430" s="33">
        <v>5253.2859762410299</v>
      </c>
      <c r="S430" s="33">
        <v>3315.3167723855599</v>
      </c>
      <c r="T430" s="33">
        <v>-99.823418688062503</v>
      </c>
      <c r="U430" s="24" t="str">
        <f t="shared" si="20"/>
        <v>Non-Comp</v>
      </c>
    </row>
    <row r="431" spans="1:21" x14ac:dyDescent="0.25">
      <c r="A431" s="7" t="s">
        <v>173</v>
      </c>
      <c r="B431" s="7">
        <v>373</v>
      </c>
      <c r="C431" s="8" t="s">
        <v>153</v>
      </c>
      <c r="D431" s="7" t="s">
        <v>136</v>
      </c>
      <c r="E431" s="14" t="e">
        <f>VLOOKUP(TRIM($C431),'Contigency Mapping'!$B$2:$D$3963,3,FALSE)</f>
        <v>#N/A</v>
      </c>
      <c r="F431" s="14" t="str">
        <f>VLOOKUP($B431,'CSC Data Set Direction'!$A$2:$H$543,4,FALSE)</f>
        <v>DUBLN</v>
      </c>
      <c r="G431" s="14" t="str">
        <f>VLOOKUP($B431,'CSC Data Set Direction'!$A$2:$H$543,6,FALSE)</f>
        <v>HAS</v>
      </c>
      <c r="H431" s="9">
        <v>233</v>
      </c>
      <c r="I431" s="6" t="s">
        <v>20</v>
      </c>
      <c r="J431" s="31">
        <v>602.03113707262696</v>
      </c>
      <c r="K431" s="31">
        <v>1211.1036743764901</v>
      </c>
      <c r="L431" s="31">
        <v>-179.93006023260401</v>
      </c>
      <c r="M431" s="31" t="str">
        <f t="shared" si="18"/>
        <v>Comp</v>
      </c>
      <c r="N431" s="32">
        <v>9817.0951505233206</v>
      </c>
      <c r="O431" s="32">
        <v>1698.5952387945899</v>
      </c>
      <c r="P431" s="32">
        <v>-91.668619430059906</v>
      </c>
      <c r="Q431" s="32" t="str">
        <f t="shared" si="19"/>
        <v>Non-Comp</v>
      </c>
      <c r="R431" s="33">
        <v>5255.1725718562702</v>
      </c>
      <c r="S431" s="33">
        <v>3015.61533656953</v>
      </c>
      <c r="T431" s="33">
        <v>-109.83541868806</v>
      </c>
      <c r="U431" s="24" t="str">
        <f t="shared" si="20"/>
        <v>Non-Comp</v>
      </c>
    </row>
    <row r="432" spans="1:21" x14ac:dyDescent="0.25">
      <c r="A432" s="7" t="s">
        <v>173</v>
      </c>
      <c r="B432" s="7">
        <v>374</v>
      </c>
      <c r="C432" s="8" t="s">
        <v>153</v>
      </c>
      <c r="D432" s="7" t="s">
        <v>135</v>
      </c>
      <c r="E432" s="14" t="e">
        <f>VLOOKUP(TRIM($C432),'Contigency Mapping'!$B$2:$D$3963,3,FALSE)</f>
        <v>#N/A</v>
      </c>
      <c r="F432" s="14" t="str">
        <f>VLOOKUP($B432,'CSC Data Set Direction'!$A$2:$H$543,4,FALSE)</f>
        <v>CMNTP</v>
      </c>
      <c r="G432" s="14" t="str">
        <f>VLOOKUP($B432,'CSC Data Set Direction'!$A$2:$H$543,6,FALSE)</f>
        <v>CMNSW</v>
      </c>
      <c r="H432" s="9">
        <v>233</v>
      </c>
      <c r="I432" s="6" t="s">
        <v>20</v>
      </c>
      <c r="J432" s="31">
        <v>732.572223300568</v>
      </c>
      <c r="K432" s="31">
        <v>1132.10614935593</v>
      </c>
      <c r="L432" s="31">
        <v>-203.66257800841399</v>
      </c>
      <c r="M432" s="31" t="str">
        <f t="shared" si="18"/>
        <v>Comp</v>
      </c>
      <c r="N432" s="32">
        <v>9817.7246335066102</v>
      </c>
      <c r="O432" s="32">
        <v>1913.25385501348</v>
      </c>
      <c r="P432" s="32">
        <v>-114.361086640666</v>
      </c>
      <c r="Q432" s="32" t="str">
        <f t="shared" si="19"/>
        <v>Non-Comp</v>
      </c>
      <c r="R432" s="33">
        <v>4896.6611479762196</v>
      </c>
      <c r="S432" s="33">
        <v>2695.0685397566699</v>
      </c>
      <c r="T432" s="33">
        <v>-116.280459829988</v>
      </c>
      <c r="U432" s="24" t="str">
        <f t="shared" si="20"/>
        <v>Non-Comp</v>
      </c>
    </row>
    <row r="433" spans="1:21" x14ac:dyDescent="0.25">
      <c r="A433" s="7" t="s">
        <v>173</v>
      </c>
      <c r="B433" s="7">
        <v>375</v>
      </c>
      <c r="C433" s="7" t="s">
        <v>153</v>
      </c>
      <c r="D433" s="7" t="s">
        <v>134</v>
      </c>
      <c r="E433" s="14" t="e">
        <f>VLOOKUP(TRIM($C433),'Contigency Mapping'!$B$2:$D$3963,3,FALSE)</f>
        <v>#N/A</v>
      </c>
      <c r="F433" s="14" t="str">
        <f>VLOOKUP($B433,'CSC Data Set Direction'!$A$2:$H$543,4,FALSE)</f>
        <v>CMNTP</v>
      </c>
      <c r="G433" s="14" t="str">
        <f>VLOOKUP($B433,'CSC Data Set Direction'!$A$2:$H$543,6,FALSE)</f>
        <v>CMNCH</v>
      </c>
      <c r="H433" s="9">
        <v>233</v>
      </c>
      <c r="I433" s="6" t="s">
        <v>20</v>
      </c>
      <c r="J433" s="31">
        <v>0</v>
      </c>
      <c r="K433" s="31">
        <v>685.04302982688</v>
      </c>
      <c r="L433" s="31">
        <v>3.3050000000000002</v>
      </c>
      <c r="M433" s="31" t="str">
        <f t="shared" si="18"/>
        <v>Comp</v>
      </c>
      <c r="N433" s="32">
        <v>738.62673250177295</v>
      </c>
      <c r="O433" s="32">
        <v>0</v>
      </c>
      <c r="P433" s="32">
        <v>3.3050000000000201</v>
      </c>
      <c r="Q433" s="32" t="str">
        <f t="shared" si="19"/>
        <v>Comp</v>
      </c>
      <c r="R433" s="33">
        <v>0</v>
      </c>
      <c r="S433" s="33">
        <v>0</v>
      </c>
      <c r="T433" s="33">
        <v>3.3050000000000201</v>
      </c>
      <c r="U433" s="24" t="str">
        <f t="shared" si="20"/>
        <v>Comp</v>
      </c>
    </row>
    <row r="434" spans="1:21" x14ac:dyDescent="0.25">
      <c r="A434" s="7" t="s">
        <v>173</v>
      </c>
      <c r="B434" s="7">
        <v>376</v>
      </c>
      <c r="C434" s="8" t="s">
        <v>153</v>
      </c>
      <c r="D434" s="7" t="s">
        <v>43</v>
      </c>
      <c r="E434" s="14" t="e">
        <f>VLOOKUP(TRIM($C434),'Contigency Mapping'!$B$2:$D$3963,3,FALSE)</f>
        <v>#N/A</v>
      </c>
      <c r="F434" s="14" t="str">
        <f>VLOOKUP($B434,'CSC Data Set Direction'!$A$2:$H$543,4,FALSE)</f>
        <v>MURRY</v>
      </c>
      <c r="G434" s="14" t="str">
        <f>VLOOKUP($B434,'CSC Data Set Direction'!$A$2:$H$543,6,FALSE)</f>
        <v>PAIP</v>
      </c>
      <c r="H434" s="9">
        <v>194</v>
      </c>
      <c r="I434" s="6" t="s">
        <v>20</v>
      </c>
      <c r="J434" s="31">
        <v>619.86282968228602</v>
      </c>
      <c r="K434" s="31">
        <v>1187.56684849658</v>
      </c>
      <c r="L434" s="31">
        <v>-174.88457388690199</v>
      </c>
      <c r="M434" s="31" t="str">
        <f t="shared" si="18"/>
        <v>Comp</v>
      </c>
      <c r="N434" s="32">
        <v>9012.4659361945596</v>
      </c>
      <c r="O434" s="32">
        <v>1956.2386489072301</v>
      </c>
      <c r="P434" s="32">
        <v>-2.7267345561678198</v>
      </c>
      <c r="Q434" s="32" t="str">
        <f t="shared" si="19"/>
        <v>Non-Comp</v>
      </c>
      <c r="R434" s="33">
        <v>8557.0086362889706</v>
      </c>
      <c r="S434" s="33">
        <v>1732.2143984402001</v>
      </c>
      <c r="T434" s="33">
        <v>-2.7267345561678198</v>
      </c>
      <c r="U434" s="24" t="str">
        <f t="shared" si="20"/>
        <v>Non-Comp</v>
      </c>
    </row>
    <row r="435" spans="1:21" x14ac:dyDescent="0.25">
      <c r="A435" s="7" t="s">
        <v>173</v>
      </c>
      <c r="B435" s="7">
        <v>377</v>
      </c>
      <c r="C435" s="8" t="s">
        <v>153</v>
      </c>
      <c r="D435" s="7" t="s">
        <v>133</v>
      </c>
      <c r="E435" s="14" t="e">
        <f>VLOOKUP(TRIM($C435),'Contigency Mapping'!$B$2:$D$3963,3,FALSE)</f>
        <v>#N/A</v>
      </c>
      <c r="F435" s="14" t="str">
        <f>VLOOKUP($B435,'CSC Data Set Direction'!$A$2:$H$543,4,FALSE)</f>
        <v>GRSES</v>
      </c>
      <c r="G435" s="14" t="str">
        <f>VLOOKUP($B435,'CSC Data Set Direction'!$A$2:$H$543,6,FALSE)</f>
        <v>MURRY</v>
      </c>
      <c r="H435" s="9">
        <v>233</v>
      </c>
      <c r="I435" s="6" t="s">
        <v>20</v>
      </c>
      <c r="J435" s="31">
        <v>578.10347385874195</v>
      </c>
      <c r="K435" s="31">
        <v>1202.2836594318601</v>
      </c>
      <c r="L435" s="31">
        <v>-172.642573886826</v>
      </c>
      <c r="M435" s="31" t="str">
        <f t="shared" si="18"/>
        <v>Comp</v>
      </c>
      <c r="N435" s="32">
        <v>9013.0621462392701</v>
      </c>
      <c r="O435" s="32">
        <v>1956.5804076455499</v>
      </c>
      <c r="P435" s="32">
        <v>-0.484734556158878</v>
      </c>
      <c r="Q435" s="32" t="str">
        <f t="shared" si="19"/>
        <v>Non-Comp</v>
      </c>
      <c r="R435" s="33">
        <v>8558.5880790488009</v>
      </c>
      <c r="S435" s="33">
        <v>1732.2578445614199</v>
      </c>
      <c r="T435" s="33">
        <v>-0.484734556158878</v>
      </c>
      <c r="U435" s="24" t="str">
        <f t="shared" si="20"/>
        <v>Non-Comp</v>
      </c>
    </row>
    <row r="436" spans="1:21" x14ac:dyDescent="0.25">
      <c r="A436" s="7" t="s">
        <v>173</v>
      </c>
      <c r="B436" s="7">
        <v>378</v>
      </c>
      <c r="C436" s="8" t="s">
        <v>153</v>
      </c>
      <c r="D436" s="7" t="s">
        <v>132</v>
      </c>
      <c r="E436" s="14" t="e">
        <f>VLOOKUP(TRIM($C436),'Contigency Mapping'!$B$2:$D$3963,3,FALSE)</f>
        <v>#N/A</v>
      </c>
      <c r="F436" s="14" t="str">
        <f>VLOOKUP($B436,'CSC Data Set Direction'!$A$2:$H$543,4,FALSE)</f>
        <v>GRSES</v>
      </c>
      <c r="G436" s="14" t="str">
        <f>VLOOKUP($B436,'CSC Data Set Direction'!$A$2:$H$543,6,FALSE)</f>
        <v>TKWSW</v>
      </c>
      <c r="H436" s="9">
        <v>1340</v>
      </c>
      <c r="I436" s="6" t="s">
        <v>20</v>
      </c>
      <c r="J436" s="31">
        <v>942.92930334273296</v>
      </c>
      <c r="K436" s="31">
        <v>730.80465370049899</v>
      </c>
      <c r="L436" s="31">
        <v>-646.522113437087</v>
      </c>
      <c r="M436" s="31" t="str">
        <f t="shared" si="18"/>
        <v>Comp</v>
      </c>
      <c r="N436" s="32">
        <v>1682.4933636245601</v>
      </c>
      <c r="O436" s="32">
        <v>2100.8231820082501</v>
      </c>
      <c r="P436" s="32">
        <v>-80.523502193793206</v>
      </c>
      <c r="Q436" s="32" t="str">
        <f t="shared" si="19"/>
        <v>Comp</v>
      </c>
      <c r="R436" s="33">
        <v>3347.0220754499601</v>
      </c>
      <c r="S436" s="33">
        <v>2044.2166816198901</v>
      </c>
      <c r="T436" s="33">
        <v>-80.523502193793206</v>
      </c>
      <c r="U436" s="24" t="str">
        <f t="shared" si="20"/>
        <v>Non-Comp</v>
      </c>
    </row>
    <row r="437" spans="1:21" x14ac:dyDescent="0.25">
      <c r="A437" s="7" t="s">
        <v>173</v>
      </c>
      <c r="B437" s="7">
        <v>379</v>
      </c>
      <c r="C437" s="8" t="s">
        <v>153</v>
      </c>
      <c r="D437" s="7" t="s">
        <v>131</v>
      </c>
      <c r="E437" s="14" t="e">
        <f>VLOOKUP(TRIM($C437),'Contigency Mapping'!$B$2:$D$3963,3,FALSE)</f>
        <v>#N/A</v>
      </c>
      <c r="F437" s="14" t="str">
        <f>VLOOKUP($B437,'CSC Data Set Direction'!$A$2:$H$543,4,FALSE)</f>
        <v>CFRSW</v>
      </c>
      <c r="G437" s="14" t="str">
        <f>VLOOKUP($B437,'CSC Data Set Direction'!$A$2:$H$543,6,FALSE)</f>
        <v>LNCRK</v>
      </c>
      <c r="H437" s="9">
        <v>1340</v>
      </c>
      <c r="I437" s="6" t="s">
        <v>20</v>
      </c>
      <c r="J437" s="31">
        <v>562.22854853745196</v>
      </c>
      <c r="K437" s="31">
        <v>1264.89544377074</v>
      </c>
      <c r="L437" s="31">
        <v>-1134.0235805393199</v>
      </c>
      <c r="M437" s="31" t="str">
        <f t="shared" si="18"/>
        <v>Comp</v>
      </c>
      <c r="N437" s="32">
        <v>10000</v>
      </c>
      <c r="O437" s="32">
        <v>1787.1415506467199</v>
      </c>
      <c r="P437" s="32">
        <v>-137.85823804084799</v>
      </c>
      <c r="Q437" s="32" t="str">
        <f t="shared" si="19"/>
        <v>Non-Comp</v>
      </c>
      <c r="R437" s="33">
        <v>1350.47966480887</v>
      </c>
      <c r="S437" s="33">
        <v>1729.1157051963601</v>
      </c>
      <c r="T437" s="33">
        <v>-137.85823804084799</v>
      </c>
      <c r="U437" s="24" t="str">
        <f t="shared" si="20"/>
        <v>Comp</v>
      </c>
    </row>
    <row r="438" spans="1:21" x14ac:dyDescent="0.25">
      <c r="A438" s="7" t="s">
        <v>173</v>
      </c>
      <c r="B438" s="7">
        <v>380</v>
      </c>
      <c r="C438" s="8" t="s">
        <v>153</v>
      </c>
      <c r="D438" s="7" t="s">
        <v>130</v>
      </c>
      <c r="E438" s="14" t="e">
        <f>VLOOKUP(TRIM($C438),'Contigency Mapping'!$B$2:$D$3963,3,FALSE)</f>
        <v>#N/A</v>
      </c>
      <c r="F438" s="14" t="str">
        <f>VLOOKUP($B438,'CSC Data Set Direction'!$A$2:$H$543,4,FALSE)</f>
        <v>GRSES</v>
      </c>
      <c r="G438" s="14" t="str">
        <f>VLOOKUP($B438,'CSC Data Set Direction'!$A$2:$H$543,6,FALSE)</f>
        <v>CFRSW</v>
      </c>
      <c r="H438" s="9">
        <v>1340</v>
      </c>
      <c r="I438" s="6" t="s">
        <v>20</v>
      </c>
      <c r="J438" s="31">
        <v>824.22016962297903</v>
      </c>
      <c r="K438" s="31">
        <v>721.57566603451403</v>
      </c>
      <c r="L438" s="31">
        <v>-962.76418944407203</v>
      </c>
      <c r="M438" s="31" t="str">
        <f t="shared" si="18"/>
        <v>Comp</v>
      </c>
      <c r="N438" s="32">
        <v>1352.0296699959699</v>
      </c>
      <c r="O438" s="32">
        <v>1784.8049353415499</v>
      </c>
      <c r="P438" s="32">
        <v>-138.34437139451401</v>
      </c>
      <c r="Q438" s="32" t="str">
        <f t="shared" si="19"/>
        <v>Comp</v>
      </c>
      <c r="R438" s="33">
        <v>1408.96261905656</v>
      </c>
      <c r="S438" s="33">
        <v>1726.89318952495</v>
      </c>
      <c r="T438" s="33">
        <v>-138.34437139451401</v>
      </c>
      <c r="U438" s="24" t="str">
        <f t="shared" si="20"/>
        <v>Comp</v>
      </c>
    </row>
    <row r="439" spans="1:21" x14ac:dyDescent="0.25">
      <c r="A439" s="7" t="s">
        <v>173</v>
      </c>
      <c r="B439" s="7">
        <v>381</v>
      </c>
      <c r="C439" s="8" t="s">
        <v>153</v>
      </c>
      <c r="D439" s="7" t="s">
        <v>129</v>
      </c>
      <c r="E439" s="14" t="e">
        <f>VLOOKUP(TRIM($C439),'Contigency Mapping'!$B$2:$D$3963,3,FALSE)</f>
        <v>#N/A</v>
      </c>
      <c r="F439" s="14" t="str">
        <f>VLOOKUP($B439,'CSC Data Set Direction'!$A$2:$H$543,4,FALSE)</f>
        <v>GRSES</v>
      </c>
      <c r="G439" s="14" t="str">
        <f>VLOOKUP($B439,'CSC Data Set Direction'!$A$2:$H$543,6,FALSE)</f>
        <v>LNCRK</v>
      </c>
      <c r="H439" s="9">
        <v>1340</v>
      </c>
      <c r="I439" s="6" t="s">
        <v>20</v>
      </c>
      <c r="J439" s="31">
        <v>824.75952581664001</v>
      </c>
      <c r="K439" s="31">
        <v>738.47572770781596</v>
      </c>
      <c r="L439" s="31">
        <v>-938.23050260125694</v>
      </c>
      <c r="M439" s="31" t="str">
        <f t="shared" si="18"/>
        <v>Comp</v>
      </c>
      <c r="N439" s="32">
        <v>1352.0296699959699</v>
      </c>
      <c r="O439" s="32">
        <v>1786.0343756141999</v>
      </c>
      <c r="P439" s="32">
        <v>-137.383679049828</v>
      </c>
      <c r="Q439" s="32" t="str">
        <f t="shared" si="19"/>
        <v>Comp</v>
      </c>
      <c r="R439" s="33">
        <v>1408.96261905656</v>
      </c>
      <c r="S439" s="33">
        <v>1728.0625868603399</v>
      </c>
      <c r="T439" s="33">
        <v>-137.383679049828</v>
      </c>
      <c r="U439" s="24" t="str">
        <f t="shared" si="20"/>
        <v>Comp</v>
      </c>
    </row>
    <row r="440" spans="1:21" x14ac:dyDescent="0.25">
      <c r="A440" s="7" t="s">
        <v>173</v>
      </c>
      <c r="B440" s="7">
        <v>382</v>
      </c>
      <c r="C440" s="7" t="s">
        <v>153</v>
      </c>
      <c r="D440" s="7" t="s">
        <v>127</v>
      </c>
      <c r="E440" s="14" t="e">
        <f>VLOOKUP(TRIM($C440),'Contigency Mapping'!$B$2:$D$3963,3,FALSE)</f>
        <v>#N/A</v>
      </c>
      <c r="F440" s="14" t="str">
        <f>VLOOKUP($B440,'CSC Data Set Direction'!$A$2:$H$543,4,FALSE)</f>
        <v>BOMSW</v>
      </c>
      <c r="G440" s="14" t="str">
        <f>VLOOKUP($B440,'CSC Data Set Direction'!$A$2:$H$543,6,FALSE)</f>
        <v>FSHSW</v>
      </c>
      <c r="H440" s="9">
        <v>1188.7</v>
      </c>
      <c r="I440" s="6" t="s">
        <v>20</v>
      </c>
      <c r="J440" s="31">
        <v>685.04302982688</v>
      </c>
      <c r="K440" s="31">
        <v>0</v>
      </c>
      <c r="L440" s="31">
        <v>0</v>
      </c>
      <c r="M440" s="31" t="str">
        <f t="shared" si="18"/>
        <v>Comp</v>
      </c>
      <c r="N440" s="32">
        <v>0</v>
      </c>
      <c r="O440" s="32">
        <v>0</v>
      </c>
      <c r="P440" s="32">
        <v>0</v>
      </c>
      <c r="Q440" s="32" t="str">
        <f t="shared" si="19"/>
        <v>Comp</v>
      </c>
      <c r="R440" s="33">
        <v>0</v>
      </c>
      <c r="S440" s="33">
        <v>0</v>
      </c>
      <c r="T440" s="33">
        <v>0</v>
      </c>
      <c r="U440" s="24" t="str">
        <f t="shared" si="20"/>
        <v>Comp</v>
      </c>
    </row>
    <row r="441" spans="1:21" x14ac:dyDescent="0.25">
      <c r="A441" s="7" t="s">
        <v>173</v>
      </c>
      <c r="B441" s="7">
        <v>383</v>
      </c>
      <c r="C441" s="8" t="s">
        <v>158</v>
      </c>
      <c r="D441" s="7" t="s">
        <v>121</v>
      </c>
      <c r="E441" s="14" t="str">
        <f>VLOOKUP(TRIM($C441),'Contigency Mapping'!$B$2:$D$3963,3,FALSE)</f>
        <v>Gibbons Creek to Singleton 3</v>
      </c>
      <c r="F441" s="14" t="str">
        <f>VLOOKUP($B441,'CSC Data Set Direction'!$A$2:$H$543,4,FALSE)</f>
        <v>JEWET</v>
      </c>
      <c r="G441" s="14" t="str">
        <f>VLOOKUP($B441,'CSC Data Set Direction'!$A$2:$H$543,6,FALSE)</f>
        <v>SNG</v>
      </c>
      <c r="H441" s="9">
        <v>1434.2</v>
      </c>
      <c r="I441" s="9" t="s">
        <v>21</v>
      </c>
      <c r="J441" s="31">
        <v>939.19128799360601</v>
      </c>
      <c r="K441" s="31">
        <v>995.05602551794902</v>
      </c>
      <c r="L441" s="31">
        <v>-2079.0898664082101</v>
      </c>
      <c r="M441" s="31" t="str">
        <f t="shared" si="18"/>
        <v>Comp</v>
      </c>
      <c r="N441" s="32">
        <v>1555.88043085965</v>
      </c>
      <c r="O441" s="32">
        <v>2115.0746646778198</v>
      </c>
      <c r="P441" s="32">
        <v>-1532.88485144468</v>
      </c>
      <c r="Q441" s="32" t="str">
        <f t="shared" si="19"/>
        <v>Comp</v>
      </c>
      <c r="R441" s="33">
        <v>1555.88043085965</v>
      </c>
      <c r="S441" s="33">
        <v>1588.3810356081699</v>
      </c>
      <c r="T441" s="33">
        <v>-1532.88485144468</v>
      </c>
      <c r="U441" s="24" t="str">
        <f t="shared" si="20"/>
        <v>Comp</v>
      </c>
    </row>
    <row r="442" spans="1:21" x14ac:dyDescent="0.25">
      <c r="A442" s="7" t="s">
        <v>173</v>
      </c>
      <c r="B442" s="7">
        <v>384</v>
      </c>
      <c r="C442" s="8" t="s">
        <v>158</v>
      </c>
      <c r="D442" s="7" t="s">
        <v>120</v>
      </c>
      <c r="E442" s="14" t="str">
        <f>VLOOKUP(TRIM($C442),'Contigency Mapping'!$B$2:$D$3963,3,FALSE)</f>
        <v>Gibbons Creek to Singleton 3</v>
      </c>
      <c r="F442" s="14" t="str">
        <f>VLOOKUP($B442,'CSC Data Set Direction'!$A$2:$H$543,4,FALSE)</f>
        <v>JEWET</v>
      </c>
      <c r="G442" s="14" t="str">
        <f>VLOOKUP($B442,'CSC Data Set Direction'!$A$2:$H$543,6,FALSE)</f>
        <v>SNG</v>
      </c>
      <c r="H442" s="9">
        <v>1195</v>
      </c>
      <c r="I442" s="9" t="s">
        <v>21</v>
      </c>
      <c r="J442" s="31">
        <v>972.85545369994998</v>
      </c>
      <c r="K442" s="31">
        <v>944.94225361437896</v>
      </c>
      <c r="L442" s="31">
        <v>-2118.1556688660899</v>
      </c>
      <c r="M442" s="31" t="str">
        <f t="shared" si="18"/>
        <v>Comp</v>
      </c>
      <c r="N442" s="32">
        <v>1410.34598494599</v>
      </c>
      <c r="O442" s="32">
        <v>2470.3167879801199</v>
      </c>
      <c r="P442" s="32">
        <v>-1601.7864590649101</v>
      </c>
      <c r="Q442" s="32" t="str">
        <f t="shared" si="19"/>
        <v>Comp</v>
      </c>
      <c r="R442" s="33">
        <v>1461.1386349715301</v>
      </c>
      <c r="S442" s="33">
        <v>1711.6514141114201</v>
      </c>
      <c r="T442" s="33">
        <v>-1601.7864590649101</v>
      </c>
      <c r="U442" s="24" t="str">
        <f t="shared" si="20"/>
        <v>Comp</v>
      </c>
    </row>
    <row r="443" spans="1:21" x14ac:dyDescent="0.25">
      <c r="A443" s="7" t="s">
        <v>173</v>
      </c>
      <c r="B443" s="7">
        <v>385</v>
      </c>
      <c r="C443" s="8" t="s">
        <v>158</v>
      </c>
      <c r="D443" s="7" t="s">
        <v>146</v>
      </c>
      <c r="E443" s="14" t="str">
        <f>VLOOKUP(TRIM($C443),'Contigency Mapping'!$B$2:$D$3963,3,FALSE)</f>
        <v>Gibbons Creek to Singleton 3</v>
      </c>
      <c r="F443" s="14" t="str">
        <f>VLOOKUP($B443,'CSC Data Set Direction'!$A$2:$H$543,4,FALSE)</f>
        <v>SNG</v>
      </c>
      <c r="G443" s="14" t="str">
        <f>VLOOKUP($B443,'CSC Data Set Direction'!$A$2:$H$543,6,FALSE)</f>
        <v>GIBCRK</v>
      </c>
      <c r="H443" s="9">
        <v>1310</v>
      </c>
      <c r="I443" s="9" t="s">
        <v>21</v>
      </c>
      <c r="J443" s="31">
        <v>1374.4761883881099</v>
      </c>
      <c r="K443" s="31">
        <v>693.77949770601799</v>
      </c>
      <c r="L443" s="31">
        <v>-2561.9892139856502</v>
      </c>
      <c r="M443" s="31" t="str">
        <f t="shared" si="18"/>
        <v>Comp</v>
      </c>
      <c r="N443" s="32">
        <v>2250.9409399509</v>
      </c>
      <c r="O443" s="32">
        <v>2905.89890539918</v>
      </c>
      <c r="P443" s="32">
        <v>-2402.3044446092699</v>
      </c>
      <c r="Q443" s="32" t="str">
        <f t="shared" si="19"/>
        <v>Comp</v>
      </c>
      <c r="R443" s="33">
        <v>1698.34643205986</v>
      </c>
      <c r="S443" s="33">
        <v>1593.6781958248901</v>
      </c>
      <c r="T443" s="33">
        <v>-2402.3044446092699</v>
      </c>
      <c r="U443" s="24" t="str">
        <f t="shared" si="20"/>
        <v>Comp</v>
      </c>
    </row>
    <row r="444" spans="1:21" x14ac:dyDescent="0.25">
      <c r="A444" s="7" t="s">
        <v>173</v>
      </c>
      <c r="B444" s="7">
        <v>386</v>
      </c>
      <c r="C444" s="8" t="s">
        <v>158</v>
      </c>
      <c r="D444" s="7" t="s">
        <v>145</v>
      </c>
      <c r="E444" s="14" t="str">
        <f>VLOOKUP(TRIM($C444),'Contigency Mapping'!$B$2:$D$3963,3,FALSE)</f>
        <v>Gibbons Creek to Singleton 3</v>
      </c>
      <c r="F444" s="14" t="str">
        <f>VLOOKUP($B444,'CSC Data Set Direction'!$A$2:$H$543,4,FALSE)</f>
        <v>SNG</v>
      </c>
      <c r="G444" s="14" t="str">
        <f>VLOOKUP($B444,'CSC Data Set Direction'!$A$2:$H$543,6,FALSE)</f>
        <v>TB</v>
      </c>
      <c r="H444" s="9">
        <v>1793</v>
      </c>
      <c r="I444" s="9" t="s">
        <v>21</v>
      </c>
      <c r="J444" s="31">
        <v>1131.6071916721301</v>
      </c>
      <c r="K444" s="31">
        <v>751.76541035969797</v>
      </c>
      <c r="L444" s="31">
        <v>-1363.64239639882</v>
      </c>
      <c r="M444" s="31" t="str">
        <f t="shared" si="18"/>
        <v>Comp</v>
      </c>
      <c r="N444" s="32">
        <v>1470.2006579004001</v>
      </c>
      <c r="O444" s="32">
        <v>3035.8688073529001</v>
      </c>
      <c r="P444" s="32">
        <v>-889.61512388587903</v>
      </c>
      <c r="Q444" s="32" t="str">
        <f t="shared" si="19"/>
        <v>Non-Comp</v>
      </c>
      <c r="R444" s="33">
        <v>1470.2006579004001</v>
      </c>
      <c r="S444" s="33">
        <v>1984.2317597480801</v>
      </c>
      <c r="T444" s="33">
        <v>-889.61512388587903</v>
      </c>
      <c r="U444" s="24" t="str">
        <f t="shared" si="20"/>
        <v>Comp</v>
      </c>
    </row>
    <row r="445" spans="1:21" x14ac:dyDescent="0.25">
      <c r="A445" s="7" t="s">
        <v>173</v>
      </c>
      <c r="B445" s="7">
        <v>387</v>
      </c>
      <c r="C445" s="8" t="s">
        <v>158</v>
      </c>
      <c r="D445" s="7" t="s">
        <v>144</v>
      </c>
      <c r="E445" s="14" t="str">
        <f>VLOOKUP(TRIM($C445),'Contigency Mapping'!$B$2:$D$3963,3,FALSE)</f>
        <v>Gibbons Creek to Singleton 3</v>
      </c>
      <c r="F445" s="14" t="str">
        <f>VLOOKUP($B445,'CSC Data Set Direction'!$A$2:$H$543,4,FALSE)</f>
        <v>SARC</v>
      </c>
      <c r="G445" s="14" t="str">
        <f>VLOOKUP($B445,'CSC Data Set Direction'!$A$2:$H$543,6,FALSE)</f>
        <v>CMNSW</v>
      </c>
      <c r="H445" s="9">
        <v>1515</v>
      </c>
      <c r="I445" s="6" t="s">
        <v>20</v>
      </c>
      <c r="J445" s="31">
        <v>1426.4134471775999</v>
      </c>
      <c r="K445" s="31">
        <v>511.075569877286</v>
      </c>
      <c r="L445" s="31">
        <v>-601.05231180892997</v>
      </c>
      <c r="M445" s="31" t="str">
        <f t="shared" si="18"/>
        <v>Comp</v>
      </c>
      <c r="N445" s="32">
        <v>1112.52454202893</v>
      </c>
      <c r="O445" s="32">
        <v>4531.9133201661998</v>
      </c>
      <c r="P445" s="32">
        <v>-580.78438718997199</v>
      </c>
      <c r="Q445" s="32" t="str">
        <f t="shared" si="19"/>
        <v>Non-Comp</v>
      </c>
      <c r="R445" s="33">
        <v>1141.7462506406</v>
      </c>
      <c r="S445" s="33">
        <v>4531.9133201661998</v>
      </c>
      <c r="T445" s="33">
        <v>-573.67507384167402</v>
      </c>
      <c r="U445" s="24" t="str">
        <f t="shared" si="20"/>
        <v>Non-Comp</v>
      </c>
    </row>
    <row r="446" spans="1:21" x14ac:dyDescent="0.25">
      <c r="A446" s="7" t="s">
        <v>173</v>
      </c>
      <c r="B446" s="7">
        <v>388</v>
      </c>
      <c r="C446" s="8" t="s">
        <v>158</v>
      </c>
      <c r="D446" s="7" t="s">
        <v>143</v>
      </c>
      <c r="E446" s="14" t="str">
        <f>VLOOKUP(TRIM($C446),'Contigency Mapping'!$B$2:$D$3963,3,FALSE)</f>
        <v>Gibbons Creek to Singleton 3</v>
      </c>
      <c r="F446" s="14" t="str">
        <f>VLOOKUP($B446,'CSC Data Set Direction'!$A$2:$H$543,4,FALSE)</f>
        <v>RNS</v>
      </c>
      <c r="G446" s="14" t="str">
        <f>VLOOKUP($B446,'CSC Data Set Direction'!$A$2:$H$543,6,FALSE)</f>
        <v>SNG</v>
      </c>
      <c r="H446" s="9">
        <v>1710</v>
      </c>
      <c r="I446" s="9" t="s">
        <v>21</v>
      </c>
      <c r="J446" s="31">
        <v>960.24013998413398</v>
      </c>
      <c r="K446" s="31">
        <v>10000</v>
      </c>
      <c r="L446" s="31">
        <v>-1289.14067224939</v>
      </c>
      <c r="M446" s="31" t="str">
        <f t="shared" si="18"/>
        <v>Non-Comp</v>
      </c>
      <c r="N446" s="32">
        <v>10000</v>
      </c>
      <c r="O446" s="32">
        <v>1629.6270852073101</v>
      </c>
      <c r="P446" s="32">
        <v>-1169.2906765902501</v>
      </c>
      <c r="Q446" s="32" t="str">
        <f t="shared" si="19"/>
        <v>Non-Comp</v>
      </c>
      <c r="R446" s="33">
        <v>2025.99015536257</v>
      </c>
      <c r="S446" s="33">
        <v>1629.6270852073101</v>
      </c>
      <c r="T446" s="33">
        <v>-1169.2906765902501</v>
      </c>
      <c r="U446" s="24" t="str">
        <f t="shared" si="20"/>
        <v>Comp</v>
      </c>
    </row>
    <row r="447" spans="1:21" x14ac:dyDescent="0.25">
      <c r="A447" s="7" t="s">
        <v>173</v>
      </c>
      <c r="B447" s="7">
        <v>389</v>
      </c>
      <c r="C447" s="8" t="s">
        <v>158</v>
      </c>
      <c r="D447" s="7" t="s">
        <v>142</v>
      </c>
      <c r="E447" s="14" t="str">
        <f>VLOOKUP(TRIM($C447),'Contigency Mapping'!$B$2:$D$3963,3,FALSE)</f>
        <v>Gibbons Creek to Singleton 3</v>
      </c>
      <c r="F447" s="14" t="str">
        <f>VLOOKUP($B447,'CSC Data Set Direction'!$A$2:$H$543,4,FALSE)</f>
        <v>KG</v>
      </c>
      <c r="G447" s="14" t="str">
        <f>VLOOKUP($B447,'CSC Data Set Direction'!$A$2:$H$543,6,FALSE)</f>
        <v>RTW</v>
      </c>
      <c r="H447" s="9">
        <v>1710</v>
      </c>
      <c r="I447" s="6" t="s">
        <v>20</v>
      </c>
      <c r="J447" s="31">
        <v>1339.9869693113101</v>
      </c>
      <c r="K447" s="31">
        <v>721.94224344950101</v>
      </c>
      <c r="L447" s="31">
        <v>-769.15460497284505</v>
      </c>
      <c r="M447" s="31" t="str">
        <f t="shared" si="18"/>
        <v>Comp</v>
      </c>
      <c r="N447" s="32">
        <v>2706.3279035680798</v>
      </c>
      <c r="O447" s="32">
        <v>1572.8969422032501</v>
      </c>
      <c r="P447" s="32">
        <v>-690.36303369000996</v>
      </c>
      <c r="Q447" s="32" t="str">
        <f t="shared" si="19"/>
        <v>Non-Comp</v>
      </c>
      <c r="R447" s="33">
        <v>2951.6046115664099</v>
      </c>
      <c r="S447" s="33">
        <v>1572.8969422032501</v>
      </c>
      <c r="T447" s="33">
        <v>-690.36303369000996</v>
      </c>
      <c r="U447" s="24" t="str">
        <f t="shared" si="20"/>
        <v>Non-Comp</v>
      </c>
    </row>
    <row r="448" spans="1:21" x14ac:dyDescent="0.25">
      <c r="A448" s="7" t="s">
        <v>173</v>
      </c>
      <c r="B448" s="7">
        <v>390</v>
      </c>
      <c r="C448" s="8" t="s">
        <v>158</v>
      </c>
      <c r="D448" s="7" t="s">
        <v>141</v>
      </c>
      <c r="E448" s="14" t="str">
        <f>VLOOKUP(TRIM($C448),'Contigency Mapping'!$B$2:$D$3963,3,FALSE)</f>
        <v>Gibbons Creek to Singleton 3</v>
      </c>
      <c r="F448" s="14" t="str">
        <f>VLOOKUP($B448,'CSC Data Set Direction'!$A$2:$H$543,4,FALSE)</f>
        <v>KDL</v>
      </c>
      <c r="G448" s="14" t="str">
        <f>VLOOKUP($B448,'CSC Data Set Direction'!$A$2:$H$543,6,FALSE)</f>
        <v>TB</v>
      </c>
      <c r="H448" s="9">
        <v>1793</v>
      </c>
      <c r="I448" s="6" t="s">
        <v>20</v>
      </c>
      <c r="J448" s="31">
        <v>1338.1921093414001</v>
      </c>
      <c r="K448" s="31">
        <v>853.82043970437303</v>
      </c>
      <c r="L448" s="31">
        <v>-953.67808007314704</v>
      </c>
      <c r="M448" s="31" t="str">
        <f t="shared" si="18"/>
        <v>Comp</v>
      </c>
      <c r="N448" s="32">
        <v>3149.1688909987402</v>
      </c>
      <c r="O448" s="32">
        <v>1567.81109080697</v>
      </c>
      <c r="P448" s="32">
        <v>-867.58045391444205</v>
      </c>
      <c r="Q448" s="32" t="str">
        <f t="shared" si="19"/>
        <v>Non-Comp</v>
      </c>
      <c r="R448" s="33">
        <v>2890.2970961313499</v>
      </c>
      <c r="S448" s="33">
        <v>1567.81109080697</v>
      </c>
      <c r="T448" s="33">
        <v>-867.58045391444205</v>
      </c>
      <c r="U448" s="24" t="str">
        <f t="shared" si="20"/>
        <v>Non-Comp</v>
      </c>
    </row>
    <row r="449" spans="1:21" x14ac:dyDescent="0.25">
      <c r="A449" s="7" t="s">
        <v>173</v>
      </c>
      <c r="B449" s="7">
        <v>391</v>
      </c>
      <c r="C449" s="8" t="s">
        <v>158</v>
      </c>
      <c r="D449" s="7" t="s">
        <v>140</v>
      </c>
      <c r="E449" s="14" t="str">
        <f>VLOOKUP(TRIM($C449),'Contigency Mapping'!$B$2:$D$3963,3,FALSE)</f>
        <v>Gibbons Creek to Singleton 3</v>
      </c>
      <c r="F449" s="14" t="str">
        <f>VLOOKUP($B449,'CSC Data Set Direction'!$A$2:$H$543,4,FALSE)</f>
        <v>KDL</v>
      </c>
      <c r="G449" s="14" t="str">
        <f>VLOOKUP($B449,'CSC Data Set Direction'!$A$2:$H$543,6,FALSE)</f>
        <v>RTW</v>
      </c>
      <c r="H449" s="9">
        <v>2164.6</v>
      </c>
      <c r="I449" s="6" t="s">
        <v>20</v>
      </c>
      <c r="J449" s="31">
        <v>1076.37072032879</v>
      </c>
      <c r="K449" s="31">
        <v>1053.2177319767</v>
      </c>
      <c r="L449" s="31">
        <v>-928.69141569178805</v>
      </c>
      <c r="M449" s="31" t="str">
        <f t="shared" si="18"/>
        <v>Comp</v>
      </c>
      <c r="N449" s="32">
        <v>1471.78548514059</v>
      </c>
      <c r="O449" s="32">
        <v>3152.0482537944599</v>
      </c>
      <c r="P449" s="32">
        <v>-654.24523231346996</v>
      </c>
      <c r="Q449" s="32" t="str">
        <f t="shared" si="19"/>
        <v>Non-Comp</v>
      </c>
      <c r="R449" s="33">
        <v>1471.78548514059</v>
      </c>
      <c r="S449" s="33">
        <v>2632.6720889858302</v>
      </c>
      <c r="T449" s="33">
        <v>-654.24523231346996</v>
      </c>
      <c r="U449" s="24" t="str">
        <f t="shared" si="20"/>
        <v>Comp</v>
      </c>
    </row>
    <row r="450" spans="1:21" x14ac:dyDescent="0.25">
      <c r="A450" s="7" t="s">
        <v>173</v>
      </c>
      <c r="B450" s="7">
        <v>392</v>
      </c>
      <c r="C450" s="8" t="s">
        <v>158</v>
      </c>
      <c r="D450" s="7" t="s">
        <v>139</v>
      </c>
      <c r="E450" s="14" t="str">
        <f>VLOOKUP(TRIM($C450),'Contigency Mapping'!$B$2:$D$3963,3,FALSE)</f>
        <v>Gibbons Creek to Singleton 3</v>
      </c>
      <c r="F450" s="14" t="str">
        <f>VLOOKUP($B450,'CSC Data Set Direction'!$A$2:$H$543,4,FALSE)</f>
        <v>RNS</v>
      </c>
      <c r="G450" s="14" t="str">
        <f>VLOOKUP($B450,'CSC Data Set Direction'!$A$2:$H$543,6,FALSE)</f>
        <v>KDL</v>
      </c>
      <c r="H450" s="9">
        <v>1793</v>
      </c>
      <c r="I450" s="9" t="s">
        <v>21</v>
      </c>
      <c r="J450" s="31">
        <v>1102.72656334765</v>
      </c>
      <c r="K450" s="31">
        <v>765.13641459830706</v>
      </c>
      <c r="L450" s="31">
        <v>-1226.2742808148</v>
      </c>
      <c r="M450" s="31" t="str">
        <f t="shared" si="18"/>
        <v>Comp</v>
      </c>
      <c r="N450" s="32">
        <v>1489.9803594299401</v>
      </c>
      <c r="O450" s="32">
        <v>2987.7252895844999</v>
      </c>
      <c r="P450" s="32">
        <v>-830.04188833971</v>
      </c>
      <c r="Q450" s="32" t="str">
        <f t="shared" si="19"/>
        <v>Comp</v>
      </c>
      <c r="R450" s="33">
        <v>1434.2135353480501</v>
      </c>
      <c r="S450" s="33">
        <v>2385.0649435467299</v>
      </c>
      <c r="T450" s="33">
        <v>-830.04188833971</v>
      </c>
      <c r="U450" s="24" t="str">
        <f t="shared" si="20"/>
        <v>Comp</v>
      </c>
    </row>
    <row r="451" spans="1:21" x14ac:dyDescent="0.25">
      <c r="A451" s="7" t="s">
        <v>173</v>
      </c>
      <c r="B451" s="7">
        <v>393</v>
      </c>
      <c r="C451" s="8" t="s">
        <v>158</v>
      </c>
      <c r="D451" s="7" t="s">
        <v>138</v>
      </c>
      <c r="E451" s="14" t="str">
        <f>VLOOKUP(TRIM($C451),'Contigency Mapping'!$B$2:$D$3963,3,FALSE)</f>
        <v>Gibbons Creek to Singleton 3</v>
      </c>
      <c r="F451" s="14" t="str">
        <f>VLOOKUP($B451,'CSC Data Set Direction'!$A$2:$H$543,4,FALSE)</f>
        <v>KG</v>
      </c>
      <c r="G451" s="14" t="str">
        <f>VLOOKUP($B451,'CSC Data Set Direction'!$A$2:$H$543,6,FALSE)</f>
        <v>KDL</v>
      </c>
      <c r="H451" s="9">
        <v>1793</v>
      </c>
      <c r="I451" s="9" t="s">
        <v>21</v>
      </c>
      <c r="J451" s="31">
        <v>1292.7332077135</v>
      </c>
      <c r="K451" s="31">
        <v>660.64778127294699</v>
      </c>
      <c r="L451" s="31">
        <v>-1407.0711568643001</v>
      </c>
      <c r="M451" s="31" t="str">
        <f t="shared" si="18"/>
        <v>Comp</v>
      </c>
      <c r="N451" s="32">
        <v>2988.0659411247102</v>
      </c>
      <c r="O451" s="32">
        <v>1566.9599822749301</v>
      </c>
      <c r="P451" s="32">
        <v>-1287.5005083266601</v>
      </c>
      <c r="Q451" s="32" t="str">
        <f t="shared" si="19"/>
        <v>Non-Comp</v>
      </c>
      <c r="R451" s="33">
        <v>2291.8239655102002</v>
      </c>
      <c r="S451" s="33">
        <v>1524.7522681278799</v>
      </c>
      <c r="T451" s="33">
        <v>-1287.5005083266601</v>
      </c>
      <c r="U451" s="24" t="str">
        <f t="shared" si="20"/>
        <v>Comp</v>
      </c>
    </row>
    <row r="452" spans="1:21" x14ac:dyDescent="0.25">
      <c r="A452" s="7" t="s">
        <v>173</v>
      </c>
      <c r="B452" s="7">
        <v>394</v>
      </c>
      <c r="C452" s="8" t="s">
        <v>168</v>
      </c>
      <c r="D452" s="7" t="s">
        <v>121</v>
      </c>
      <c r="E452" s="14" t="str">
        <f>VLOOKUP(TRIM($C452),'Contigency Mapping'!$B$2:$D$3963,3,FALSE)</f>
        <v>Tomball to Singleton 345 KV</v>
      </c>
      <c r="F452" s="14" t="str">
        <f>VLOOKUP($B452,'CSC Data Set Direction'!$A$2:$H$543,4,FALSE)</f>
        <v>JEWET</v>
      </c>
      <c r="G452" s="14" t="str">
        <f>VLOOKUP($B452,'CSC Data Set Direction'!$A$2:$H$543,6,FALSE)</f>
        <v>SNG</v>
      </c>
      <c r="H452" s="9">
        <v>1434.2</v>
      </c>
      <c r="I452" s="9" t="s">
        <v>21</v>
      </c>
      <c r="J452" s="31">
        <v>918.32641124776501</v>
      </c>
      <c r="K452" s="31">
        <v>983.73128240951598</v>
      </c>
      <c r="L452" s="31">
        <v>-1952.2102999506101</v>
      </c>
      <c r="M452" s="31" t="str">
        <f t="shared" si="18"/>
        <v>Comp</v>
      </c>
      <c r="N452" s="32">
        <v>1540.49017300223</v>
      </c>
      <c r="O452" s="32">
        <v>2042.8202642659901</v>
      </c>
      <c r="P452" s="32">
        <v>-1451.63930555967</v>
      </c>
      <c r="Q452" s="32" t="str">
        <f t="shared" si="19"/>
        <v>Comp</v>
      </c>
      <c r="R452" s="33">
        <v>1540.49017300223</v>
      </c>
      <c r="S452" s="33">
        <v>1549.86149114052</v>
      </c>
      <c r="T452" s="33">
        <v>-1451.63930555967</v>
      </c>
      <c r="U452" s="24" t="str">
        <f t="shared" si="20"/>
        <v>Comp</v>
      </c>
    </row>
    <row r="453" spans="1:21" x14ac:dyDescent="0.25">
      <c r="A453" s="7" t="s">
        <v>173</v>
      </c>
      <c r="B453" s="7">
        <v>395</v>
      </c>
      <c r="C453" s="8" t="s">
        <v>168</v>
      </c>
      <c r="D453" s="7" t="s">
        <v>120</v>
      </c>
      <c r="E453" s="14" t="str">
        <f>VLOOKUP(TRIM($C453),'Contigency Mapping'!$B$2:$D$3963,3,FALSE)</f>
        <v>Tomball to Singleton 345 KV</v>
      </c>
      <c r="F453" s="14" t="str">
        <f>VLOOKUP($B453,'CSC Data Set Direction'!$A$2:$H$543,4,FALSE)</f>
        <v>JEWET</v>
      </c>
      <c r="G453" s="14" t="str">
        <f>VLOOKUP($B453,'CSC Data Set Direction'!$A$2:$H$543,6,FALSE)</f>
        <v>SNG</v>
      </c>
      <c r="H453" s="9">
        <v>1195</v>
      </c>
      <c r="I453" s="9" t="s">
        <v>21</v>
      </c>
      <c r="J453" s="31">
        <v>960.15415103867701</v>
      </c>
      <c r="K453" s="31">
        <v>933.52008439817303</v>
      </c>
      <c r="L453" s="31">
        <v>-1994.90015817374</v>
      </c>
      <c r="M453" s="31" t="str">
        <f t="shared" si="18"/>
        <v>Comp</v>
      </c>
      <c r="N453" s="32">
        <v>1413.3159401219</v>
      </c>
      <c r="O453" s="32">
        <v>2586.5093115139798</v>
      </c>
      <c r="P453" s="32">
        <v>-1519.5145961061201</v>
      </c>
      <c r="Q453" s="32" t="str">
        <f t="shared" si="19"/>
        <v>Comp</v>
      </c>
      <c r="R453" s="33">
        <v>1413.3159401219</v>
      </c>
      <c r="S453" s="33">
        <v>1690.7237905720599</v>
      </c>
      <c r="T453" s="33">
        <v>-1519.5145961061201</v>
      </c>
      <c r="U453" s="24" t="str">
        <f t="shared" si="20"/>
        <v>Comp</v>
      </c>
    </row>
    <row r="454" spans="1:21" x14ac:dyDescent="0.25">
      <c r="A454" s="7" t="s">
        <v>173</v>
      </c>
      <c r="B454" s="7">
        <v>396</v>
      </c>
      <c r="C454" s="8" t="s">
        <v>168</v>
      </c>
      <c r="D454" s="7" t="s">
        <v>147</v>
      </c>
      <c r="E454" s="14" t="str">
        <f>VLOOKUP(TRIM($C454),'Contigency Mapping'!$B$2:$D$3963,3,FALSE)</f>
        <v>Tomball to Singleton 345 KV</v>
      </c>
      <c r="F454" s="14" t="str">
        <f>VLOOKUP($B454,'CSC Data Set Direction'!$A$2:$H$543,4,FALSE)</f>
        <v>GIBCRK</v>
      </c>
      <c r="G454" s="14" t="str">
        <f>VLOOKUP($B454,'CSC Data Set Direction'!$A$2:$H$543,6,FALSE)</f>
        <v>SNG</v>
      </c>
      <c r="H454" s="9">
        <v>1310</v>
      </c>
      <c r="I454" s="9" t="s">
        <v>21</v>
      </c>
      <c r="J454" s="31">
        <v>852.07595881835596</v>
      </c>
      <c r="K454" s="31">
        <v>1373.2793324178299</v>
      </c>
      <c r="L454" s="31">
        <v>-1433.8547746500899</v>
      </c>
      <c r="M454" s="31" t="str">
        <f t="shared" ref="M454:M517" si="21">IF(AND(J454&lt;$B$1,K454&lt;$B$2,L454&lt;$H454),"Comp","Non-Comp")</f>
        <v>Comp</v>
      </c>
      <c r="N454" s="32">
        <v>2891.00027358845</v>
      </c>
      <c r="O454" s="32">
        <v>2806.8209083807201</v>
      </c>
      <c r="P454" s="32">
        <v>-965.506878151254</v>
      </c>
      <c r="Q454" s="32" t="str">
        <f t="shared" ref="Q454:Q517" si="22">IF(AND(N454&lt;$B$1,O454&lt;$B$2,P454&lt;$H454),"Comp","Non-Comp")</f>
        <v>Non-Comp</v>
      </c>
      <c r="R454" s="33">
        <v>1507.4967723147599</v>
      </c>
      <c r="S454" s="33">
        <v>1794.46764279577</v>
      </c>
      <c r="T454" s="33">
        <v>-965.506878151254</v>
      </c>
      <c r="U454" s="24" t="str">
        <f t="shared" ref="U454:U517" si="23">IF(AND(R454&lt;$B$1,S454&lt;$B$2,T454&lt;$H454),"Comp","Non-Comp")</f>
        <v>Comp</v>
      </c>
    </row>
    <row r="455" spans="1:21" x14ac:dyDescent="0.25">
      <c r="A455" s="7" t="s">
        <v>173</v>
      </c>
      <c r="B455" s="7">
        <v>397</v>
      </c>
      <c r="C455" s="8" t="s">
        <v>168</v>
      </c>
      <c r="D455" s="7" t="s">
        <v>146</v>
      </c>
      <c r="E455" s="14" t="str">
        <f>VLOOKUP(TRIM($C455),'Contigency Mapping'!$B$2:$D$3963,3,FALSE)</f>
        <v>Tomball to Singleton 345 KV</v>
      </c>
      <c r="F455" s="14" t="str">
        <f>VLOOKUP($B455,'CSC Data Set Direction'!$A$2:$H$543,4,FALSE)</f>
        <v>SNG</v>
      </c>
      <c r="G455" s="14" t="str">
        <f>VLOOKUP($B455,'CSC Data Set Direction'!$A$2:$H$543,6,FALSE)</f>
        <v>GIBCRK</v>
      </c>
      <c r="H455" s="9">
        <v>1310</v>
      </c>
      <c r="I455" s="9" t="s">
        <v>21</v>
      </c>
      <c r="J455" s="31">
        <v>1373.2793324178299</v>
      </c>
      <c r="K455" s="31">
        <v>663.82266432283404</v>
      </c>
      <c r="L455" s="31">
        <v>-1326.7174127692399</v>
      </c>
      <c r="M455" s="31" t="str">
        <f t="shared" si="21"/>
        <v>Comp</v>
      </c>
      <c r="N455" s="32">
        <v>2806.8209083807201</v>
      </c>
      <c r="O455" s="32">
        <v>2891.00027358845</v>
      </c>
      <c r="P455" s="32">
        <v>-1245.5849198010401</v>
      </c>
      <c r="Q455" s="32" t="str">
        <f t="shared" si="22"/>
        <v>Non-Comp</v>
      </c>
      <c r="R455" s="33">
        <v>1763.94892554374</v>
      </c>
      <c r="S455" s="33">
        <v>1593.0899495155199</v>
      </c>
      <c r="T455" s="33">
        <v>-1245.5849198010401</v>
      </c>
      <c r="U455" s="24" t="str">
        <f t="shared" si="23"/>
        <v>Comp</v>
      </c>
    </row>
    <row r="456" spans="1:21" x14ac:dyDescent="0.25">
      <c r="A456" s="7" t="s">
        <v>173</v>
      </c>
      <c r="B456" s="7">
        <v>398</v>
      </c>
      <c r="C456" s="8" t="s">
        <v>168</v>
      </c>
      <c r="D456" s="7" t="s">
        <v>144</v>
      </c>
      <c r="E456" s="14" t="str">
        <f>VLOOKUP(TRIM($C456),'Contigency Mapping'!$B$2:$D$3963,3,FALSE)</f>
        <v>Tomball to Singleton 345 KV</v>
      </c>
      <c r="F456" s="14" t="str">
        <f>VLOOKUP($B456,'CSC Data Set Direction'!$A$2:$H$543,4,FALSE)</f>
        <v>SARC</v>
      </c>
      <c r="G456" s="14" t="str">
        <f>VLOOKUP($B456,'CSC Data Set Direction'!$A$2:$H$543,6,FALSE)</f>
        <v>CMNSW</v>
      </c>
      <c r="H456" s="9">
        <v>1515</v>
      </c>
      <c r="I456" s="6" t="s">
        <v>20</v>
      </c>
      <c r="J456" s="31">
        <v>1384.9341443176199</v>
      </c>
      <c r="K456" s="31">
        <v>509.83119992100399</v>
      </c>
      <c r="L456" s="31">
        <v>-600.42667659961103</v>
      </c>
      <c r="M456" s="31" t="str">
        <f t="shared" si="21"/>
        <v>Comp</v>
      </c>
      <c r="N456" s="32">
        <v>1112.58280192707</v>
      </c>
      <c r="O456" s="32">
        <v>4531.2296439775801</v>
      </c>
      <c r="P456" s="32">
        <v>-581.426502637059</v>
      </c>
      <c r="Q456" s="32" t="str">
        <f t="shared" si="22"/>
        <v>Non-Comp</v>
      </c>
      <c r="R456" s="33">
        <v>1141.76225145492</v>
      </c>
      <c r="S456" s="33">
        <v>4531.2296439775801</v>
      </c>
      <c r="T456" s="33">
        <v>-573.58854339634604</v>
      </c>
      <c r="U456" s="24" t="str">
        <f t="shared" si="23"/>
        <v>Non-Comp</v>
      </c>
    </row>
    <row r="457" spans="1:21" x14ac:dyDescent="0.25">
      <c r="A457" s="7" t="s">
        <v>173</v>
      </c>
      <c r="B457" s="7">
        <v>399</v>
      </c>
      <c r="C457" s="8" t="s">
        <v>168</v>
      </c>
      <c r="D457" s="7" t="s">
        <v>143</v>
      </c>
      <c r="E457" s="14" t="str">
        <f>VLOOKUP(TRIM($C457),'Contigency Mapping'!$B$2:$D$3963,3,FALSE)</f>
        <v>Tomball to Singleton 345 KV</v>
      </c>
      <c r="F457" s="14" t="str">
        <f>VLOOKUP($B457,'CSC Data Set Direction'!$A$2:$H$543,4,FALSE)</f>
        <v>RNS</v>
      </c>
      <c r="G457" s="14" t="str">
        <f>VLOOKUP($B457,'CSC Data Set Direction'!$A$2:$H$543,6,FALSE)</f>
        <v>SNG</v>
      </c>
      <c r="H457" s="9">
        <v>1710</v>
      </c>
      <c r="I457" s="9" t="s">
        <v>21</v>
      </c>
      <c r="J457" s="31">
        <v>938.44622258788797</v>
      </c>
      <c r="K457" s="31">
        <v>6011.2335020650999</v>
      </c>
      <c r="L457" s="31">
        <v>-1772.23432282299</v>
      </c>
      <c r="M457" s="31" t="str">
        <f t="shared" si="21"/>
        <v>Non-Comp</v>
      </c>
      <c r="N457" s="32">
        <v>10000</v>
      </c>
      <c r="O457" s="32">
        <v>1629.7577718903599</v>
      </c>
      <c r="P457" s="32">
        <v>-1609.20847542351</v>
      </c>
      <c r="Q457" s="32" t="str">
        <f t="shared" si="22"/>
        <v>Non-Comp</v>
      </c>
      <c r="R457" s="33">
        <v>1742.6479623013499</v>
      </c>
      <c r="S457" s="33">
        <v>1629.7577718903599</v>
      </c>
      <c r="T457" s="33">
        <v>-1609.20847542351</v>
      </c>
      <c r="U457" s="24" t="str">
        <f t="shared" si="23"/>
        <v>Comp</v>
      </c>
    </row>
    <row r="458" spans="1:21" x14ac:dyDescent="0.25">
      <c r="A458" s="7" t="s">
        <v>173</v>
      </c>
      <c r="B458" s="7">
        <v>400</v>
      </c>
      <c r="C458" s="8" t="s">
        <v>168</v>
      </c>
      <c r="D458" s="7" t="s">
        <v>142</v>
      </c>
      <c r="E458" s="14" t="str">
        <f>VLOOKUP(TRIM($C458),'Contigency Mapping'!$B$2:$D$3963,3,FALSE)</f>
        <v>Tomball to Singleton 345 KV</v>
      </c>
      <c r="F458" s="14" t="str">
        <f>VLOOKUP($B458,'CSC Data Set Direction'!$A$2:$H$543,4,FALSE)</f>
        <v>KG</v>
      </c>
      <c r="G458" s="14" t="str">
        <f>VLOOKUP($B458,'CSC Data Set Direction'!$A$2:$H$543,6,FALSE)</f>
        <v>RTW</v>
      </c>
      <c r="H458" s="9">
        <v>1710</v>
      </c>
      <c r="I458" s="6" t="s">
        <v>20</v>
      </c>
      <c r="J458" s="31">
        <v>692.61593636344799</v>
      </c>
      <c r="K458" s="31">
        <v>930.60278841266199</v>
      </c>
      <c r="L458" s="31">
        <v>-16.440591689614401</v>
      </c>
      <c r="M458" s="31" t="str">
        <f t="shared" si="21"/>
        <v>Comp</v>
      </c>
      <c r="N458" s="32">
        <v>2916.8807413570298</v>
      </c>
      <c r="O458" s="32">
        <v>3501.7954060582802</v>
      </c>
      <c r="P458" s="32">
        <v>34.297473849671398</v>
      </c>
      <c r="Q458" s="32" t="str">
        <f t="shared" si="22"/>
        <v>Non-Comp</v>
      </c>
      <c r="R458" s="33">
        <v>2492.9223055469001</v>
      </c>
      <c r="S458" s="33">
        <v>3985.9700803697301</v>
      </c>
      <c r="T458" s="33">
        <v>-6.3750040703413298</v>
      </c>
      <c r="U458" s="24" t="str">
        <f t="shared" si="23"/>
        <v>Non-Comp</v>
      </c>
    </row>
    <row r="459" spans="1:21" x14ac:dyDescent="0.25">
      <c r="A459" s="7" t="s">
        <v>173</v>
      </c>
      <c r="B459" s="7">
        <v>401</v>
      </c>
      <c r="C459" s="8" t="s">
        <v>168</v>
      </c>
      <c r="D459" s="7" t="s">
        <v>141</v>
      </c>
      <c r="E459" s="14" t="str">
        <f>VLOOKUP(TRIM($C459),'Contigency Mapping'!$B$2:$D$3963,3,FALSE)</f>
        <v>Tomball to Singleton 345 KV</v>
      </c>
      <c r="F459" s="14" t="str">
        <f>VLOOKUP($B459,'CSC Data Set Direction'!$A$2:$H$543,4,FALSE)</f>
        <v>KDL</v>
      </c>
      <c r="G459" s="14" t="str">
        <f>VLOOKUP($B459,'CSC Data Set Direction'!$A$2:$H$543,6,FALSE)</f>
        <v>TB</v>
      </c>
      <c r="H459" s="9">
        <v>1793</v>
      </c>
      <c r="I459" s="6" t="s">
        <v>20</v>
      </c>
      <c r="J459" s="31">
        <v>673.97614823003505</v>
      </c>
      <c r="K459" s="31">
        <v>1060.62286306701</v>
      </c>
      <c r="L459" s="31">
        <v>-74.922586741031395</v>
      </c>
      <c r="M459" s="31" t="str">
        <f t="shared" si="21"/>
        <v>Comp</v>
      </c>
      <c r="N459" s="32">
        <v>2935.5985454387301</v>
      </c>
      <c r="O459" s="32">
        <v>2727.4101671255098</v>
      </c>
      <c r="P459" s="32">
        <v>-36.466200306816297</v>
      </c>
      <c r="Q459" s="32" t="str">
        <f t="shared" si="22"/>
        <v>Non-Comp</v>
      </c>
      <c r="R459" s="33">
        <v>2908.2099451164099</v>
      </c>
      <c r="S459" s="33">
        <v>10000</v>
      </c>
      <c r="T459" s="33">
        <v>-67.712110942167101</v>
      </c>
      <c r="U459" s="24" t="str">
        <f t="shared" si="23"/>
        <v>Non-Comp</v>
      </c>
    </row>
    <row r="460" spans="1:21" x14ac:dyDescent="0.25">
      <c r="A460" s="7" t="s">
        <v>173</v>
      </c>
      <c r="B460" s="7">
        <v>402</v>
      </c>
      <c r="C460" s="8" t="s">
        <v>168</v>
      </c>
      <c r="D460" s="7" t="s">
        <v>140</v>
      </c>
      <c r="E460" s="14" t="str">
        <f>VLOOKUP(TRIM($C460),'Contigency Mapping'!$B$2:$D$3963,3,FALSE)</f>
        <v>Tomball to Singleton 345 KV</v>
      </c>
      <c r="F460" s="14" t="str">
        <f>VLOOKUP($B460,'CSC Data Set Direction'!$A$2:$H$543,4,FALSE)</f>
        <v>KDL</v>
      </c>
      <c r="G460" s="14" t="str">
        <f>VLOOKUP($B460,'CSC Data Set Direction'!$A$2:$H$543,6,FALSE)</f>
        <v>RTW</v>
      </c>
      <c r="H460" s="9">
        <v>2164.6</v>
      </c>
      <c r="I460" s="6" t="s">
        <v>20</v>
      </c>
      <c r="J460" s="31">
        <v>1319.8771211061201</v>
      </c>
      <c r="K460" s="31">
        <v>622.50223987068398</v>
      </c>
      <c r="L460" s="31">
        <v>-454.86637397866099</v>
      </c>
      <c r="M460" s="31" t="str">
        <f t="shared" si="21"/>
        <v>Comp</v>
      </c>
      <c r="N460" s="32">
        <v>2863.8258050664899</v>
      </c>
      <c r="O460" s="32">
        <v>2771.5852426986598</v>
      </c>
      <c r="P460" s="32">
        <v>-361.58138127420398</v>
      </c>
      <c r="Q460" s="32" t="str">
        <f t="shared" si="22"/>
        <v>Non-Comp</v>
      </c>
      <c r="R460" s="33">
        <v>10000</v>
      </c>
      <c r="S460" s="33">
        <v>2909.8794781707902</v>
      </c>
      <c r="T460" s="33">
        <v>-361.58138127420398</v>
      </c>
      <c r="U460" s="24" t="str">
        <f t="shared" si="23"/>
        <v>Non-Comp</v>
      </c>
    </row>
    <row r="461" spans="1:21" x14ac:dyDescent="0.25">
      <c r="A461" s="7" t="s">
        <v>173</v>
      </c>
      <c r="B461" s="7">
        <v>403</v>
      </c>
      <c r="C461" s="8" t="s">
        <v>168</v>
      </c>
      <c r="D461" s="7" t="s">
        <v>139</v>
      </c>
      <c r="E461" s="14" t="str">
        <f>VLOOKUP(TRIM($C461),'Contigency Mapping'!$B$2:$D$3963,3,FALSE)</f>
        <v>Tomball to Singleton 345 KV</v>
      </c>
      <c r="F461" s="14" t="str">
        <f>VLOOKUP($B461,'CSC Data Set Direction'!$A$2:$H$543,4,FALSE)</f>
        <v>RNS</v>
      </c>
      <c r="G461" s="14" t="str">
        <f>VLOOKUP($B461,'CSC Data Set Direction'!$A$2:$H$543,6,FALSE)</f>
        <v>KDL</v>
      </c>
      <c r="H461" s="9">
        <v>1793</v>
      </c>
      <c r="I461" s="9" t="s">
        <v>21</v>
      </c>
      <c r="J461" s="31">
        <v>1114.0345138263899</v>
      </c>
      <c r="K461" s="31">
        <v>789.40474654700404</v>
      </c>
      <c r="L461" s="31">
        <v>-1646.9594225982801</v>
      </c>
      <c r="M461" s="31" t="str">
        <f t="shared" si="21"/>
        <v>Comp</v>
      </c>
      <c r="N461" s="32">
        <v>1442.5245533371301</v>
      </c>
      <c r="O461" s="32">
        <v>2999.4827426019401</v>
      </c>
      <c r="P461" s="32">
        <v>-1104.34657237392</v>
      </c>
      <c r="Q461" s="32" t="str">
        <f t="shared" si="22"/>
        <v>Comp</v>
      </c>
      <c r="R461" s="33">
        <v>1442.52167743175</v>
      </c>
      <c r="S461" s="33">
        <v>2084.5967178625101</v>
      </c>
      <c r="T461" s="33">
        <v>-1104.34657237392</v>
      </c>
      <c r="U461" s="24" t="str">
        <f t="shared" si="23"/>
        <v>Comp</v>
      </c>
    </row>
    <row r="462" spans="1:21" x14ac:dyDescent="0.25">
      <c r="A462" s="7" t="s">
        <v>173</v>
      </c>
      <c r="B462" s="7">
        <v>404</v>
      </c>
      <c r="C462" s="8" t="s">
        <v>168</v>
      </c>
      <c r="D462" s="7" t="s">
        <v>138</v>
      </c>
      <c r="E462" s="14" t="str">
        <f>VLOOKUP(TRIM($C462),'Contigency Mapping'!$B$2:$D$3963,3,FALSE)</f>
        <v>Tomball to Singleton 345 KV</v>
      </c>
      <c r="F462" s="14" t="str">
        <f>VLOOKUP($B462,'CSC Data Set Direction'!$A$2:$H$543,4,FALSE)</f>
        <v>KG</v>
      </c>
      <c r="G462" s="14" t="str">
        <f>VLOOKUP($B462,'CSC Data Set Direction'!$A$2:$H$543,6,FALSE)</f>
        <v>KDL</v>
      </c>
      <c r="H462" s="9">
        <v>1793</v>
      </c>
      <c r="I462" s="9" t="s">
        <v>21</v>
      </c>
      <c r="J462" s="31">
        <v>1249.78804019636</v>
      </c>
      <c r="K462" s="31">
        <v>702.79380586655304</v>
      </c>
      <c r="L462" s="31">
        <v>-1919.8699467018801</v>
      </c>
      <c r="M462" s="31" t="str">
        <f t="shared" si="21"/>
        <v>Comp</v>
      </c>
      <c r="N462" s="32">
        <v>2999.71144952739</v>
      </c>
      <c r="O462" s="32">
        <v>1533.91888964585</v>
      </c>
      <c r="P462" s="32">
        <v>-1756.9064394533</v>
      </c>
      <c r="Q462" s="32" t="str">
        <f t="shared" si="22"/>
        <v>Non-Comp</v>
      </c>
      <c r="R462" s="33">
        <v>2047.89927108034</v>
      </c>
      <c r="S462" s="33">
        <v>1533.9156408702599</v>
      </c>
      <c r="T462" s="33">
        <v>-1756.9064394533</v>
      </c>
      <c r="U462" s="24" t="str">
        <f t="shared" si="23"/>
        <v>Comp</v>
      </c>
    </row>
    <row r="463" spans="1:21" x14ac:dyDescent="0.25">
      <c r="A463" s="7" t="s">
        <v>173</v>
      </c>
      <c r="B463" s="7">
        <v>405</v>
      </c>
      <c r="C463" s="8" t="s">
        <v>159</v>
      </c>
      <c r="D463" s="7" t="s">
        <v>121</v>
      </c>
      <c r="E463" s="14" t="str">
        <f>VLOOKUP(TRIM($C463),'Contigency Mapping'!$B$2:$D$3963,3,FALSE)</f>
        <v>Gibbons Creek to Singleton 3</v>
      </c>
      <c r="F463" s="14" t="str">
        <f>VLOOKUP($B463,'CSC Data Set Direction'!$A$2:$H$543,4,FALSE)</f>
        <v>JEWET</v>
      </c>
      <c r="G463" s="14" t="str">
        <f>VLOOKUP($B463,'CSC Data Set Direction'!$A$2:$H$543,6,FALSE)</f>
        <v>SNG</v>
      </c>
      <c r="H463" s="9">
        <v>1434.2</v>
      </c>
      <c r="I463" s="9" t="s">
        <v>21</v>
      </c>
      <c r="J463" s="31">
        <v>939.19128799360601</v>
      </c>
      <c r="K463" s="31">
        <v>995.05602551794902</v>
      </c>
      <c r="L463" s="31">
        <v>-2079.0898664082101</v>
      </c>
      <c r="M463" s="31" t="str">
        <f t="shared" si="21"/>
        <v>Comp</v>
      </c>
      <c r="N463" s="32">
        <v>1555.88043085965</v>
      </c>
      <c r="O463" s="32">
        <v>2115.0746646778198</v>
      </c>
      <c r="P463" s="32">
        <v>-1532.88485144468</v>
      </c>
      <c r="Q463" s="32" t="str">
        <f t="shared" si="22"/>
        <v>Comp</v>
      </c>
      <c r="R463" s="33">
        <v>1555.88043085965</v>
      </c>
      <c r="S463" s="33">
        <v>1588.3810356081699</v>
      </c>
      <c r="T463" s="33">
        <v>-1532.88485144468</v>
      </c>
      <c r="U463" s="24" t="str">
        <f t="shared" si="23"/>
        <v>Comp</v>
      </c>
    </row>
    <row r="464" spans="1:21" x14ac:dyDescent="0.25">
      <c r="A464" s="7" t="s">
        <v>173</v>
      </c>
      <c r="B464" s="7">
        <v>406</v>
      </c>
      <c r="C464" s="8" t="s">
        <v>159</v>
      </c>
      <c r="D464" s="7" t="s">
        <v>120</v>
      </c>
      <c r="E464" s="14" t="str">
        <f>VLOOKUP(TRIM($C464),'Contigency Mapping'!$B$2:$D$3963,3,FALSE)</f>
        <v>Gibbons Creek to Singleton 3</v>
      </c>
      <c r="F464" s="14" t="str">
        <f>VLOOKUP($B464,'CSC Data Set Direction'!$A$2:$H$543,4,FALSE)</f>
        <v>JEWET</v>
      </c>
      <c r="G464" s="14" t="str">
        <f>VLOOKUP($B464,'CSC Data Set Direction'!$A$2:$H$543,6,FALSE)</f>
        <v>SNG</v>
      </c>
      <c r="H464" s="9">
        <v>1195</v>
      </c>
      <c r="I464" s="9" t="s">
        <v>21</v>
      </c>
      <c r="J464" s="31">
        <v>972.85545369994998</v>
      </c>
      <c r="K464" s="31">
        <v>944.94225361437896</v>
      </c>
      <c r="L464" s="31">
        <v>-2118.1556688660899</v>
      </c>
      <c r="M464" s="31" t="str">
        <f t="shared" si="21"/>
        <v>Comp</v>
      </c>
      <c r="N464" s="32">
        <v>1410.34598494599</v>
      </c>
      <c r="O464" s="32">
        <v>2470.3167879801199</v>
      </c>
      <c r="P464" s="32">
        <v>-1601.7864590649101</v>
      </c>
      <c r="Q464" s="32" t="str">
        <f t="shared" si="22"/>
        <v>Comp</v>
      </c>
      <c r="R464" s="33">
        <v>1461.1386349715301</v>
      </c>
      <c r="S464" s="33">
        <v>1711.6514141114201</v>
      </c>
      <c r="T464" s="33">
        <v>-1601.7864590649101</v>
      </c>
      <c r="U464" s="24" t="str">
        <f t="shared" si="23"/>
        <v>Comp</v>
      </c>
    </row>
    <row r="465" spans="1:21" x14ac:dyDescent="0.25">
      <c r="A465" s="7" t="s">
        <v>173</v>
      </c>
      <c r="B465" s="7">
        <v>407</v>
      </c>
      <c r="C465" s="8" t="s">
        <v>159</v>
      </c>
      <c r="D465" s="7" t="s">
        <v>147</v>
      </c>
      <c r="E465" s="14" t="str">
        <f>VLOOKUP(TRIM($C465),'Contigency Mapping'!$B$2:$D$3963,3,FALSE)</f>
        <v>Gibbons Creek to Singleton 3</v>
      </c>
      <c r="F465" s="14" t="str">
        <f>VLOOKUP($B465,'CSC Data Set Direction'!$A$2:$H$543,4,FALSE)</f>
        <v>GIBCRK</v>
      </c>
      <c r="G465" s="14" t="str">
        <f>VLOOKUP($B465,'CSC Data Set Direction'!$A$2:$H$543,6,FALSE)</f>
        <v>SNG</v>
      </c>
      <c r="H465" s="9">
        <v>1310</v>
      </c>
      <c r="I465" s="9" t="s">
        <v>21</v>
      </c>
      <c r="J465" s="31">
        <v>778.35533711781795</v>
      </c>
      <c r="K465" s="31">
        <v>1374.4761883881099</v>
      </c>
      <c r="L465" s="31">
        <v>-2744.6273006177698</v>
      </c>
      <c r="M465" s="31" t="str">
        <f t="shared" si="21"/>
        <v>Comp</v>
      </c>
      <c r="N465" s="32">
        <v>2905.89890539918</v>
      </c>
      <c r="O465" s="32">
        <v>2282.1303855384199</v>
      </c>
      <c r="P465" s="32">
        <v>-1845.60157679387</v>
      </c>
      <c r="Q465" s="32" t="str">
        <f t="shared" si="22"/>
        <v>Non-Comp</v>
      </c>
      <c r="R465" s="33">
        <v>1507.51730691441</v>
      </c>
      <c r="S465" s="33">
        <v>1726.8992577168999</v>
      </c>
      <c r="T465" s="33">
        <v>-1845.60157679387</v>
      </c>
      <c r="U465" s="24" t="str">
        <f t="shared" si="23"/>
        <v>Comp</v>
      </c>
    </row>
    <row r="466" spans="1:21" x14ac:dyDescent="0.25">
      <c r="A466" s="7" t="s">
        <v>173</v>
      </c>
      <c r="B466" s="7">
        <v>408</v>
      </c>
      <c r="C466" s="8" t="s">
        <v>159</v>
      </c>
      <c r="D466" s="7" t="s">
        <v>145</v>
      </c>
      <c r="E466" s="14" t="str">
        <f>VLOOKUP(TRIM($C466),'Contigency Mapping'!$B$2:$D$3963,3,FALSE)</f>
        <v>Gibbons Creek to Singleton 3</v>
      </c>
      <c r="F466" s="14" t="str">
        <f>VLOOKUP($B466,'CSC Data Set Direction'!$A$2:$H$543,4,FALSE)</f>
        <v>SNG</v>
      </c>
      <c r="G466" s="14" t="str">
        <f>VLOOKUP($B466,'CSC Data Set Direction'!$A$2:$H$543,6,FALSE)</f>
        <v>TB</v>
      </c>
      <c r="H466" s="9">
        <v>1793</v>
      </c>
      <c r="I466" s="9" t="s">
        <v>21</v>
      </c>
      <c r="J466" s="31">
        <v>1131.6071916721301</v>
      </c>
      <c r="K466" s="31">
        <v>751.76541035969797</v>
      </c>
      <c r="L466" s="31">
        <v>-1363.64239639882</v>
      </c>
      <c r="M466" s="31" t="str">
        <f t="shared" si="21"/>
        <v>Comp</v>
      </c>
      <c r="N466" s="32">
        <v>1470.2006579004001</v>
      </c>
      <c r="O466" s="32">
        <v>3035.8688073529001</v>
      </c>
      <c r="P466" s="32">
        <v>-889.61512388587903</v>
      </c>
      <c r="Q466" s="32" t="str">
        <f t="shared" si="22"/>
        <v>Non-Comp</v>
      </c>
      <c r="R466" s="33">
        <v>1470.2006579004001</v>
      </c>
      <c r="S466" s="33">
        <v>1984.2317597480801</v>
      </c>
      <c r="T466" s="33">
        <v>-889.61512388587903</v>
      </c>
      <c r="U466" s="24" t="str">
        <f t="shared" si="23"/>
        <v>Comp</v>
      </c>
    </row>
    <row r="467" spans="1:21" x14ac:dyDescent="0.25">
      <c r="A467" s="7" t="s">
        <v>173</v>
      </c>
      <c r="B467" s="7">
        <v>409</v>
      </c>
      <c r="C467" s="8" t="s">
        <v>159</v>
      </c>
      <c r="D467" s="7" t="s">
        <v>144</v>
      </c>
      <c r="E467" s="14" t="str">
        <f>VLOOKUP(TRIM($C467),'Contigency Mapping'!$B$2:$D$3963,3,FALSE)</f>
        <v>Gibbons Creek to Singleton 3</v>
      </c>
      <c r="F467" s="14" t="str">
        <f>VLOOKUP($B467,'CSC Data Set Direction'!$A$2:$H$543,4,FALSE)</f>
        <v>SARC</v>
      </c>
      <c r="G467" s="14" t="str">
        <f>VLOOKUP($B467,'CSC Data Set Direction'!$A$2:$H$543,6,FALSE)</f>
        <v>CMNSW</v>
      </c>
      <c r="H467" s="9">
        <v>1515</v>
      </c>
      <c r="I467" s="6" t="s">
        <v>20</v>
      </c>
      <c r="J467" s="31">
        <v>1426.4134471775999</v>
      </c>
      <c r="K467" s="31">
        <v>511.075569877286</v>
      </c>
      <c r="L467" s="31">
        <v>-601.05231180892997</v>
      </c>
      <c r="M467" s="31" t="str">
        <f t="shared" si="21"/>
        <v>Comp</v>
      </c>
      <c r="N467" s="32">
        <v>1112.52454202893</v>
      </c>
      <c r="O467" s="32">
        <v>4531.9133201661998</v>
      </c>
      <c r="P467" s="32">
        <v>-580.78438718997199</v>
      </c>
      <c r="Q467" s="32" t="str">
        <f t="shared" si="22"/>
        <v>Non-Comp</v>
      </c>
      <c r="R467" s="33">
        <v>1141.7462506406</v>
      </c>
      <c r="S467" s="33">
        <v>4531.9133201661998</v>
      </c>
      <c r="T467" s="33">
        <v>-573.67507384167402</v>
      </c>
      <c r="U467" s="24" t="str">
        <f t="shared" si="23"/>
        <v>Non-Comp</v>
      </c>
    </row>
    <row r="468" spans="1:21" x14ac:dyDescent="0.25">
      <c r="A468" s="7" t="s">
        <v>173</v>
      </c>
      <c r="B468" s="7">
        <v>410</v>
      </c>
      <c r="C468" s="8" t="s">
        <v>159</v>
      </c>
      <c r="D468" s="7" t="s">
        <v>143</v>
      </c>
      <c r="E468" s="14" t="str">
        <f>VLOOKUP(TRIM($C468),'Contigency Mapping'!$B$2:$D$3963,3,FALSE)</f>
        <v>Gibbons Creek to Singleton 3</v>
      </c>
      <c r="F468" s="14" t="str">
        <f>VLOOKUP($B468,'CSC Data Set Direction'!$A$2:$H$543,4,FALSE)</f>
        <v>RNS</v>
      </c>
      <c r="G468" s="14" t="str">
        <f>VLOOKUP($B468,'CSC Data Set Direction'!$A$2:$H$543,6,FALSE)</f>
        <v>SNG</v>
      </c>
      <c r="H468" s="9">
        <v>1710</v>
      </c>
      <c r="I468" s="9" t="s">
        <v>21</v>
      </c>
      <c r="J468" s="31">
        <v>960.24013998413398</v>
      </c>
      <c r="K468" s="31">
        <v>10000</v>
      </c>
      <c r="L468" s="31">
        <v>-1289.14067224939</v>
      </c>
      <c r="M468" s="31" t="str">
        <f t="shared" si="21"/>
        <v>Non-Comp</v>
      </c>
      <c r="N468" s="32">
        <v>10000</v>
      </c>
      <c r="O468" s="32">
        <v>1629.6270852073101</v>
      </c>
      <c r="P468" s="32">
        <v>-1169.2906765902501</v>
      </c>
      <c r="Q468" s="32" t="str">
        <f t="shared" si="22"/>
        <v>Non-Comp</v>
      </c>
      <c r="R468" s="33">
        <v>2025.99015536257</v>
      </c>
      <c r="S468" s="33">
        <v>1629.6270852073101</v>
      </c>
      <c r="T468" s="33">
        <v>-1169.2906765902501</v>
      </c>
      <c r="U468" s="24" t="str">
        <f t="shared" si="23"/>
        <v>Comp</v>
      </c>
    </row>
    <row r="469" spans="1:21" x14ac:dyDescent="0.25">
      <c r="A469" s="7" t="s">
        <v>173</v>
      </c>
      <c r="B469" s="7">
        <v>411</v>
      </c>
      <c r="C469" s="8" t="s">
        <v>159</v>
      </c>
      <c r="D469" s="7" t="s">
        <v>142</v>
      </c>
      <c r="E469" s="14" t="str">
        <f>VLOOKUP(TRIM($C469),'Contigency Mapping'!$B$2:$D$3963,3,FALSE)</f>
        <v>Gibbons Creek to Singleton 3</v>
      </c>
      <c r="F469" s="14" t="str">
        <f>VLOOKUP($B469,'CSC Data Set Direction'!$A$2:$H$543,4,FALSE)</f>
        <v>KG</v>
      </c>
      <c r="G469" s="14" t="str">
        <f>VLOOKUP($B469,'CSC Data Set Direction'!$A$2:$H$543,6,FALSE)</f>
        <v>RTW</v>
      </c>
      <c r="H469" s="9">
        <v>1710</v>
      </c>
      <c r="I469" s="6" t="s">
        <v>20</v>
      </c>
      <c r="J469" s="31">
        <v>1339.9869693113101</v>
      </c>
      <c r="K469" s="31">
        <v>721.94224344950101</v>
      </c>
      <c r="L469" s="31">
        <v>-769.15460497284505</v>
      </c>
      <c r="M469" s="31" t="str">
        <f t="shared" si="21"/>
        <v>Comp</v>
      </c>
      <c r="N469" s="32">
        <v>2706.3279035680798</v>
      </c>
      <c r="O469" s="32">
        <v>1572.8969422032501</v>
      </c>
      <c r="P469" s="32">
        <v>-690.36303369000996</v>
      </c>
      <c r="Q469" s="32" t="str">
        <f t="shared" si="22"/>
        <v>Non-Comp</v>
      </c>
      <c r="R469" s="33">
        <v>2951.6046115664099</v>
      </c>
      <c r="S469" s="33">
        <v>1572.8969422032501</v>
      </c>
      <c r="T469" s="33">
        <v>-690.36303369000996</v>
      </c>
      <c r="U469" s="24" t="str">
        <f t="shared" si="23"/>
        <v>Non-Comp</v>
      </c>
    </row>
    <row r="470" spans="1:21" x14ac:dyDescent="0.25">
      <c r="A470" s="7" t="s">
        <v>173</v>
      </c>
      <c r="B470" s="7">
        <v>412</v>
      </c>
      <c r="C470" s="8" t="s">
        <v>159</v>
      </c>
      <c r="D470" s="7" t="s">
        <v>141</v>
      </c>
      <c r="E470" s="14" t="str">
        <f>VLOOKUP(TRIM($C470),'Contigency Mapping'!$B$2:$D$3963,3,FALSE)</f>
        <v>Gibbons Creek to Singleton 3</v>
      </c>
      <c r="F470" s="14" t="str">
        <f>VLOOKUP($B470,'CSC Data Set Direction'!$A$2:$H$543,4,FALSE)</f>
        <v>KDL</v>
      </c>
      <c r="G470" s="14" t="str">
        <f>VLOOKUP($B470,'CSC Data Set Direction'!$A$2:$H$543,6,FALSE)</f>
        <v>TB</v>
      </c>
      <c r="H470" s="9">
        <v>1793</v>
      </c>
      <c r="I470" s="6" t="s">
        <v>20</v>
      </c>
      <c r="J470" s="31">
        <v>1338.1921093414001</v>
      </c>
      <c r="K470" s="31">
        <v>853.82043970437303</v>
      </c>
      <c r="L470" s="31">
        <v>-953.67808007314704</v>
      </c>
      <c r="M470" s="31" t="str">
        <f t="shared" si="21"/>
        <v>Comp</v>
      </c>
      <c r="N470" s="32">
        <v>3149.1688909987402</v>
      </c>
      <c r="O470" s="32">
        <v>1567.81109080697</v>
      </c>
      <c r="P470" s="32">
        <v>-867.58045391444205</v>
      </c>
      <c r="Q470" s="32" t="str">
        <f t="shared" si="22"/>
        <v>Non-Comp</v>
      </c>
      <c r="R470" s="33">
        <v>2890.2970961313499</v>
      </c>
      <c r="S470" s="33">
        <v>1567.81109080697</v>
      </c>
      <c r="T470" s="33">
        <v>-867.58045391444205</v>
      </c>
      <c r="U470" s="24" t="str">
        <f t="shared" si="23"/>
        <v>Non-Comp</v>
      </c>
    </row>
    <row r="471" spans="1:21" x14ac:dyDescent="0.25">
      <c r="A471" s="7" t="s">
        <v>173</v>
      </c>
      <c r="B471" s="7">
        <v>413</v>
      </c>
      <c r="C471" s="8" t="s">
        <v>159</v>
      </c>
      <c r="D471" s="7" t="s">
        <v>140</v>
      </c>
      <c r="E471" s="14" t="str">
        <f>VLOOKUP(TRIM($C471),'Contigency Mapping'!$B$2:$D$3963,3,FALSE)</f>
        <v>Gibbons Creek to Singleton 3</v>
      </c>
      <c r="F471" s="14" t="str">
        <f>VLOOKUP($B471,'CSC Data Set Direction'!$A$2:$H$543,4,FALSE)</f>
        <v>KDL</v>
      </c>
      <c r="G471" s="14" t="str">
        <f>VLOOKUP($B471,'CSC Data Set Direction'!$A$2:$H$543,6,FALSE)</f>
        <v>RTW</v>
      </c>
      <c r="H471" s="9">
        <v>2164.6</v>
      </c>
      <c r="I471" s="6" t="s">
        <v>20</v>
      </c>
      <c r="J471" s="31">
        <v>1076.37072032879</v>
      </c>
      <c r="K471" s="31">
        <v>1053.2177319767</v>
      </c>
      <c r="L471" s="31">
        <v>-928.69141569178805</v>
      </c>
      <c r="M471" s="31" t="str">
        <f t="shared" si="21"/>
        <v>Comp</v>
      </c>
      <c r="N471" s="32">
        <v>1471.78548514059</v>
      </c>
      <c r="O471" s="32">
        <v>3152.0482537944599</v>
      </c>
      <c r="P471" s="32">
        <v>-654.24523231346996</v>
      </c>
      <c r="Q471" s="32" t="str">
        <f t="shared" si="22"/>
        <v>Non-Comp</v>
      </c>
      <c r="R471" s="33">
        <v>1471.78548514059</v>
      </c>
      <c r="S471" s="33">
        <v>2632.6720889858302</v>
      </c>
      <c r="T471" s="33">
        <v>-654.24523231346996</v>
      </c>
      <c r="U471" s="24" t="str">
        <f t="shared" si="23"/>
        <v>Comp</v>
      </c>
    </row>
    <row r="472" spans="1:21" x14ac:dyDescent="0.25">
      <c r="A472" s="7" t="s">
        <v>173</v>
      </c>
      <c r="B472" s="7">
        <v>414</v>
      </c>
      <c r="C472" s="8" t="s">
        <v>159</v>
      </c>
      <c r="D472" s="7" t="s">
        <v>139</v>
      </c>
      <c r="E472" s="14" t="str">
        <f>VLOOKUP(TRIM($C472),'Contigency Mapping'!$B$2:$D$3963,3,FALSE)</f>
        <v>Gibbons Creek to Singleton 3</v>
      </c>
      <c r="F472" s="14" t="str">
        <f>VLOOKUP($B472,'CSC Data Set Direction'!$A$2:$H$543,4,FALSE)</f>
        <v>RNS</v>
      </c>
      <c r="G472" s="14" t="str">
        <f>VLOOKUP($B472,'CSC Data Set Direction'!$A$2:$H$543,6,FALSE)</f>
        <v>KDL</v>
      </c>
      <c r="H472" s="9">
        <v>1793</v>
      </c>
      <c r="I472" s="9" t="s">
        <v>21</v>
      </c>
      <c r="J472" s="31">
        <v>1102.72656334765</v>
      </c>
      <c r="K472" s="31">
        <v>765.13641459830706</v>
      </c>
      <c r="L472" s="31">
        <v>-1226.2742808148</v>
      </c>
      <c r="M472" s="31" t="str">
        <f t="shared" si="21"/>
        <v>Comp</v>
      </c>
      <c r="N472" s="32">
        <v>1489.9803594299401</v>
      </c>
      <c r="O472" s="32">
        <v>2987.7252895844999</v>
      </c>
      <c r="P472" s="32">
        <v>-830.04188833971</v>
      </c>
      <c r="Q472" s="32" t="str">
        <f t="shared" si="22"/>
        <v>Comp</v>
      </c>
      <c r="R472" s="33">
        <v>1434.2135353480501</v>
      </c>
      <c r="S472" s="33">
        <v>2385.0649435467299</v>
      </c>
      <c r="T472" s="33">
        <v>-830.04188833971</v>
      </c>
      <c r="U472" s="24" t="str">
        <f t="shared" si="23"/>
        <v>Comp</v>
      </c>
    </row>
    <row r="473" spans="1:21" x14ac:dyDescent="0.25">
      <c r="A473" s="7" t="s">
        <v>173</v>
      </c>
      <c r="B473" s="7">
        <v>415</v>
      </c>
      <c r="C473" s="8" t="s">
        <v>159</v>
      </c>
      <c r="D473" s="7" t="s">
        <v>138</v>
      </c>
      <c r="E473" s="14" t="str">
        <f>VLOOKUP(TRIM($C473),'Contigency Mapping'!$B$2:$D$3963,3,FALSE)</f>
        <v>Gibbons Creek to Singleton 3</v>
      </c>
      <c r="F473" s="14" t="str">
        <f>VLOOKUP($B473,'CSC Data Set Direction'!$A$2:$H$543,4,FALSE)</f>
        <v>KG</v>
      </c>
      <c r="G473" s="14" t="str">
        <f>VLOOKUP($B473,'CSC Data Set Direction'!$A$2:$H$543,6,FALSE)</f>
        <v>KDL</v>
      </c>
      <c r="H473" s="9">
        <v>1793</v>
      </c>
      <c r="I473" s="9" t="s">
        <v>21</v>
      </c>
      <c r="J473" s="31">
        <v>1292.7332077135</v>
      </c>
      <c r="K473" s="31">
        <v>660.64778127294699</v>
      </c>
      <c r="L473" s="31">
        <v>-1407.0711568643001</v>
      </c>
      <c r="M473" s="31" t="str">
        <f t="shared" si="21"/>
        <v>Comp</v>
      </c>
      <c r="N473" s="32">
        <v>2988.0659411247102</v>
      </c>
      <c r="O473" s="32">
        <v>1566.9599822749301</v>
      </c>
      <c r="P473" s="32">
        <v>-1287.5005083266601</v>
      </c>
      <c r="Q473" s="32" t="str">
        <f t="shared" si="22"/>
        <v>Non-Comp</v>
      </c>
      <c r="R473" s="33">
        <v>2291.8239655102002</v>
      </c>
      <c r="S473" s="33">
        <v>1524.7522681278799</v>
      </c>
      <c r="T473" s="33">
        <v>-1287.5005083266601</v>
      </c>
      <c r="U473" s="24" t="str">
        <f t="shared" si="23"/>
        <v>Comp</v>
      </c>
    </row>
    <row r="474" spans="1:21" x14ac:dyDescent="0.25">
      <c r="A474" s="7" t="s">
        <v>173</v>
      </c>
      <c r="B474" s="7">
        <v>416</v>
      </c>
      <c r="C474" s="8" t="s">
        <v>155</v>
      </c>
      <c r="D474" s="7" t="s">
        <v>137</v>
      </c>
      <c r="E474" s="14" t="str">
        <f>VLOOKUP(TRIM($C474),'Contigency Mapping'!$B$2:$D$3963,3,FALSE)</f>
        <v>Comanche Switch (Oncor) to C</v>
      </c>
      <c r="F474" s="14" t="str">
        <f>VLOOKUP($B474,'CSC Data Set Direction'!$A$2:$H$543,4,FALSE)</f>
        <v>DUBLN</v>
      </c>
      <c r="G474" s="14" t="str">
        <f>VLOOKUP($B474,'CSC Data Set Direction'!$A$2:$H$543,6,FALSE)</f>
        <v>STNVL</v>
      </c>
      <c r="H474" s="9">
        <v>314</v>
      </c>
      <c r="I474" s="6" t="s">
        <v>20</v>
      </c>
      <c r="J474" s="31">
        <v>1206.9363405183899</v>
      </c>
      <c r="K474" s="31">
        <v>589.69806793293299</v>
      </c>
      <c r="L474" s="31">
        <v>-273.17131774431999</v>
      </c>
      <c r="M474" s="31" t="str">
        <f t="shared" si="21"/>
        <v>Comp</v>
      </c>
      <c r="N474" s="32">
        <v>1093.6300010259799</v>
      </c>
      <c r="O474" s="32">
        <v>9984.2128086189205</v>
      </c>
      <c r="P474" s="32">
        <v>-214.715430444829</v>
      </c>
      <c r="Q474" s="32" t="str">
        <f t="shared" si="22"/>
        <v>Non-Comp</v>
      </c>
      <c r="R474" s="33">
        <v>1093.6300010259799</v>
      </c>
      <c r="S474" s="33">
        <v>4703.0592867410696</v>
      </c>
      <c r="T474" s="33">
        <v>-214.715430444829</v>
      </c>
      <c r="U474" s="24" t="str">
        <f t="shared" si="23"/>
        <v>Non-Comp</v>
      </c>
    </row>
    <row r="475" spans="1:21" x14ac:dyDescent="0.25">
      <c r="A475" s="7" t="s">
        <v>173</v>
      </c>
      <c r="B475" s="7">
        <v>417</v>
      </c>
      <c r="C475" s="8" t="s">
        <v>155</v>
      </c>
      <c r="D475" s="7" t="s">
        <v>136</v>
      </c>
      <c r="E475" s="14" t="str">
        <f>VLOOKUP(TRIM($C475),'Contigency Mapping'!$B$2:$D$3963,3,FALSE)</f>
        <v>Comanche Switch (Oncor) to C</v>
      </c>
      <c r="F475" s="14" t="str">
        <f>VLOOKUP($B475,'CSC Data Set Direction'!$A$2:$H$543,4,FALSE)</f>
        <v>HAS</v>
      </c>
      <c r="G475" s="14" t="str">
        <f>VLOOKUP($B475,'CSC Data Set Direction'!$A$2:$H$543,6,FALSE)</f>
        <v>DUBLN</v>
      </c>
      <c r="H475" s="9">
        <v>233</v>
      </c>
      <c r="I475" s="9" t="s">
        <v>21</v>
      </c>
      <c r="J475" s="31">
        <v>1203.6891879580901</v>
      </c>
      <c r="K475" s="31">
        <v>592.238324039909</v>
      </c>
      <c r="L475" s="31">
        <v>-263.15931774427401</v>
      </c>
      <c r="M475" s="31" t="str">
        <f t="shared" si="21"/>
        <v>Comp</v>
      </c>
      <c r="N475" s="32">
        <v>1092.6868864646001</v>
      </c>
      <c r="O475" s="32">
        <v>9984.1851439619095</v>
      </c>
      <c r="P475" s="32">
        <v>-204.703430444829</v>
      </c>
      <c r="Q475" s="32" t="str">
        <f t="shared" si="22"/>
        <v>Non-Comp</v>
      </c>
      <c r="R475" s="33">
        <v>1092.6868864646001</v>
      </c>
      <c r="S475" s="33">
        <v>4707.0775240478397</v>
      </c>
      <c r="T475" s="33">
        <v>-204.703430444829</v>
      </c>
      <c r="U475" s="24" t="str">
        <f t="shared" si="23"/>
        <v>Non-Comp</v>
      </c>
    </row>
    <row r="476" spans="1:21" x14ac:dyDescent="0.25">
      <c r="A476" s="7" t="s">
        <v>173</v>
      </c>
      <c r="B476" s="7">
        <v>418</v>
      </c>
      <c r="C476" s="8" t="s">
        <v>155</v>
      </c>
      <c r="D476" s="7" t="s">
        <v>135</v>
      </c>
      <c r="E476" s="14" t="str">
        <f>VLOOKUP(TRIM($C476),'Contigency Mapping'!$B$2:$D$3963,3,FALSE)</f>
        <v>Comanche Switch (Oncor) to C</v>
      </c>
      <c r="F476" s="14" t="str">
        <f>VLOOKUP($B476,'CSC Data Set Direction'!$A$2:$H$543,4,FALSE)</f>
        <v>CMNSW</v>
      </c>
      <c r="G476" s="14" t="str">
        <f>VLOOKUP($B476,'CSC Data Set Direction'!$A$2:$H$543,6,FALSE)</f>
        <v>CMNTP</v>
      </c>
      <c r="H476" s="9">
        <v>233</v>
      </c>
      <c r="I476" s="9" t="s">
        <v>21</v>
      </c>
      <c r="J476" s="31">
        <v>1234.00372072446</v>
      </c>
      <c r="K476" s="31">
        <v>595.72314881854595</v>
      </c>
      <c r="L476" s="31">
        <v>-280.06094748835102</v>
      </c>
      <c r="M476" s="31" t="str">
        <f t="shared" si="21"/>
        <v>Comp</v>
      </c>
      <c r="N476" s="32">
        <v>1087.13558002173</v>
      </c>
      <c r="O476" s="32">
        <v>9984.3197898710696</v>
      </c>
      <c r="P476" s="32">
        <v>-214.61571849153799</v>
      </c>
      <c r="Q476" s="32" t="str">
        <f t="shared" si="22"/>
        <v>Non-Comp</v>
      </c>
      <c r="R476" s="33">
        <v>1040.9228157739601</v>
      </c>
      <c r="S476" s="33">
        <v>4401.6169653304196</v>
      </c>
      <c r="T476" s="33">
        <v>-214.61571849153799</v>
      </c>
      <c r="U476" s="24" t="str">
        <f t="shared" si="23"/>
        <v>Non-Comp</v>
      </c>
    </row>
    <row r="477" spans="1:21" x14ac:dyDescent="0.25">
      <c r="A477" s="7" t="s">
        <v>173</v>
      </c>
      <c r="B477" s="7">
        <v>419</v>
      </c>
      <c r="C477" s="8" t="s">
        <v>155</v>
      </c>
      <c r="D477" s="7" t="s">
        <v>134</v>
      </c>
      <c r="E477" s="14" t="str">
        <f>VLOOKUP(TRIM($C477),'Contigency Mapping'!$B$2:$D$3963,3,FALSE)</f>
        <v>Comanche Switch (Oncor) to C</v>
      </c>
      <c r="F477" s="14" t="str">
        <f>VLOOKUP($B477,'CSC Data Set Direction'!$A$2:$H$543,4,FALSE)</f>
        <v>CMNCH</v>
      </c>
      <c r="G477" s="14" t="str">
        <f>VLOOKUP($B477,'CSC Data Set Direction'!$A$2:$H$543,6,FALSE)</f>
        <v>CMNTP</v>
      </c>
      <c r="H477" s="9">
        <v>233</v>
      </c>
      <c r="I477" s="6" t="s">
        <v>20</v>
      </c>
      <c r="J477" s="31">
        <v>685.04302982688</v>
      </c>
      <c r="K477" s="31">
        <v>0</v>
      </c>
      <c r="L477" s="31">
        <v>-3.3050000000002902</v>
      </c>
      <c r="M477" s="31" t="str">
        <f t="shared" si="21"/>
        <v>Comp</v>
      </c>
      <c r="N477" s="32">
        <v>0</v>
      </c>
      <c r="O477" s="32">
        <v>766.27726225720403</v>
      </c>
      <c r="P477" s="32">
        <v>-3.3050000000000201</v>
      </c>
      <c r="Q477" s="32" t="str">
        <f t="shared" si="22"/>
        <v>Comp</v>
      </c>
      <c r="R477" s="33">
        <v>0</v>
      </c>
      <c r="S477" s="33">
        <v>0</v>
      </c>
      <c r="T477" s="33">
        <v>-3.3050000000000201</v>
      </c>
      <c r="U477" s="24" t="str">
        <f t="shared" si="23"/>
        <v>Comp</v>
      </c>
    </row>
    <row r="478" spans="1:21" x14ac:dyDescent="0.25">
      <c r="A478" s="7" t="s">
        <v>173</v>
      </c>
      <c r="B478" s="7">
        <v>420</v>
      </c>
      <c r="C478" s="8" t="s">
        <v>155</v>
      </c>
      <c r="D478" s="7" t="s">
        <v>43</v>
      </c>
      <c r="E478" s="14" t="str">
        <f>VLOOKUP(TRIM($C478),'Contigency Mapping'!$B$2:$D$3963,3,FALSE)</f>
        <v>Comanche Switch (Oncor) to C</v>
      </c>
      <c r="F478" s="14" t="str">
        <f>VLOOKUP($B478,'CSC Data Set Direction'!$A$2:$H$543,4,FALSE)</f>
        <v>PAIP</v>
      </c>
      <c r="G478" s="14" t="str">
        <f>VLOOKUP($B478,'CSC Data Set Direction'!$A$2:$H$543,6,FALSE)</f>
        <v>MURRY</v>
      </c>
      <c r="H478" s="9">
        <v>194</v>
      </c>
      <c r="I478" s="6" t="s">
        <v>20</v>
      </c>
      <c r="J478" s="31">
        <v>1240.41389072279</v>
      </c>
      <c r="K478" s="31">
        <v>645.57904653777803</v>
      </c>
      <c r="L478" s="31">
        <v>-140.582750152025</v>
      </c>
      <c r="M478" s="31" t="str">
        <f t="shared" si="21"/>
        <v>Comp</v>
      </c>
      <c r="N478" s="32">
        <v>2644.9600361339599</v>
      </c>
      <c r="O478" s="32">
        <v>5240.3174279343302</v>
      </c>
      <c r="P478" s="32">
        <v>-139.218063999972</v>
      </c>
      <c r="Q478" s="32" t="str">
        <f t="shared" si="22"/>
        <v>Non-Comp</v>
      </c>
      <c r="R478" s="33">
        <v>1074.60205923074</v>
      </c>
      <c r="S478" s="33">
        <v>5240.3174279343302</v>
      </c>
      <c r="T478" s="33">
        <v>-140.283978415647</v>
      </c>
      <c r="U478" s="24" t="str">
        <f t="shared" si="23"/>
        <v>Non-Comp</v>
      </c>
    </row>
    <row r="479" spans="1:21" x14ac:dyDescent="0.25">
      <c r="A479" s="7" t="s">
        <v>173</v>
      </c>
      <c r="B479" s="7">
        <v>421</v>
      </c>
      <c r="C479" s="8" t="s">
        <v>155</v>
      </c>
      <c r="D479" s="7" t="s">
        <v>133</v>
      </c>
      <c r="E479" s="14" t="str">
        <f>VLOOKUP(TRIM($C479),'Contigency Mapping'!$B$2:$D$3963,3,FALSE)</f>
        <v>Comanche Switch (Oncor) to C</v>
      </c>
      <c r="F479" s="14" t="str">
        <f>VLOOKUP($B479,'CSC Data Set Direction'!$A$2:$H$543,4,FALSE)</f>
        <v>MURRY</v>
      </c>
      <c r="G479" s="14" t="str">
        <f>VLOOKUP($B479,'CSC Data Set Direction'!$A$2:$H$543,6,FALSE)</f>
        <v>GRSES</v>
      </c>
      <c r="H479" s="9">
        <v>233</v>
      </c>
      <c r="I479" s="6" t="s">
        <v>20</v>
      </c>
      <c r="J479" s="31">
        <v>1261.83867922226</v>
      </c>
      <c r="K479" s="31">
        <v>582.83631913957902</v>
      </c>
      <c r="L479" s="31">
        <v>-142.82475015209999</v>
      </c>
      <c r="M479" s="31" t="str">
        <f t="shared" si="21"/>
        <v>Comp</v>
      </c>
      <c r="N479" s="32">
        <v>2644.4993031287199</v>
      </c>
      <c r="O479" s="32">
        <v>5241.0367577392499</v>
      </c>
      <c r="P479" s="32">
        <v>-141.46006399996699</v>
      </c>
      <c r="Q479" s="32" t="str">
        <f t="shared" si="22"/>
        <v>Non-Comp</v>
      </c>
      <c r="R479" s="33">
        <v>1074.7903619715</v>
      </c>
      <c r="S479" s="33">
        <v>5241.0367577392499</v>
      </c>
      <c r="T479" s="33">
        <v>-142.52597841564301</v>
      </c>
      <c r="U479" s="24" t="str">
        <f t="shared" si="23"/>
        <v>Non-Comp</v>
      </c>
    </row>
    <row r="480" spans="1:21" x14ac:dyDescent="0.25">
      <c r="A480" s="7" t="s">
        <v>173</v>
      </c>
      <c r="B480" s="7">
        <v>422</v>
      </c>
      <c r="C480" s="8" t="s">
        <v>155</v>
      </c>
      <c r="D480" s="7" t="s">
        <v>132</v>
      </c>
      <c r="E480" s="14" t="str">
        <f>VLOOKUP(TRIM($C480),'Contigency Mapping'!$B$2:$D$3963,3,FALSE)</f>
        <v>Comanche Switch (Oncor) to C</v>
      </c>
      <c r="F480" s="14" t="str">
        <f>VLOOKUP($B480,'CSC Data Set Direction'!$A$2:$H$543,4,FALSE)</f>
        <v>TKWSW</v>
      </c>
      <c r="G480" s="14" t="str">
        <f>VLOOKUP($B480,'CSC Data Set Direction'!$A$2:$H$543,6,FALSE)</f>
        <v>GRSES</v>
      </c>
      <c r="H480" s="9">
        <v>1340</v>
      </c>
      <c r="I480" s="6" t="s">
        <v>20</v>
      </c>
      <c r="J480" s="31">
        <v>1985.67692980829</v>
      </c>
      <c r="K480" s="31">
        <v>1083.3113142094501</v>
      </c>
      <c r="L480" s="31">
        <v>-512.599227889541</v>
      </c>
      <c r="M480" s="31" t="str">
        <f t="shared" si="21"/>
        <v>Comp</v>
      </c>
      <c r="N480" s="32">
        <v>1361.48903860363</v>
      </c>
      <c r="O480" s="32">
        <v>2064.1623106520901</v>
      </c>
      <c r="P480" s="32">
        <v>-536.89458272010802</v>
      </c>
      <c r="Q480" s="32" t="str">
        <f t="shared" si="22"/>
        <v>Comp</v>
      </c>
      <c r="R480" s="33">
        <v>1239.4427530543101</v>
      </c>
      <c r="S480" s="33">
        <v>3353.56768881366</v>
      </c>
      <c r="T480" s="33">
        <v>-528.841010594762</v>
      </c>
      <c r="U480" s="24" t="str">
        <f t="shared" si="23"/>
        <v>Non-Comp</v>
      </c>
    </row>
    <row r="481" spans="1:21" x14ac:dyDescent="0.25">
      <c r="A481" s="7" t="s">
        <v>173</v>
      </c>
      <c r="B481" s="7">
        <v>423</v>
      </c>
      <c r="C481" s="8" t="s">
        <v>155</v>
      </c>
      <c r="D481" s="7" t="s">
        <v>131</v>
      </c>
      <c r="E481" s="14" t="str">
        <f>VLOOKUP(TRIM($C481),'Contigency Mapping'!$B$2:$D$3963,3,FALSE)</f>
        <v>Comanche Switch (Oncor) to C</v>
      </c>
      <c r="F481" s="14" t="str">
        <f>VLOOKUP($B481,'CSC Data Set Direction'!$A$2:$H$543,4,FALSE)</f>
        <v>LNCRK</v>
      </c>
      <c r="G481" s="14" t="str">
        <f>VLOOKUP($B481,'CSC Data Set Direction'!$A$2:$H$543,6,FALSE)</f>
        <v>CFRSW</v>
      </c>
      <c r="H481" s="9">
        <v>1340</v>
      </c>
      <c r="I481" s="6" t="s">
        <v>20</v>
      </c>
      <c r="J481" s="31">
        <v>1255.04228802648</v>
      </c>
      <c r="K481" s="31">
        <v>584.58329751716803</v>
      </c>
      <c r="L481" s="31">
        <v>-751.85982722449296</v>
      </c>
      <c r="M481" s="31" t="str">
        <f t="shared" si="21"/>
        <v>Comp</v>
      </c>
      <c r="N481" s="32">
        <v>1108.1207306214601</v>
      </c>
      <c r="O481" s="32">
        <v>10000</v>
      </c>
      <c r="P481" s="32">
        <v>-740.576358920605</v>
      </c>
      <c r="Q481" s="32" t="str">
        <f t="shared" si="22"/>
        <v>Non-Comp</v>
      </c>
      <c r="R481" s="33">
        <v>1097.44074885689</v>
      </c>
      <c r="S481" s="33">
        <v>2105.5575309067799</v>
      </c>
      <c r="T481" s="33">
        <v>-702.26428746215197</v>
      </c>
      <c r="U481" s="24" t="str">
        <f t="shared" si="23"/>
        <v>Comp</v>
      </c>
    </row>
    <row r="482" spans="1:21" x14ac:dyDescent="0.25">
      <c r="A482" s="7" t="s">
        <v>173</v>
      </c>
      <c r="B482" s="7">
        <v>424</v>
      </c>
      <c r="C482" s="8" t="s">
        <v>155</v>
      </c>
      <c r="D482" s="7" t="s">
        <v>130</v>
      </c>
      <c r="E482" s="14" t="str">
        <f>VLOOKUP(TRIM($C482),'Contigency Mapping'!$B$2:$D$3963,3,FALSE)</f>
        <v>Comanche Switch (Oncor) to C</v>
      </c>
      <c r="F482" s="14" t="str">
        <f>VLOOKUP($B482,'CSC Data Set Direction'!$A$2:$H$543,4,FALSE)</f>
        <v>CFRSW</v>
      </c>
      <c r="G482" s="14" t="str">
        <f>VLOOKUP($B482,'CSC Data Set Direction'!$A$2:$H$543,6,FALSE)</f>
        <v>GRSES</v>
      </c>
      <c r="H482" s="9">
        <v>1340</v>
      </c>
      <c r="I482" s="6" t="s">
        <v>20</v>
      </c>
      <c r="J482" s="31">
        <v>1273.4920824222399</v>
      </c>
      <c r="K482" s="31">
        <v>991.85473038369105</v>
      </c>
      <c r="L482" s="31">
        <v>-708.52589192123196</v>
      </c>
      <c r="M482" s="31" t="str">
        <f t="shared" si="21"/>
        <v>Comp</v>
      </c>
      <c r="N482" s="32">
        <v>1263.4924036790501</v>
      </c>
      <c r="O482" s="32">
        <v>2110.0389706344299</v>
      </c>
      <c r="P482" s="32">
        <v>-740.02502983995305</v>
      </c>
      <c r="Q482" s="32" t="str">
        <f t="shared" si="22"/>
        <v>Comp</v>
      </c>
      <c r="R482" s="33">
        <v>1088.9643571132599</v>
      </c>
      <c r="S482" s="33">
        <v>2110.0389706344299</v>
      </c>
      <c r="T482" s="33">
        <v>-701.71664512451605</v>
      </c>
      <c r="U482" s="24" t="str">
        <f t="shared" si="23"/>
        <v>Comp</v>
      </c>
    </row>
    <row r="483" spans="1:21" x14ac:dyDescent="0.25">
      <c r="A483" s="7" t="s">
        <v>173</v>
      </c>
      <c r="B483" s="7">
        <v>425</v>
      </c>
      <c r="C483" s="8" t="s">
        <v>155</v>
      </c>
      <c r="D483" s="7" t="s">
        <v>129</v>
      </c>
      <c r="E483" s="14" t="str">
        <f>VLOOKUP(TRIM($C483),'Contigency Mapping'!$B$2:$D$3963,3,FALSE)</f>
        <v>Comanche Switch (Oncor) to C</v>
      </c>
      <c r="F483" s="14" t="str">
        <f>VLOOKUP($B483,'CSC Data Set Direction'!$A$2:$H$543,4,FALSE)</f>
        <v>LNCRK</v>
      </c>
      <c r="G483" s="14" t="str">
        <f>VLOOKUP($B483,'CSC Data Set Direction'!$A$2:$H$543,6,FALSE)</f>
        <v>GRSES</v>
      </c>
      <c r="H483" s="9">
        <v>1340</v>
      </c>
      <c r="I483" s="6" t="s">
        <v>20</v>
      </c>
      <c r="J483" s="31">
        <v>1314.94063071033</v>
      </c>
      <c r="K483" s="31">
        <v>873.03732763242101</v>
      </c>
      <c r="L483" s="31">
        <v>-704.874951510134</v>
      </c>
      <c r="M483" s="31" t="str">
        <f t="shared" si="21"/>
        <v>Comp</v>
      </c>
      <c r="N483" s="32">
        <v>1103.9400063962401</v>
      </c>
      <c r="O483" s="32">
        <v>2110.0389706344099</v>
      </c>
      <c r="P483" s="32">
        <v>-736.21177852834001</v>
      </c>
      <c r="Q483" s="32" t="str">
        <f t="shared" si="22"/>
        <v>Comp</v>
      </c>
      <c r="R483" s="33">
        <v>1093.32351296306</v>
      </c>
      <c r="S483" s="33">
        <v>2110.0389706344099</v>
      </c>
      <c r="T483" s="33">
        <v>-698.10079186347195</v>
      </c>
      <c r="U483" s="24" t="str">
        <f t="shared" si="23"/>
        <v>Comp</v>
      </c>
    </row>
    <row r="484" spans="1:21" x14ac:dyDescent="0.25">
      <c r="A484" s="7" t="s">
        <v>173</v>
      </c>
      <c r="B484" s="7">
        <v>426</v>
      </c>
      <c r="C484" s="8" t="s">
        <v>155</v>
      </c>
      <c r="D484" s="7" t="s">
        <v>128</v>
      </c>
      <c r="E484" s="14" t="str">
        <f>VLOOKUP(TRIM($C484),'Contigency Mapping'!$B$2:$D$3963,3,FALSE)</f>
        <v>Comanche Switch (Oncor) to C</v>
      </c>
      <c r="F484" s="14" t="str">
        <f>VLOOKUP($B484,'CSC Data Set Direction'!$A$2:$H$543,4,FALSE)</f>
        <v>BOMSW</v>
      </c>
      <c r="G484" s="14" t="str">
        <f>VLOOKUP($B484,'CSC Data Set Direction'!$A$2:$H$543,6,FALSE)</f>
        <v>JCKSW</v>
      </c>
      <c r="H484" s="9">
        <v>1167.4000000000001</v>
      </c>
      <c r="I484" s="6" t="s">
        <v>20</v>
      </c>
      <c r="J484" s="31">
        <v>1352.5235035406499</v>
      </c>
      <c r="K484" s="31">
        <v>2304.2272890202998</v>
      </c>
      <c r="L484" s="31">
        <v>-603.36118979056096</v>
      </c>
      <c r="M484" s="31" t="str">
        <f t="shared" si="21"/>
        <v>Comp</v>
      </c>
      <c r="N484" s="32">
        <v>2298.9154348767702</v>
      </c>
      <c r="O484" s="32">
        <v>2861.6695709957398</v>
      </c>
      <c r="P484" s="32">
        <v>-546.26968209254198</v>
      </c>
      <c r="Q484" s="32" t="str">
        <f t="shared" si="22"/>
        <v>Comp</v>
      </c>
      <c r="R484" s="33">
        <v>793.44249691363802</v>
      </c>
      <c r="S484" s="33">
        <v>2861.6695709957398</v>
      </c>
      <c r="T484" s="33">
        <v>-522.379068841768</v>
      </c>
      <c r="U484" s="24" t="str">
        <f t="shared" si="23"/>
        <v>Comp</v>
      </c>
    </row>
    <row r="485" spans="1:21" x14ac:dyDescent="0.25">
      <c r="A485" s="7" t="s">
        <v>173</v>
      </c>
      <c r="B485" s="7">
        <v>427</v>
      </c>
      <c r="C485" s="8" t="s">
        <v>155</v>
      </c>
      <c r="D485" s="7" t="s">
        <v>127</v>
      </c>
      <c r="E485" s="14" t="str">
        <f>VLOOKUP(TRIM($C485),'Contigency Mapping'!$B$2:$D$3963,3,FALSE)</f>
        <v>Comanche Switch (Oncor) to C</v>
      </c>
      <c r="F485" s="14" t="str">
        <f>VLOOKUP($B485,'CSC Data Set Direction'!$A$2:$H$543,4,FALSE)</f>
        <v>FSHSW</v>
      </c>
      <c r="G485" s="14" t="str">
        <f>VLOOKUP($B485,'CSC Data Set Direction'!$A$2:$H$543,6,FALSE)</f>
        <v>BOMSW</v>
      </c>
      <c r="H485" s="9">
        <v>1188.7</v>
      </c>
      <c r="I485" s="6" t="s">
        <v>20</v>
      </c>
      <c r="J485" s="31">
        <v>1246.52958927703</v>
      </c>
      <c r="K485" s="31">
        <v>698.58218188416402</v>
      </c>
      <c r="L485" s="31">
        <v>-477.56735894931302</v>
      </c>
      <c r="M485" s="31" t="str">
        <f t="shared" si="21"/>
        <v>Comp</v>
      </c>
      <c r="N485" s="32">
        <v>2548.7559485431502</v>
      </c>
      <c r="O485" s="32">
        <v>1605.38748280237</v>
      </c>
      <c r="P485" s="32">
        <v>-419.47259872882</v>
      </c>
      <c r="Q485" s="32" t="str">
        <f t="shared" si="22"/>
        <v>Non-Comp</v>
      </c>
      <c r="R485" s="33">
        <v>892.82767495749704</v>
      </c>
      <c r="S485" s="33">
        <v>5012.6891236675301</v>
      </c>
      <c r="T485" s="33">
        <v>-403.83437026752</v>
      </c>
      <c r="U485" s="24" t="str">
        <f t="shared" si="23"/>
        <v>Non-Comp</v>
      </c>
    </row>
    <row r="486" spans="1:21" x14ac:dyDescent="0.25">
      <c r="A486" s="7" t="s">
        <v>173</v>
      </c>
      <c r="B486" s="7">
        <v>428</v>
      </c>
      <c r="C486" s="8" t="s">
        <v>155</v>
      </c>
      <c r="D486" s="7" t="s">
        <v>137</v>
      </c>
      <c r="E486" s="14" t="str">
        <f>VLOOKUP(TRIM($C486),'Contigency Mapping'!$B$2:$D$3963,3,FALSE)</f>
        <v>Comanche Switch (Oncor) to C</v>
      </c>
      <c r="F486" s="14" t="str">
        <f>VLOOKUP($B486,'CSC Data Set Direction'!$A$2:$H$543,4,FALSE)</f>
        <v>STNVL</v>
      </c>
      <c r="G486" s="14" t="str">
        <f>VLOOKUP($B486,'CSC Data Set Direction'!$A$2:$H$543,6,FALSE)</f>
        <v>DUBLN</v>
      </c>
      <c r="H486" s="9">
        <v>314</v>
      </c>
      <c r="I486" s="6" t="s">
        <v>20</v>
      </c>
      <c r="J486" s="31">
        <v>611.34596557294003</v>
      </c>
      <c r="K486" s="31">
        <v>1244.1101903809299</v>
      </c>
      <c r="L486" s="31">
        <v>-318.26998343503902</v>
      </c>
      <c r="M486" s="31" t="str">
        <f t="shared" si="21"/>
        <v>Comp</v>
      </c>
      <c r="N486" s="32">
        <v>9820.4967217602807</v>
      </c>
      <c r="O486" s="32">
        <v>2035.4883005520201</v>
      </c>
      <c r="P486" s="32">
        <v>-82.413424548521604</v>
      </c>
      <c r="Q486" s="32" t="str">
        <f t="shared" si="22"/>
        <v>Non-Comp</v>
      </c>
      <c r="R486" s="33">
        <v>4672.40391850791</v>
      </c>
      <c r="S486" s="33">
        <v>2035.4883005520201</v>
      </c>
      <c r="T486" s="33">
        <v>-82.413424548521604</v>
      </c>
      <c r="U486" s="24" t="str">
        <f t="shared" si="23"/>
        <v>Non-Comp</v>
      </c>
    </row>
    <row r="487" spans="1:21" x14ac:dyDescent="0.25">
      <c r="A487" s="7" t="s">
        <v>173</v>
      </c>
      <c r="B487" s="7">
        <v>429</v>
      </c>
      <c r="C487" s="8" t="s">
        <v>155</v>
      </c>
      <c r="D487" s="7" t="s">
        <v>136</v>
      </c>
      <c r="E487" s="14" t="str">
        <f>VLOOKUP(TRIM($C487),'Contigency Mapping'!$B$2:$D$3963,3,FALSE)</f>
        <v>Comanche Switch (Oncor) to C</v>
      </c>
      <c r="F487" s="14" t="str">
        <f>VLOOKUP($B487,'CSC Data Set Direction'!$A$2:$H$543,4,FALSE)</f>
        <v>DUBLN</v>
      </c>
      <c r="G487" s="14" t="str">
        <f>VLOOKUP($B487,'CSC Data Set Direction'!$A$2:$H$543,6,FALSE)</f>
        <v>HAS</v>
      </c>
      <c r="H487" s="9">
        <v>233</v>
      </c>
      <c r="I487" s="6" t="s">
        <v>20</v>
      </c>
      <c r="J487" s="31">
        <v>614.31198768575803</v>
      </c>
      <c r="K487" s="31">
        <v>1227.1318621088101</v>
      </c>
      <c r="L487" s="31">
        <v>-328.28198343501901</v>
      </c>
      <c r="M487" s="31" t="str">
        <f t="shared" si="21"/>
        <v>Comp</v>
      </c>
      <c r="N487" s="32">
        <v>9820.1873877001308</v>
      </c>
      <c r="O487" s="32">
        <v>2032.3399279933999</v>
      </c>
      <c r="P487" s="32">
        <v>-92.425424548519601</v>
      </c>
      <c r="Q487" s="32" t="str">
        <f t="shared" si="22"/>
        <v>Non-Comp</v>
      </c>
      <c r="R487" s="33">
        <v>4676.2659577573804</v>
      </c>
      <c r="S487" s="33">
        <v>2032.3399279933999</v>
      </c>
      <c r="T487" s="33">
        <v>-92.425424548519601</v>
      </c>
      <c r="U487" s="24" t="str">
        <f t="shared" si="23"/>
        <v>Non-Comp</v>
      </c>
    </row>
    <row r="488" spans="1:21" x14ac:dyDescent="0.25">
      <c r="A488" s="7" t="s">
        <v>173</v>
      </c>
      <c r="B488" s="7">
        <v>430</v>
      </c>
      <c r="C488" s="8" t="s">
        <v>155</v>
      </c>
      <c r="D488" s="7" t="s">
        <v>135</v>
      </c>
      <c r="E488" s="14" t="str">
        <f>VLOOKUP(TRIM($C488),'Contigency Mapping'!$B$2:$D$3963,3,FALSE)</f>
        <v>Comanche Switch (Oncor) to C</v>
      </c>
      <c r="F488" s="14" t="str">
        <f>VLOOKUP($B488,'CSC Data Set Direction'!$A$2:$H$543,4,FALSE)</f>
        <v>CMNTP</v>
      </c>
      <c r="G488" s="14" t="str">
        <f>VLOOKUP($B488,'CSC Data Set Direction'!$A$2:$H$543,6,FALSE)</f>
        <v>CMNSW</v>
      </c>
      <c r="H488" s="9">
        <v>233</v>
      </c>
      <c r="I488" s="9" t="s">
        <v>21</v>
      </c>
      <c r="J488" s="31">
        <v>614.20512934401995</v>
      </c>
      <c r="K488" s="31">
        <v>1243.2102534516901</v>
      </c>
      <c r="L488" s="31">
        <v>-398.91045282069501</v>
      </c>
      <c r="M488" s="31" t="str">
        <f t="shared" si="21"/>
        <v>Comp</v>
      </c>
      <c r="N488" s="32">
        <v>9821.6931090153503</v>
      </c>
      <c r="O488" s="32">
        <v>2011.94200296759</v>
      </c>
      <c r="P488" s="32">
        <v>-100.08899498826899</v>
      </c>
      <c r="Q488" s="32" t="str">
        <f t="shared" si="22"/>
        <v>Non-Comp</v>
      </c>
      <c r="R488" s="33">
        <v>4376.2033823109596</v>
      </c>
      <c r="S488" s="33">
        <v>1863.32091013682</v>
      </c>
      <c r="T488" s="33">
        <v>-101.833144427699</v>
      </c>
      <c r="U488" s="24" t="str">
        <f t="shared" si="23"/>
        <v>Non-Comp</v>
      </c>
    </row>
    <row r="489" spans="1:21" x14ac:dyDescent="0.25">
      <c r="A489" s="7" t="s">
        <v>173</v>
      </c>
      <c r="B489" s="7">
        <v>431</v>
      </c>
      <c r="C489" s="7" t="s">
        <v>155</v>
      </c>
      <c r="D489" s="7" t="s">
        <v>134</v>
      </c>
      <c r="E489" s="14" t="str">
        <f>VLOOKUP(TRIM($C489),'Contigency Mapping'!$B$2:$D$3963,3,FALSE)</f>
        <v>Comanche Switch (Oncor) to C</v>
      </c>
      <c r="F489" s="14" t="str">
        <f>VLOOKUP($B489,'CSC Data Set Direction'!$A$2:$H$543,4,FALSE)</f>
        <v>CMNTP</v>
      </c>
      <c r="G489" s="14" t="str">
        <f>VLOOKUP($B489,'CSC Data Set Direction'!$A$2:$H$543,6,FALSE)</f>
        <v>CMNCH</v>
      </c>
      <c r="H489" s="9">
        <v>233</v>
      </c>
      <c r="I489" s="6" t="s">
        <v>20</v>
      </c>
      <c r="J489" s="31">
        <v>0</v>
      </c>
      <c r="K489" s="31">
        <v>685.04302982688</v>
      </c>
      <c r="L489" s="31">
        <v>3.3050000000000002</v>
      </c>
      <c r="M489" s="31" t="str">
        <f t="shared" si="21"/>
        <v>Comp</v>
      </c>
      <c r="N489" s="32">
        <v>738.62673250177295</v>
      </c>
      <c r="O489" s="32">
        <v>0</v>
      </c>
      <c r="P489" s="32">
        <v>3.3050000000000201</v>
      </c>
      <c r="Q489" s="32" t="str">
        <f t="shared" si="22"/>
        <v>Comp</v>
      </c>
      <c r="R489" s="33">
        <v>0</v>
      </c>
      <c r="S489" s="33">
        <v>0</v>
      </c>
      <c r="T489" s="33">
        <v>3.3050000000000201</v>
      </c>
      <c r="U489" s="24" t="str">
        <f t="shared" si="23"/>
        <v>Comp</v>
      </c>
    </row>
    <row r="490" spans="1:21" x14ac:dyDescent="0.25">
      <c r="A490" s="7" t="s">
        <v>173</v>
      </c>
      <c r="B490" s="7">
        <v>432</v>
      </c>
      <c r="C490" s="8" t="s">
        <v>155</v>
      </c>
      <c r="D490" s="7" t="s">
        <v>43</v>
      </c>
      <c r="E490" s="14" t="str">
        <f>VLOOKUP(TRIM($C490),'Contigency Mapping'!$B$2:$D$3963,3,FALSE)</f>
        <v>Comanche Switch (Oncor) to C</v>
      </c>
      <c r="F490" s="14" t="str">
        <f>VLOOKUP($B490,'CSC Data Set Direction'!$A$2:$H$543,4,FALSE)</f>
        <v>MURRY</v>
      </c>
      <c r="G490" s="14" t="str">
        <f>VLOOKUP($B490,'CSC Data Set Direction'!$A$2:$H$543,6,FALSE)</f>
        <v>PAIP</v>
      </c>
      <c r="H490" s="9">
        <v>194</v>
      </c>
      <c r="I490" s="6" t="s">
        <v>20</v>
      </c>
      <c r="J490" s="31">
        <v>619.05189782038099</v>
      </c>
      <c r="K490" s="31">
        <v>1187.8043812400999</v>
      </c>
      <c r="L490" s="31">
        <v>-178.036592697239</v>
      </c>
      <c r="M490" s="31" t="str">
        <f t="shared" si="21"/>
        <v>Comp</v>
      </c>
      <c r="N490" s="32">
        <v>9005.3915470134998</v>
      </c>
      <c r="O490" s="32">
        <v>6703.4524433174001</v>
      </c>
      <c r="P490" s="32">
        <v>3.7135272051805499</v>
      </c>
      <c r="Q490" s="32" t="str">
        <f t="shared" si="22"/>
        <v>Non-Comp</v>
      </c>
      <c r="R490" s="33">
        <v>9005.3915470134998</v>
      </c>
      <c r="S490" s="33">
        <v>1943.7358993057801</v>
      </c>
      <c r="T490" s="33">
        <v>3.7135272051805499</v>
      </c>
      <c r="U490" s="24" t="str">
        <f t="shared" si="23"/>
        <v>Non-Comp</v>
      </c>
    </row>
    <row r="491" spans="1:21" x14ac:dyDescent="0.25">
      <c r="A491" s="7" t="s">
        <v>173</v>
      </c>
      <c r="B491" s="7">
        <v>433</v>
      </c>
      <c r="C491" s="8" t="s">
        <v>155</v>
      </c>
      <c r="D491" s="7" t="s">
        <v>133</v>
      </c>
      <c r="E491" s="14" t="str">
        <f>VLOOKUP(TRIM($C491),'Contigency Mapping'!$B$2:$D$3963,3,FALSE)</f>
        <v>Comanche Switch (Oncor) to C</v>
      </c>
      <c r="F491" s="14" t="str">
        <f>VLOOKUP($B491,'CSC Data Set Direction'!$A$2:$H$543,4,FALSE)</f>
        <v>GRSES</v>
      </c>
      <c r="G491" s="14" t="str">
        <f>VLOOKUP($B491,'CSC Data Set Direction'!$A$2:$H$543,6,FALSE)</f>
        <v>MURRY</v>
      </c>
      <c r="H491" s="9">
        <v>233</v>
      </c>
      <c r="I491" s="6" t="s">
        <v>20</v>
      </c>
      <c r="J491" s="31">
        <v>578.12687243678499</v>
      </c>
      <c r="K491" s="31">
        <v>1193.44761079049</v>
      </c>
      <c r="L491" s="31">
        <v>-175.79459269719101</v>
      </c>
      <c r="M491" s="31" t="str">
        <f t="shared" si="21"/>
        <v>Comp</v>
      </c>
      <c r="N491" s="32">
        <v>9006.0046352549907</v>
      </c>
      <c r="O491" s="32">
        <v>6702.2148644504896</v>
      </c>
      <c r="P491" s="32">
        <v>5.9555272051866197</v>
      </c>
      <c r="Q491" s="32" t="str">
        <f t="shared" si="22"/>
        <v>Non-Comp</v>
      </c>
      <c r="R491" s="33">
        <v>9006.0046352549907</v>
      </c>
      <c r="S491" s="33">
        <v>1944.23824774937</v>
      </c>
      <c r="T491" s="33">
        <v>5.9555272051866197</v>
      </c>
      <c r="U491" s="24" t="str">
        <f t="shared" si="23"/>
        <v>Non-Comp</v>
      </c>
    </row>
    <row r="492" spans="1:21" x14ac:dyDescent="0.25">
      <c r="A492" s="7" t="s">
        <v>173</v>
      </c>
      <c r="B492" s="7">
        <v>434</v>
      </c>
      <c r="C492" s="8" t="s">
        <v>155</v>
      </c>
      <c r="D492" s="7" t="s">
        <v>132</v>
      </c>
      <c r="E492" s="14" t="str">
        <f>VLOOKUP(TRIM($C492),'Contigency Mapping'!$B$2:$D$3963,3,FALSE)</f>
        <v>Comanche Switch (Oncor) to C</v>
      </c>
      <c r="F492" s="14" t="str">
        <f>VLOOKUP($B492,'CSC Data Set Direction'!$A$2:$H$543,4,FALSE)</f>
        <v>GRSES</v>
      </c>
      <c r="G492" s="14" t="str">
        <f>VLOOKUP($B492,'CSC Data Set Direction'!$A$2:$H$543,6,FALSE)</f>
        <v>TKWSW</v>
      </c>
      <c r="H492" s="9">
        <v>1340</v>
      </c>
      <c r="I492" s="6" t="s">
        <v>20</v>
      </c>
      <c r="J492" s="31">
        <v>1083.3113142094501</v>
      </c>
      <c r="K492" s="31">
        <v>731.14881586402305</v>
      </c>
      <c r="L492" s="31">
        <v>-674.75950641289398</v>
      </c>
      <c r="M492" s="31" t="str">
        <f t="shared" si="21"/>
        <v>Comp</v>
      </c>
      <c r="N492" s="32">
        <v>2063.9438963078101</v>
      </c>
      <c r="O492" s="32">
        <v>2719.8088261151001</v>
      </c>
      <c r="P492" s="32">
        <v>-60.611788514764299</v>
      </c>
      <c r="Q492" s="32" t="str">
        <f t="shared" si="22"/>
        <v>Comp</v>
      </c>
      <c r="R492" s="33">
        <v>3353.56768881366</v>
      </c>
      <c r="S492" s="33">
        <v>2299.77360536477</v>
      </c>
      <c r="T492" s="33">
        <v>-60.611788514764299</v>
      </c>
      <c r="U492" s="24" t="str">
        <f t="shared" si="23"/>
        <v>Non-Comp</v>
      </c>
    </row>
    <row r="493" spans="1:21" x14ac:dyDescent="0.25">
      <c r="A493" s="7" t="s">
        <v>173</v>
      </c>
      <c r="B493" s="7">
        <v>435</v>
      </c>
      <c r="C493" s="8" t="s">
        <v>155</v>
      </c>
      <c r="D493" s="7" t="s">
        <v>131</v>
      </c>
      <c r="E493" s="14" t="str">
        <f>VLOOKUP(TRIM($C493),'Contigency Mapping'!$B$2:$D$3963,3,FALSE)</f>
        <v>Comanche Switch (Oncor) to C</v>
      </c>
      <c r="F493" s="14" t="str">
        <f>VLOOKUP($B493,'CSC Data Set Direction'!$A$2:$H$543,4,FALSE)</f>
        <v>CFRSW</v>
      </c>
      <c r="G493" s="14" t="str">
        <f>VLOOKUP($B493,'CSC Data Set Direction'!$A$2:$H$543,6,FALSE)</f>
        <v>LNCRK</v>
      </c>
      <c r="H493" s="9">
        <v>1340</v>
      </c>
      <c r="I493" s="6" t="s">
        <v>20</v>
      </c>
      <c r="J493" s="31">
        <v>567.89929960330301</v>
      </c>
      <c r="K493" s="31">
        <v>1283.0912214313801</v>
      </c>
      <c r="L493" s="31">
        <v>-1147.41891047693</v>
      </c>
      <c r="M493" s="31" t="str">
        <f t="shared" si="21"/>
        <v>Comp</v>
      </c>
      <c r="N493" s="32">
        <v>10000</v>
      </c>
      <c r="O493" s="32">
        <v>2077.45701083829</v>
      </c>
      <c r="P493" s="32">
        <v>-92.724995322165299</v>
      </c>
      <c r="Q493" s="32" t="str">
        <f t="shared" si="22"/>
        <v>Non-Comp</v>
      </c>
      <c r="R493" s="33">
        <v>2060.4454238857702</v>
      </c>
      <c r="S493" s="33">
        <v>2042.2583105511201</v>
      </c>
      <c r="T493" s="33">
        <v>-92.724995322165299</v>
      </c>
      <c r="U493" s="24" t="str">
        <f t="shared" si="23"/>
        <v>Comp</v>
      </c>
    </row>
    <row r="494" spans="1:21" x14ac:dyDescent="0.25">
      <c r="A494" s="7" t="s">
        <v>173</v>
      </c>
      <c r="B494" s="7">
        <v>436</v>
      </c>
      <c r="C494" s="8" t="s">
        <v>155</v>
      </c>
      <c r="D494" s="7" t="s">
        <v>130</v>
      </c>
      <c r="E494" s="14" t="str">
        <f>VLOOKUP(TRIM($C494),'Contigency Mapping'!$B$2:$D$3963,3,FALSE)</f>
        <v>Comanche Switch (Oncor) to C</v>
      </c>
      <c r="F494" s="14" t="str">
        <f>VLOOKUP($B494,'CSC Data Set Direction'!$A$2:$H$543,4,FALSE)</f>
        <v>GRSES</v>
      </c>
      <c r="G494" s="14" t="str">
        <f>VLOOKUP($B494,'CSC Data Set Direction'!$A$2:$H$543,6,FALSE)</f>
        <v>CFRSW</v>
      </c>
      <c r="H494" s="9">
        <v>1340</v>
      </c>
      <c r="I494" s="6" t="s">
        <v>20</v>
      </c>
      <c r="J494" s="31">
        <v>991.85473038369105</v>
      </c>
      <c r="K494" s="31">
        <v>728.49999521192694</v>
      </c>
      <c r="L494" s="31">
        <v>-972.620479309149</v>
      </c>
      <c r="M494" s="31" t="str">
        <f t="shared" si="21"/>
        <v>Comp</v>
      </c>
      <c r="N494" s="32">
        <v>2110.0389706344299</v>
      </c>
      <c r="O494" s="32">
        <v>2683.9690939347702</v>
      </c>
      <c r="P494" s="32">
        <v>-93.215877901937901</v>
      </c>
      <c r="Q494" s="32" t="str">
        <f t="shared" si="22"/>
        <v>Comp</v>
      </c>
      <c r="R494" s="33">
        <v>2110.0389706344299</v>
      </c>
      <c r="S494" s="33">
        <v>2039.4633312529099</v>
      </c>
      <c r="T494" s="33">
        <v>-93.215877901937901</v>
      </c>
      <c r="U494" s="24" t="str">
        <f t="shared" si="23"/>
        <v>Comp</v>
      </c>
    </row>
    <row r="495" spans="1:21" x14ac:dyDescent="0.25">
      <c r="A495" s="7" t="s">
        <v>173</v>
      </c>
      <c r="B495" s="7">
        <v>437</v>
      </c>
      <c r="C495" s="8" t="s">
        <v>155</v>
      </c>
      <c r="D495" s="7" t="s">
        <v>129</v>
      </c>
      <c r="E495" s="14" t="str">
        <f>VLOOKUP(TRIM($C495),'Contigency Mapping'!$B$2:$D$3963,3,FALSE)</f>
        <v>Comanche Switch (Oncor) to C</v>
      </c>
      <c r="F495" s="14" t="str">
        <f>VLOOKUP($B495,'CSC Data Set Direction'!$A$2:$H$543,4,FALSE)</f>
        <v>GRSES</v>
      </c>
      <c r="G495" s="14" t="str">
        <f>VLOOKUP($B495,'CSC Data Set Direction'!$A$2:$H$543,6,FALSE)</f>
        <v>LNCRK</v>
      </c>
      <c r="H495" s="9">
        <v>1340</v>
      </c>
      <c r="I495" s="6" t="s">
        <v>20</v>
      </c>
      <c r="J495" s="31">
        <v>873.03732763242101</v>
      </c>
      <c r="K495" s="31">
        <v>737.55939733386697</v>
      </c>
      <c r="L495" s="31">
        <v>-948.03600430545703</v>
      </c>
      <c r="M495" s="31" t="str">
        <f t="shared" si="21"/>
        <v>Comp</v>
      </c>
      <c r="N495" s="32">
        <v>2110.0389706344099</v>
      </c>
      <c r="O495" s="32">
        <v>2076.0837486391802</v>
      </c>
      <c r="P495" s="32">
        <v>-92.487726728234904</v>
      </c>
      <c r="Q495" s="32" t="str">
        <f t="shared" si="22"/>
        <v>Comp</v>
      </c>
      <c r="R495" s="33">
        <v>2110.0389706344099</v>
      </c>
      <c r="S495" s="33">
        <v>2040.92007728926</v>
      </c>
      <c r="T495" s="33">
        <v>-92.487726728234904</v>
      </c>
      <c r="U495" s="24" t="str">
        <f t="shared" si="23"/>
        <v>Comp</v>
      </c>
    </row>
    <row r="496" spans="1:21" x14ac:dyDescent="0.25">
      <c r="A496" s="7" t="s">
        <v>173</v>
      </c>
      <c r="B496" s="7">
        <v>438</v>
      </c>
      <c r="C496" s="8" t="s">
        <v>155</v>
      </c>
      <c r="D496" s="7" t="s">
        <v>128</v>
      </c>
      <c r="E496" s="14" t="str">
        <f>VLOOKUP(TRIM($C496),'Contigency Mapping'!$B$2:$D$3963,3,FALSE)</f>
        <v>Comanche Switch (Oncor) to C</v>
      </c>
      <c r="F496" s="14" t="str">
        <f>VLOOKUP($B496,'CSC Data Set Direction'!$A$2:$H$543,4,FALSE)</f>
        <v>JCKSW</v>
      </c>
      <c r="G496" s="14" t="str">
        <f>VLOOKUP($B496,'CSC Data Set Direction'!$A$2:$H$543,6,FALSE)</f>
        <v>BOMSW</v>
      </c>
      <c r="H496" s="9">
        <v>1167.4000000000001</v>
      </c>
      <c r="I496" s="6" t="s">
        <v>20</v>
      </c>
      <c r="J496" s="31">
        <v>2304.2272890202998</v>
      </c>
      <c r="K496" s="31">
        <v>738.76524801135201</v>
      </c>
      <c r="L496" s="31">
        <v>-693.48763165851301</v>
      </c>
      <c r="M496" s="31" t="str">
        <f t="shared" si="21"/>
        <v>Comp</v>
      </c>
      <c r="N496" s="32">
        <v>2861.6695709957398</v>
      </c>
      <c r="O496" s="32">
        <v>2298.9154348767702</v>
      </c>
      <c r="P496" s="32">
        <v>-261.50827470519602</v>
      </c>
      <c r="Q496" s="32" t="str">
        <f t="shared" si="22"/>
        <v>Non-Comp</v>
      </c>
      <c r="R496" s="33">
        <v>2861.6695709957398</v>
      </c>
      <c r="S496" s="33">
        <v>1148.9802869581399</v>
      </c>
      <c r="T496" s="33">
        <v>-261.50827470519602</v>
      </c>
      <c r="U496" s="24" t="str">
        <f t="shared" si="23"/>
        <v>Non-Comp</v>
      </c>
    </row>
    <row r="497" spans="1:21" x14ac:dyDescent="0.25">
      <c r="A497" s="7" t="s">
        <v>173</v>
      </c>
      <c r="B497" s="7">
        <v>439</v>
      </c>
      <c r="C497" s="8" t="s">
        <v>155</v>
      </c>
      <c r="D497" s="7" t="s">
        <v>127</v>
      </c>
      <c r="E497" s="14" t="str">
        <f>VLOOKUP(TRIM($C497),'Contigency Mapping'!$B$2:$D$3963,3,FALSE)</f>
        <v>Comanche Switch (Oncor) to C</v>
      </c>
      <c r="F497" s="14" t="str">
        <f>VLOOKUP($B497,'CSC Data Set Direction'!$A$2:$H$543,4,FALSE)</f>
        <v>BOMSW</v>
      </c>
      <c r="G497" s="14" t="str">
        <f>VLOOKUP($B497,'CSC Data Set Direction'!$A$2:$H$543,6,FALSE)</f>
        <v>FSHSW</v>
      </c>
      <c r="H497" s="9">
        <v>1188.7</v>
      </c>
      <c r="I497" s="6" t="s">
        <v>20</v>
      </c>
      <c r="J497" s="31">
        <v>698.58218188416402</v>
      </c>
      <c r="K497" s="31">
        <v>1190.02617115884</v>
      </c>
      <c r="L497" s="31">
        <v>-741.91021435980099</v>
      </c>
      <c r="M497" s="31" t="str">
        <f t="shared" si="21"/>
        <v>Comp</v>
      </c>
      <c r="N497" s="32">
        <v>1605.38748280237</v>
      </c>
      <c r="O497" s="32">
        <v>2548.7559485431502</v>
      </c>
      <c r="P497" s="32">
        <v>-319.89968954213299</v>
      </c>
      <c r="Q497" s="32" t="str">
        <f t="shared" si="22"/>
        <v>Comp</v>
      </c>
      <c r="R497" s="33">
        <v>5012.6891236675301</v>
      </c>
      <c r="S497" s="33">
        <v>1347.1481000204101</v>
      </c>
      <c r="T497" s="33">
        <v>-319.89968954213299</v>
      </c>
      <c r="U497" s="24" t="str">
        <f t="shared" si="23"/>
        <v>Non-Comp</v>
      </c>
    </row>
    <row r="498" spans="1:21" x14ac:dyDescent="0.25">
      <c r="A498" s="7" t="s">
        <v>173</v>
      </c>
      <c r="B498" s="7">
        <v>440</v>
      </c>
      <c r="C498" s="8" t="s">
        <v>166</v>
      </c>
      <c r="D498" s="7" t="s">
        <v>121</v>
      </c>
      <c r="E498" s="14" t="str">
        <f>VLOOKUP(TRIM($C498),'Contigency Mapping'!$B$2:$D$3963,3,FALSE)</f>
        <v>Singleton to Roans Prairie 3</v>
      </c>
      <c r="F498" s="14" t="str">
        <f>VLOOKUP($B498,'CSC Data Set Direction'!$A$2:$H$543,4,FALSE)</f>
        <v>JEWET</v>
      </c>
      <c r="G498" s="14" t="str">
        <f>VLOOKUP($B498,'CSC Data Set Direction'!$A$2:$H$543,6,FALSE)</f>
        <v>SNG</v>
      </c>
      <c r="H498" s="9">
        <v>1434.2</v>
      </c>
      <c r="I498" s="9" t="s">
        <v>21</v>
      </c>
      <c r="J498" s="31">
        <v>915.77491661599504</v>
      </c>
      <c r="K498" s="31">
        <v>987.82541347372501</v>
      </c>
      <c r="L498" s="31">
        <v>-1934.58822807099</v>
      </c>
      <c r="M498" s="31" t="str">
        <f t="shared" si="21"/>
        <v>Comp</v>
      </c>
      <c r="N498" s="32">
        <v>1541.4631250929699</v>
      </c>
      <c r="O498" s="32">
        <v>1772.2322403783501</v>
      </c>
      <c r="P498" s="32">
        <v>-1429.27636732116</v>
      </c>
      <c r="Q498" s="32" t="str">
        <f t="shared" si="22"/>
        <v>Comp</v>
      </c>
      <c r="R498" s="33">
        <v>1541.4631250929699</v>
      </c>
      <c r="S498" s="33">
        <v>1573.4644708015301</v>
      </c>
      <c r="T498" s="33">
        <v>-1429.27636732116</v>
      </c>
      <c r="U498" s="24" t="str">
        <f t="shared" si="23"/>
        <v>Comp</v>
      </c>
    </row>
    <row r="499" spans="1:21" x14ac:dyDescent="0.25">
      <c r="A499" s="7" t="s">
        <v>173</v>
      </c>
      <c r="B499" s="7">
        <v>441</v>
      </c>
      <c r="C499" s="8" t="s">
        <v>166</v>
      </c>
      <c r="D499" s="7" t="s">
        <v>120</v>
      </c>
      <c r="E499" s="14" t="str">
        <f>VLOOKUP(TRIM($C499),'Contigency Mapping'!$B$2:$D$3963,3,FALSE)</f>
        <v>Singleton to Roans Prairie 3</v>
      </c>
      <c r="F499" s="14" t="str">
        <f>VLOOKUP($B499,'CSC Data Set Direction'!$A$2:$H$543,4,FALSE)</f>
        <v>JEWET</v>
      </c>
      <c r="G499" s="14" t="str">
        <f>VLOOKUP($B499,'CSC Data Set Direction'!$A$2:$H$543,6,FALSE)</f>
        <v>SNG</v>
      </c>
      <c r="H499" s="9">
        <v>1195</v>
      </c>
      <c r="I499" s="9" t="s">
        <v>21</v>
      </c>
      <c r="J499" s="31">
        <v>945.80447055873401</v>
      </c>
      <c r="K499" s="31">
        <v>937.428021511922</v>
      </c>
      <c r="L499" s="31">
        <v>-1973.11545362881</v>
      </c>
      <c r="M499" s="31" t="str">
        <f t="shared" si="21"/>
        <v>Comp</v>
      </c>
      <c r="N499" s="32">
        <v>1413.0922298488799</v>
      </c>
      <c r="O499" s="32">
        <v>2122.00921104995</v>
      </c>
      <c r="P499" s="32">
        <v>-1492.4038056494501</v>
      </c>
      <c r="Q499" s="32" t="str">
        <f t="shared" si="22"/>
        <v>Comp</v>
      </c>
      <c r="R499" s="33">
        <v>1413.0922298488799</v>
      </c>
      <c r="S499" s="33">
        <v>1720.8909247700301</v>
      </c>
      <c r="T499" s="33">
        <v>-1492.4038056494501</v>
      </c>
      <c r="U499" s="24" t="str">
        <f t="shared" si="23"/>
        <v>Comp</v>
      </c>
    </row>
    <row r="500" spans="1:21" x14ac:dyDescent="0.25">
      <c r="A500" s="7" t="s">
        <v>173</v>
      </c>
      <c r="B500" s="7">
        <v>442</v>
      </c>
      <c r="C500" s="8" t="s">
        <v>166</v>
      </c>
      <c r="D500" s="7" t="s">
        <v>147</v>
      </c>
      <c r="E500" s="14" t="str">
        <f>VLOOKUP(TRIM($C500),'Contigency Mapping'!$B$2:$D$3963,3,FALSE)</f>
        <v>Singleton to Roans Prairie 3</v>
      </c>
      <c r="F500" s="14" t="str">
        <f>VLOOKUP($B500,'CSC Data Set Direction'!$A$2:$H$543,4,FALSE)</f>
        <v>GIBCRK</v>
      </c>
      <c r="G500" s="14" t="str">
        <f>VLOOKUP($B500,'CSC Data Set Direction'!$A$2:$H$543,6,FALSE)</f>
        <v>SNG</v>
      </c>
      <c r="H500" s="9">
        <v>1310</v>
      </c>
      <c r="I500" s="9" t="s">
        <v>21</v>
      </c>
      <c r="J500" s="31">
        <v>848.525225624001</v>
      </c>
      <c r="K500" s="31">
        <v>1373.6451344776301</v>
      </c>
      <c r="L500" s="31">
        <v>-1418.74934225161</v>
      </c>
      <c r="M500" s="31" t="str">
        <f t="shared" si="21"/>
        <v>Comp</v>
      </c>
      <c r="N500" s="32">
        <v>2895.2956661213002</v>
      </c>
      <c r="O500" s="32">
        <v>2228.29798651704</v>
      </c>
      <c r="P500" s="32">
        <v>-945.86388709786695</v>
      </c>
      <c r="Q500" s="32" t="str">
        <f t="shared" si="22"/>
        <v>Non-Comp</v>
      </c>
      <c r="R500" s="33">
        <v>1507.56675852013</v>
      </c>
      <c r="S500" s="33">
        <v>1825.29555600913</v>
      </c>
      <c r="T500" s="33">
        <v>-945.86388709786695</v>
      </c>
      <c r="U500" s="24" t="str">
        <f t="shared" si="23"/>
        <v>Comp</v>
      </c>
    </row>
    <row r="501" spans="1:21" x14ac:dyDescent="0.25">
      <c r="A501" s="7" t="s">
        <v>173</v>
      </c>
      <c r="B501" s="7">
        <v>443</v>
      </c>
      <c r="C501" s="8" t="s">
        <v>166</v>
      </c>
      <c r="D501" s="7" t="s">
        <v>146</v>
      </c>
      <c r="E501" s="14" t="str">
        <f>VLOOKUP(TRIM($C501),'Contigency Mapping'!$B$2:$D$3963,3,FALSE)</f>
        <v>Singleton to Roans Prairie 3</v>
      </c>
      <c r="F501" s="14" t="str">
        <f>VLOOKUP($B501,'CSC Data Set Direction'!$A$2:$H$543,4,FALSE)</f>
        <v>SNG</v>
      </c>
      <c r="G501" s="14" t="str">
        <f>VLOOKUP($B501,'CSC Data Set Direction'!$A$2:$H$543,6,FALSE)</f>
        <v>GIBCRK</v>
      </c>
      <c r="H501" s="9">
        <v>1310</v>
      </c>
      <c r="I501" s="9" t="s">
        <v>21</v>
      </c>
      <c r="J501" s="31">
        <v>1373.6451344776301</v>
      </c>
      <c r="K501" s="31">
        <v>662.24995033913899</v>
      </c>
      <c r="L501" s="31">
        <v>-1342.3975523926299</v>
      </c>
      <c r="M501" s="31" t="str">
        <f t="shared" si="21"/>
        <v>Comp</v>
      </c>
      <c r="N501" s="32">
        <v>2194.6017453261602</v>
      </c>
      <c r="O501" s="32">
        <v>2895.2956661213002</v>
      </c>
      <c r="P501" s="32">
        <v>-1260.01237925291</v>
      </c>
      <c r="Q501" s="32" t="str">
        <f t="shared" si="22"/>
        <v>Comp</v>
      </c>
      <c r="R501" s="33">
        <v>1793.77123063503</v>
      </c>
      <c r="S501" s="33">
        <v>1593.31398309987</v>
      </c>
      <c r="T501" s="33">
        <v>-1260.01237925291</v>
      </c>
      <c r="U501" s="24" t="str">
        <f t="shared" si="23"/>
        <v>Comp</v>
      </c>
    </row>
    <row r="502" spans="1:21" x14ac:dyDescent="0.25">
      <c r="A502" s="7" t="s">
        <v>173</v>
      </c>
      <c r="B502" s="7">
        <v>444</v>
      </c>
      <c r="C502" s="8" t="s">
        <v>166</v>
      </c>
      <c r="D502" s="7" t="s">
        <v>145</v>
      </c>
      <c r="E502" s="14" t="str">
        <f>VLOOKUP(TRIM($C502),'Contigency Mapping'!$B$2:$D$3963,3,FALSE)</f>
        <v>Singleton to Roans Prairie 3</v>
      </c>
      <c r="F502" s="14" t="str">
        <f>VLOOKUP($B502,'CSC Data Set Direction'!$A$2:$H$543,4,FALSE)</f>
        <v>SNG</v>
      </c>
      <c r="G502" s="14" t="str">
        <f>VLOOKUP($B502,'CSC Data Set Direction'!$A$2:$H$543,6,FALSE)</f>
        <v>TB</v>
      </c>
      <c r="H502" s="9">
        <v>1793</v>
      </c>
      <c r="I502" s="9" t="s">
        <v>21</v>
      </c>
      <c r="J502" s="31">
        <v>1086.74516251808</v>
      </c>
      <c r="K502" s="31">
        <v>779.17499304797298</v>
      </c>
      <c r="L502" s="31">
        <v>-2027.9257422067401</v>
      </c>
      <c r="M502" s="31" t="str">
        <f t="shared" si="21"/>
        <v>Comp</v>
      </c>
      <c r="N502" s="32">
        <v>1528.0842601249601</v>
      </c>
      <c r="O502" s="32">
        <v>2690.6421726174299</v>
      </c>
      <c r="P502" s="32">
        <v>-1413.7524278360099</v>
      </c>
      <c r="Q502" s="32" t="str">
        <f t="shared" si="22"/>
        <v>Comp</v>
      </c>
      <c r="R502" s="33">
        <v>1528.0842601249601</v>
      </c>
      <c r="S502" s="33">
        <v>1812.76815682918</v>
      </c>
      <c r="T502" s="33">
        <v>-1413.7524278360099</v>
      </c>
      <c r="U502" s="24" t="str">
        <f t="shared" si="23"/>
        <v>Comp</v>
      </c>
    </row>
    <row r="503" spans="1:21" x14ac:dyDescent="0.25">
      <c r="A503" s="7" t="s">
        <v>173</v>
      </c>
      <c r="B503" s="7">
        <v>445</v>
      </c>
      <c r="C503" s="8" t="s">
        <v>166</v>
      </c>
      <c r="D503" s="7" t="s">
        <v>144</v>
      </c>
      <c r="E503" s="14" t="str">
        <f>VLOOKUP(TRIM($C503),'Contigency Mapping'!$B$2:$D$3963,3,FALSE)</f>
        <v>Singleton to Roans Prairie 3</v>
      </c>
      <c r="F503" s="14" t="str">
        <f>VLOOKUP($B503,'CSC Data Set Direction'!$A$2:$H$543,4,FALSE)</f>
        <v>SARC</v>
      </c>
      <c r="G503" s="14" t="str">
        <f>VLOOKUP($B503,'CSC Data Set Direction'!$A$2:$H$543,6,FALSE)</f>
        <v>CMNSW</v>
      </c>
      <c r="H503" s="9">
        <v>1515</v>
      </c>
      <c r="I503" s="6" t="s">
        <v>20</v>
      </c>
      <c r="J503" s="31">
        <v>1385.0318245646099</v>
      </c>
      <c r="K503" s="31">
        <v>505.67832967752003</v>
      </c>
      <c r="L503" s="31">
        <v>-599.54218276055701</v>
      </c>
      <c r="M503" s="31" t="str">
        <f t="shared" si="21"/>
        <v>Comp</v>
      </c>
      <c r="N503" s="32">
        <v>1112.56589576636</v>
      </c>
      <c r="O503" s="32">
        <v>4531.4133897995498</v>
      </c>
      <c r="P503" s="32">
        <v>-580.28566487800197</v>
      </c>
      <c r="Q503" s="32" t="str">
        <f t="shared" si="22"/>
        <v>Non-Comp</v>
      </c>
      <c r="R503" s="33">
        <v>1141.75789115374</v>
      </c>
      <c r="S503" s="33">
        <v>4531.4133897995498</v>
      </c>
      <c r="T503" s="33">
        <v>-572.557550712242</v>
      </c>
      <c r="U503" s="24" t="str">
        <f t="shared" si="23"/>
        <v>Non-Comp</v>
      </c>
    </row>
    <row r="504" spans="1:21" x14ac:dyDescent="0.25">
      <c r="A504" s="7" t="s">
        <v>173</v>
      </c>
      <c r="B504" s="7">
        <v>446</v>
      </c>
      <c r="C504" s="8" t="s">
        <v>166</v>
      </c>
      <c r="D504" s="7" t="s">
        <v>142</v>
      </c>
      <c r="E504" s="14" t="str">
        <f>VLOOKUP(TRIM($C504),'Contigency Mapping'!$B$2:$D$3963,3,FALSE)</f>
        <v>Singleton to Roans Prairie 3</v>
      </c>
      <c r="F504" s="14" t="str">
        <f>VLOOKUP($B504,'CSC Data Set Direction'!$A$2:$H$543,4,FALSE)</f>
        <v>KG</v>
      </c>
      <c r="G504" s="14" t="str">
        <f>VLOOKUP($B504,'CSC Data Set Direction'!$A$2:$H$543,6,FALSE)</f>
        <v>RTW</v>
      </c>
      <c r="H504" s="9">
        <v>1710</v>
      </c>
      <c r="I504" s="9" t="s">
        <v>21</v>
      </c>
      <c r="J504" s="31">
        <v>1245.3391961657501</v>
      </c>
      <c r="K504" s="31">
        <v>728.16862776477296</v>
      </c>
      <c r="L504" s="31">
        <v>-1120.7729987570301</v>
      </c>
      <c r="M504" s="31" t="str">
        <f t="shared" si="21"/>
        <v>Comp</v>
      </c>
      <c r="N504" s="32">
        <v>2499.7316215430101</v>
      </c>
      <c r="O504" s="32">
        <v>1626.5392421054501</v>
      </c>
      <c r="P504" s="32">
        <v>-1006.02635509193</v>
      </c>
      <c r="Q504" s="32" t="str">
        <f t="shared" si="22"/>
        <v>Comp</v>
      </c>
      <c r="R504" s="33">
        <v>2185.7878268470599</v>
      </c>
      <c r="S504" s="33">
        <v>1626.5392421054501</v>
      </c>
      <c r="T504" s="33">
        <v>-1006.02635509193</v>
      </c>
      <c r="U504" s="24" t="str">
        <f t="shared" si="23"/>
        <v>Comp</v>
      </c>
    </row>
    <row r="505" spans="1:21" x14ac:dyDescent="0.25">
      <c r="A505" s="7" t="s">
        <v>173</v>
      </c>
      <c r="B505" s="7">
        <v>447</v>
      </c>
      <c r="C505" s="8" t="s">
        <v>166</v>
      </c>
      <c r="D505" s="7" t="s">
        <v>141</v>
      </c>
      <c r="E505" s="14" t="str">
        <f>VLOOKUP(TRIM($C505),'Contigency Mapping'!$B$2:$D$3963,3,FALSE)</f>
        <v>Singleton to Roans Prairie 3</v>
      </c>
      <c r="F505" s="14" t="str">
        <f>VLOOKUP($B505,'CSC Data Set Direction'!$A$2:$H$543,4,FALSE)</f>
        <v>KDL</v>
      </c>
      <c r="G505" s="14" t="str">
        <f>VLOOKUP($B505,'CSC Data Set Direction'!$A$2:$H$543,6,FALSE)</f>
        <v>TB</v>
      </c>
      <c r="H505" s="9">
        <v>1793</v>
      </c>
      <c r="I505" s="9" t="s">
        <v>21</v>
      </c>
      <c r="J505" s="31">
        <v>1229.0991276447801</v>
      </c>
      <c r="K505" s="31">
        <v>844.514542616075</v>
      </c>
      <c r="L505" s="31">
        <v>-1275.98646803166</v>
      </c>
      <c r="M505" s="31" t="str">
        <f t="shared" si="21"/>
        <v>Comp</v>
      </c>
      <c r="N505" s="32">
        <v>2726.7298524855401</v>
      </c>
      <c r="O505" s="32">
        <v>1626.1961071053299</v>
      </c>
      <c r="P505" s="32">
        <v>-1155.7650752239799</v>
      </c>
      <c r="Q505" s="32" t="str">
        <f t="shared" si="22"/>
        <v>Non-Comp</v>
      </c>
      <c r="R505" s="33">
        <v>2207.60971785519</v>
      </c>
      <c r="S505" s="33">
        <v>1626.1961071053299</v>
      </c>
      <c r="T505" s="33">
        <v>-1155.7650752239799</v>
      </c>
      <c r="U505" s="24" t="str">
        <f t="shared" si="23"/>
        <v>Comp</v>
      </c>
    </row>
    <row r="506" spans="1:21" x14ac:dyDescent="0.25">
      <c r="A506" s="7" t="s">
        <v>173</v>
      </c>
      <c r="B506" s="7">
        <v>448</v>
      </c>
      <c r="C506" s="8" t="s">
        <v>166</v>
      </c>
      <c r="D506" s="7" t="s">
        <v>140</v>
      </c>
      <c r="E506" s="14" t="str">
        <f>VLOOKUP(TRIM($C506),'Contigency Mapping'!$B$2:$D$3963,3,FALSE)</f>
        <v>Singleton to Roans Prairie 3</v>
      </c>
      <c r="F506" s="14" t="str">
        <f>VLOOKUP($B506,'CSC Data Set Direction'!$A$2:$H$543,4,FALSE)</f>
        <v>KDL</v>
      </c>
      <c r="G506" s="14" t="str">
        <f>VLOOKUP($B506,'CSC Data Set Direction'!$A$2:$H$543,6,FALSE)</f>
        <v>RTW</v>
      </c>
      <c r="H506" s="9">
        <v>2164.6</v>
      </c>
      <c r="I506" s="6" t="s">
        <v>20</v>
      </c>
      <c r="J506" s="31">
        <v>1029.15570894453</v>
      </c>
      <c r="K506" s="31">
        <v>1007.72928082287</v>
      </c>
      <c r="L506" s="31">
        <v>-1479.84277290098</v>
      </c>
      <c r="M506" s="31" t="str">
        <f t="shared" si="21"/>
        <v>Comp</v>
      </c>
      <c r="N506" s="32">
        <v>1523.3808420569601</v>
      </c>
      <c r="O506" s="32">
        <v>2729.1969509270698</v>
      </c>
      <c r="P506" s="32">
        <v>-1092.5379825765599</v>
      </c>
      <c r="Q506" s="32" t="str">
        <f t="shared" si="22"/>
        <v>Comp</v>
      </c>
      <c r="R506" s="33">
        <v>1523.3808420569601</v>
      </c>
      <c r="S506" s="33">
        <v>2210.7994010575599</v>
      </c>
      <c r="T506" s="33">
        <v>-1092.5379825765599</v>
      </c>
      <c r="U506" s="24" t="str">
        <f t="shared" si="23"/>
        <v>Comp</v>
      </c>
    </row>
    <row r="507" spans="1:21" x14ac:dyDescent="0.25">
      <c r="A507" s="7" t="s">
        <v>173</v>
      </c>
      <c r="B507" s="7">
        <v>449</v>
      </c>
      <c r="C507" s="8" t="s">
        <v>166</v>
      </c>
      <c r="D507" s="7" t="s">
        <v>139</v>
      </c>
      <c r="E507" s="14" t="str">
        <f>VLOOKUP(TRIM($C507),'Contigency Mapping'!$B$2:$D$3963,3,FALSE)</f>
        <v>Singleton to Roans Prairie 3</v>
      </c>
      <c r="F507" s="14" t="str">
        <f>VLOOKUP($B507,'CSC Data Set Direction'!$A$2:$H$543,4,FALSE)</f>
        <v>RNS</v>
      </c>
      <c r="G507" s="14" t="str">
        <f>VLOOKUP($B507,'CSC Data Set Direction'!$A$2:$H$543,6,FALSE)</f>
        <v>KDL</v>
      </c>
      <c r="H507" s="9">
        <v>1793</v>
      </c>
      <c r="I507" s="6" t="s">
        <v>20</v>
      </c>
      <c r="J507" s="31">
        <v>0</v>
      </c>
      <c r="K507" s="31">
        <v>10000</v>
      </c>
      <c r="L507" s="31">
        <v>-1.45519152283669E-11</v>
      </c>
      <c r="M507" s="31" t="str">
        <f t="shared" si="21"/>
        <v>Non-Comp</v>
      </c>
      <c r="N507" s="32">
        <v>10000</v>
      </c>
      <c r="O507" s="32">
        <v>3280.53106204503</v>
      </c>
      <c r="P507" s="32">
        <v>-9.8006000000007905E-14</v>
      </c>
      <c r="Q507" s="32" t="str">
        <f t="shared" si="22"/>
        <v>Non-Comp</v>
      </c>
      <c r="R507" s="33">
        <v>10000</v>
      </c>
      <c r="S507" s="33">
        <v>0</v>
      </c>
      <c r="T507" s="33">
        <v>-6.0790460000000203E-12</v>
      </c>
      <c r="U507" s="24" t="str">
        <f t="shared" si="23"/>
        <v>Non-Comp</v>
      </c>
    </row>
    <row r="508" spans="1:21" x14ac:dyDescent="0.25">
      <c r="A508" s="7" t="s">
        <v>173</v>
      </c>
      <c r="B508" s="7">
        <v>450</v>
      </c>
      <c r="C508" s="8" t="s">
        <v>166</v>
      </c>
      <c r="D508" s="7" t="s">
        <v>138</v>
      </c>
      <c r="E508" s="14" t="str">
        <f>VLOOKUP(TRIM($C508),'Contigency Mapping'!$B$2:$D$3963,3,FALSE)</f>
        <v>Singleton to Roans Prairie 3</v>
      </c>
      <c r="F508" s="14" t="str">
        <f>VLOOKUP($B508,'CSC Data Set Direction'!$A$2:$H$543,4,FALSE)</f>
        <v>KG</v>
      </c>
      <c r="G508" s="14" t="str">
        <f>VLOOKUP($B508,'CSC Data Set Direction'!$A$2:$H$543,6,FALSE)</f>
        <v>KDL</v>
      </c>
      <c r="H508" s="9">
        <v>1793</v>
      </c>
      <c r="I508" s="6" t="s">
        <v>20</v>
      </c>
      <c r="J508" s="31">
        <v>10000</v>
      </c>
      <c r="K508" s="31">
        <v>693.24191100715996</v>
      </c>
      <c r="L508" s="31">
        <v>19.9979999999744</v>
      </c>
      <c r="M508" s="31" t="str">
        <f t="shared" si="21"/>
        <v>Non-Comp</v>
      </c>
      <c r="N508" s="32">
        <v>749.16621918957105</v>
      </c>
      <c r="O508" s="32">
        <v>10000</v>
      </c>
      <c r="P508" s="32">
        <v>19.997999999977399</v>
      </c>
      <c r="Q508" s="32" t="str">
        <f t="shared" si="22"/>
        <v>Non-Comp</v>
      </c>
      <c r="R508" s="33">
        <v>0</v>
      </c>
      <c r="S508" s="33">
        <v>10000</v>
      </c>
      <c r="T508" s="33">
        <v>19.997999999977399</v>
      </c>
      <c r="U508" s="24" t="str">
        <f t="shared" si="23"/>
        <v>Non-Comp</v>
      </c>
    </row>
    <row r="509" spans="1:21" x14ac:dyDescent="0.25">
      <c r="A509" s="7" t="s">
        <v>173</v>
      </c>
      <c r="B509" s="7">
        <v>451</v>
      </c>
      <c r="C509" s="8" t="s">
        <v>156</v>
      </c>
      <c r="D509" s="7" t="s">
        <v>137</v>
      </c>
      <c r="E509" s="14" t="str">
        <f>VLOOKUP(TRIM($C509),'Contigency Mapping'!$B$2:$D$3963,3,FALSE)</f>
        <v>Comanche Switch (Oncor) to S</v>
      </c>
      <c r="F509" s="14" t="str">
        <f>VLOOKUP($B509,'CSC Data Set Direction'!$A$2:$H$543,4,FALSE)</f>
        <v>DUBLN</v>
      </c>
      <c r="G509" s="14" t="str">
        <f>VLOOKUP($B509,'CSC Data Set Direction'!$A$2:$H$543,6,FALSE)</f>
        <v>STNVL</v>
      </c>
      <c r="H509" s="9">
        <v>314</v>
      </c>
      <c r="I509" s="6" t="s">
        <v>20</v>
      </c>
      <c r="J509" s="31">
        <v>1168.19819844583</v>
      </c>
      <c r="K509" s="31">
        <v>608.15041028661699</v>
      </c>
      <c r="L509" s="31">
        <v>-90.048397701473704</v>
      </c>
      <c r="M509" s="31" t="str">
        <f t="shared" si="21"/>
        <v>Comp</v>
      </c>
      <c r="N509" s="32">
        <v>2134.8456088101898</v>
      </c>
      <c r="O509" s="32">
        <v>9983.9414516148099</v>
      </c>
      <c r="P509" s="32">
        <v>-12.546539541138999</v>
      </c>
      <c r="Q509" s="32" t="str">
        <f t="shared" si="22"/>
        <v>Non-Comp</v>
      </c>
      <c r="R509" s="33">
        <v>0</v>
      </c>
      <c r="S509" s="33">
        <v>5337.9279900502497</v>
      </c>
      <c r="T509" s="33">
        <v>-12.546539541138999</v>
      </c>
      <c r="U509" s="24" t="str">
        <f t="shared" si="23"/>
        <v>Non-Comp</v>
      </c>
    </row>
    <row r="510" spans="1:21" x14ac:dyDescent="0.25">
      <c r="A510" s="7" t="s">
        <v>173</v>
      </c>
      <c r="B510" s="7">
        <v>452</v>
      </c>
      <c r="C510" s="8" t="s">
        <v>156</v>
      </c>
      <c r="D510" s="7" t="s">
        <v>136</v>
      </c>
      <c r="E510" s="14" t="str">
        <f>VLOOKUP(TRIM($C510),'Contigency Mapping'!$B$2:$D$3963,3,FALSE)</f>
        <v>Comanche Switch (Oncor) to S</v>
      </c>
      <c r="F510" s="14" t="str">
        <f>VLOOKUP($B510,'CSC Data Set Direction'!$A$2:$H$543,4,FALSE)</f>
        <v>HAS</v>
      </c>
      <c r="G510" s="14" t="str">
        <f>VLOOKUP($B510,'CSC Data Set Direction'!$A$2:$H$543,6,FALSE)</f>
        <v>DUBLN</v>
      </c>
      <c r="H510" s="9">
        <v>233</v>
      </c>
      <c r="I510" s="6" t="s">
        <v>20</v>
      </c>
      <c r="J510" s="31">
        <v>1160.3149527156099</v>
      </c>
      <c r="K510" s="31">
        <v>608.28334085902804</v>
      </c>
      <c r="L510" s="31">
        <v>-80.036397701445793</v>
      </c>
      <c r="M510" s="31" t="str">
        <f t="shared" si="21"/>
        <v>Comp</v>
      </c>
      <c r="N510" s="32">
        <v>2063.9271736107098</v>
      </c>
      <c r="O510" s="32">
        <v>9983.9155235110193</v>
      </c>
      <c r="P510" s="32">
        <v>-2.5345395411396399</v>
      </c>
      <c r="Q510" s="32" t="str">
        <f t="shared" si="22"/>
        <v>Non-Comp</v>
      </c>
      <c r="R510" s="33">
        <v>0</v>
      </c>
      <c r="S510" s="33">
        <v>5340.3416157485199</v>
      </c>
      <c r="T510" s="33">
        <v>-2.5345395411396399</v>
      </c>
      <c r="U510" s="24" t="str">
        <f t="shared" si="23"/>
        <v>Non-Comp</v>
      </c>
    </row>
    <row r="511" spans="1:21" x14ac:dyDescent="0.25">
      <c r="A511" s="7" t="s">
        <v>173</v>
      </c>
      <c r="B511" s="7">
        <v>453</v>
      </c>
      <c r="C511" s="8" t="s">
        <v>156</v>
      </c>
      <c r="D511" s="7" t="s">
        <v>135</v>
      </c>
      <c r="E511" s="14" t="str">
        <f>VLOOKUP(TRIM($C511),'Contigency Mapping'!$B$2:$D$3963,3,FALSE)</f>
        <v>Comanche Switch (Oncor) to S</v>
      </c>
      <c r="F511" s="14" t="str">
        <f>VLOOKUP($B511,'CSC Data Set Direction'!$A$2:$H$543,4,FALSE)</f>
        <v>CMNSW</v>
      </c>
      <c r="G511" s="14" t="str">
        <f>VLOOKUP($B511,'CSC Data Set Direction'!$A$2:$H$543,6,FALSE)</f>
        <v>CMNTP</v>
      </c>
      <c r="H511" s="9">
        <v>233</v>
      </c>
      <c r="I511" s="6" t="s">
        <v>20</v>
      </c>
      <c r="J511" s="31">
        <v>1036.5682317046701</v>
      </c>
      <c r="K511" s="31">
        <v>832.41307707174894</v>
      </c>
      <c r="L511" s="31">
        <v>-71.746576640865896</v>
      </c>
      <c r="M511" s="31" t="str">
        <f t="shared" si="21"/>
        <v>Comp</v>
      </c>
      <c r="N511" s="32">
        <v>2020.69217752649</v>
      </c>
      <c r="O511" s="32">
        <v>9983.9770105430998</v>
      </c>
      <c r="P511" s="32">
        <v>18.247216508028</v>
      </c>
      <c r="Q511" s="32" t="str">
        <f t="shared" si="22"/>
        <v>Non-Comp</v>
      </c>
      <c r="R511" s="33">
        <v>0</v>
      </c>
      <c r="S511" s="33">
        <v>4950.7291734932096</v>
      </c>
      <c r="T511" s="33">
        <v>18.247216508028</v>
      </c>
      <c r="U511" s="24" t="str">
        <f t="shared" si="23"/>
        <v>Non-Comp</v>
      </c>
    </row>
    <row r="512" spans="1:21" x14ac:dyDescent="0.25">
      <c r="A512" s="7" t="s">
        <v>173</v>
      </c>
      <c r="B512" s="7">
        <v>454</v>
      </c>
      <c r="C512" s="8" t="s">
        <v>156</v>
      </c>
      <c r="D512" s="7" t="s">
        <v>134</v>
      </c>
      <c r="E512" s="14" t="str">
        <f>VLOOKUP(TRIM($C512),'Contigency Mapping'!$B$2:$D$3963,3,FALSE)</f>
        <v>Comanche Switch (Oncor) to S</v>
      </c>
      <c r="F512" s="14" t="str">
        <f>VLOOKUP($B512,'CSC Data Set Direction'!$A$2:$H$543,4,FALSE)</f>
        <v>CMNCH</v>
      </c>
      <c r="G512" s="14" t="str">
        <f>VLOOKUP($B512,'CSC Data Set Direction'!$A$2:$H$543,6,FALSE)</f>
        <v>CMNTP</v>
      </c>
      <c r="H512" s="9">
        <v>233</v>
      </c>
      <c r="I512" s="6" t="s">
        <v>20</v>
      </c>
      <c r="J512" s="31">
        <v>685.04302982688</v>
      </c>
      <c r="K512" s="31">
        <v>0</v>
      </c>
      <c r="L512" s="31">
        <v>-3.3050000000002902</v>
      </c>
      <c r="M512" s="31" t="str">
        <f t="shared" si="21"/>
        <v>Comp</v>
      </c>
      <c r="N512" s="32">
        <v>0</v>
      </c>
      <c r="O512" s="32">
        <v>766.27726225720403</v>
      </c>
      <c r="P512" s="32">
        <v>-3.3050000000000201</v>
      </c>
      <c r="Q512" s="32" t="str">
        <f t="shared" si="22"/>
        <v>Comp</v>
      </c>
      <c r="R512" s="33">
        <v>0</v>
      </c>
      <c r="S512" s="33">
        <v>0</v>
      </c>
      <c r="T512" s="33">
        <v>-3.3050000000000201</v>
      </c>
      <c r="U512" s="24" t="str">
        <f t="shared" si="23"/>
        <v>Comp</v>
      </c>
    </row>
    <row r="513" spans="1:21" x14ac:dyDescent="0.25">
      <c r="A513" s="7" t="s">
        <v>173</v>
      </c>
      <c r="B513" s="7">
        <v>455</v>
      </c>
      <c r="C513" s="8" t="s">
        <v>156</v>
      </c>
      <c r="D513" s="7" t="s">
        <v>43</v>
      </c>
      <c r="E513" s="14" t="str">
        <f>VLOOKUP(TRIM($C513),'Contigency Mapping'!$B$2:$D$3963,3,FALSE)</f>
        <v>Comanche Switch (Oncor) to S</v>
      </c>
      <c r="F513" s="14" t="str">
        <f>VLOOKUP($B513,'CSC Data Set Direction'!$A$2:$H$543,4,FALSE)</f>
        <v>PAIP</v>
      </c>
      <c r="G513" s="14" t="str">
        <f>VLOOKUP($B513,'CSC Data Set Direction'!$A$2:$H$543,6,FALSE)</f>
        <v>MURRY</v>
      </c>
      <c r="H513" s="9">
        <v>194</v>
      </c>
      <c r="I513" s="6" t="s">
        <v>20</v>
      </c>
      <c r="J513" s="31">
        <v>1238.6904717883399</v>
      </c>
      <c r="K513" s="31">
        <v>645.55759447319201</v>
      </c>
      <c r="L513" s="31">
        <v>-140.58703089460101</v>
      </c>
      <c r="M513" s="31" t="str">
        <f t="shared" si="21"/>
        <v>Comp</v>
      </c>
      <c r="N513" s="32">
        <v>2604.7745183164802</v>
      </c>
      <c r="O513" s="32">
        <v>5261.32048142855</v>
      </c>
      <c r="P513" s="32">
        <v>-136.61120227672799</v>
      </c>
      <c r="Q513" s="32" t="str">
        <f t="shared" si="22"/>
        <v>Non-Comp</v>
      </c>
      <c r="R513" s="33">
        <v>1074.0175821902701</v>
      </c>
      <c r="S513" s="33">
        <v>9783.3962222560094</v>
      </c>
      <c r="T513" s="33">
        <v>-137.42165944747501</v>
      </c>
      <c r="U513" s="24" t="str">
        <f t="shared" si="23"/>
        <v>Non-Comp</v>
      </c>
    </row>
    <row r="514" spans="1:21" x14ac:dyDescent="0.25">
      <c r="A514" s="7" t="s">
        <v>173</v>
      </c>
      <c r="B514" s="7">
        <v>456</v>
      </c>
      <c r="C514" s="8" t="s">
        <v>156</v>
      </c>
      <c r="D514" s="7" t="s">
        <v>133</v>
      </c>
      <c r="E514" s="14" t="str">
        <f>VLOOKUP(TRIM($C514),'Contigency Mapping'!$B$2:$D$3963,3,FALSE)</f>
        <v>Comanche Switch (Oncor) to S</v>
      </c>
      <c r="F514" s="14" t="str">
        <f>VLOOKUP($B514,'CSC Data Set Direction'!$A$2:$H$543,4,FALSE)</f>
        <v>MURRY</v>
      </c>
      <c r="G514" s="14" t="str">
        <f>VLOOKUP($B514,'CSC Data Set Direction'!$A$2:$H$543,6,FALSE)</f>
        <v>GRSES</v>
      </c>
      <c r="H514" s="9">
        <v>233</v>
      </c>
      <c r="I514" s="6" t="s">
        <v>20</v>
      </c>
      <c r="J514" s="31">
        <v>1259.6417634176801</v>
      </c>
      <c r="K514" s="31">
        <v>580.15227617877497</v>
      </c>
      <c r="L514" s="31">
        <v>-142.82903089473601</v>
      </c>
      <c r="M514" s="31" t="str">
        <f t="shared" si="21"/>
        <v>Comp</v>
      </c>
      <c r="N514" s="32">
        <v>2604.3662262438702</v>
      </c>
      <c r="O514" s="32">
        <v>5262.0419481335603</v>
      </c>
      <c r="P514" s="32">
        <v>-138.85320227672801</v>
      </c>
      <c r="Q514" s="32" t="str">
        <f t="shared" si="22"/>
        <v>Non-Comp</v>
      </c>
      <c r="R514" s="33">
        <v>1074.1854037116</v>
      </c>
      <c r="S514" s="33">
        <v>9783.7049200596193</v>
      </c>
      <c r="T514" s="33">
        <v>-139.663659447475</v>
      </c>
      <c r="U514" s="24" t="str">
        <f t="shared" si="23"/>
        <v>Non-Comp</v>
      </c>
    </row>
    <row r="515" spans="1:21" x14ac:dyDescent="0.25">
      <c r="A515" s="7" t="s">
        <v>173</v>
      </c>
      <c r="B515" s="7">
        <v>457</v>
      </c>
      <c r="C515" s="8" t="s">
        <v>156</v>
      </c>
      <c r="D515" s="7" t="s">
        <v>132</v>
      </c>
      <c r="E515" s="14" t="str">
        <f>VLOOKUP(TRIM($C515),'Contigency Mapping'!$B$2:$D$3963,3,FALSE)</f>
        <v>Comanche Switch (Oncor) to S</v>
      </c>
      <c r="F515" s="14" t="str">
        <f>VLOOKUP($B515,'CSC Data Set Direction'!$A$2:$H$543,4,FALSE)</f>
        <v>TKWSW</v>
      </c>
      <c r="G515" s="14" t="str">
        <f>VLOOKUP($B515,'CSC Data Set Direction'!$A$2:$H$543,6,FALSE)</f>
        <v>GRSES</v>
      </c>
      <c r="H515" s="9">
        <v>1340</v>
      </c>
      <c r="I515" s="6" t="s">
        <v>20</v>
      </c>
      <c r="J515" s="31">
        <v>2085.4434002933799</v>
      </c>
      <c r="K515" s="31">
        <v>1083.1758704136801</v>
      </c>
      <c r="L515" s="31">
        <v>-506.18017795115497</v>
      </c>
      <c r="M515" s="31" t="str">
        <f t="shared" si="21"/>
        <v>Comp</v>
      </c>
      <c r="N515" s="32">
        <v>1357.8050342845499</v>
      </c>
      <c r="O515" s="32">
        <v>1777.9265181334999</v>
      </c>
      <c r="P515" s="32">
        <v>-521.85407908462503</v>
      </c>
      <c r="Q515" s="32" t="str">
        <f t="shared" si="22"/>
        <v>Comp</v>
      </c>
      <c r="R515" s="33">
        <v>1230.1826945857399</v>
      </c>
      <c r="S515" s="33">
        <v>10000</v>
      </c>
      <c r="T515" s="33">
        <v>-500.82739652998902</v>
      </c>
      <c r="U515" s="24" t="str">
        <f t="shared" si="23"/>
        <v>Non-Comp</v>
      </c>
    </row>
    <row r="516" spans="1:21" x14ac:dyDescent="0.25">
      <c r="A516" s="7" t="s">
        <v>173</v>
      </c>
      <c r="B516" s="7">
        <v>458</v>
      </c>
      <c r="C516" s="8" t="s">
        <v>156</v>
      </c>
      <c r="D516" s="7" t="s">
        <v>131</v>
      </c>
      <c r="E516" s="14" t="str">
        <f>VLOOKUP(TRIM($C516),'Contigency Mapping'!$B$2:$D$3963,3,FALSE)</f>
        <v>Comanche Switch (Oncor) to S</v>
      </c>
      <c r="F516" s="14" t="str">
        <f>VLOOKUP($B516,'CSC Data Set Direction'!$A$2:$H$543,4,FALSE)</f>
        <v>LNCRK</v>
      </c>
      <c r="G516" s="14" t="str">
        <f>VLOOKUP($B516,'CSC Data Set Direction'!$A$2:$H$543,6,FALSE)</f>
        <v>CFRSW</v>
      </c>
      <c r="H516" s="9">
        <v>1340</v>
      </c>
      <c r="I516" s="6" t="s">
        <v>20</v>
      </c>
      <c r="J516" s="31">
        <v>1229.80785749707</v>
      </c>
      <c r="K516" s="31">
        <v>661.69301053796903</v>
      </c>
      <c r="L516" s="31">
        <v>-738.57112852023795</v>
      </c>
      <c r="M516" s="31" t="str">
        <f t="shared" si="21"/>
        <v>Comp</v>
      </c>
      <c r="N516" s="32">
        <v>1107.6044881979401</v>
      </c>
      <c r="O516" s="32">
        <v>10000</v>
      </c>
      <c r="P516" s="32">
        <v>-715.91681185297398</v>
      </c>
      <c r="Q516" s="32" t="str">
        <f t="shared" si="22"/>
        <v>Non-Comp</v>
      </c>
      <c r="R516" s="33">
        <v>1094.1869556768299</v>
      </c>
      <c r="S516" s="33">
        <v>2064.6582946041099</v>
      </c>
      <c r="T516" s="33">
        <v>-683.85196296161496</v>
      </c>
      <c r="U516" s="24" t="str">
        <f t="shared" si="23"/>
        <v>Comp</v>
      </c>
    </row>
    <row r="517" spans="1:21" x14ac:dyDescent="0.25">
      <c r="A517" s="7" t="s">
        <v>173</v>
      </c>
      <c r="B517" s="7">
        <v>459</v>
      </c>
      <c r="C517" s="8" t="s">
        <v>156</v>
      </c>
      <c r="D517" s="7" t="s">
        <v>130</v>
      </c>
      <c r="E517" s="14" t="str">
        <f>VLOOKUP(TRIM($C517),'Contigency Mapping'!$B$2:$D$3963,3,FALSE)</f>
        <v>Comanche Switch (Oncor) to S</v>
      </c>
      <c r="F517" s="14" t="str">
        <f>VLOOKUP($B517,'CSC Data Set Direction'!$A$2:$H$543,4,FALSE)</f>
        <v>CFRSW</v>
      </c>
      <c r="G517" s="14" t="str">
        <f>VLOOKUP($B517,'CSC Data Set Direction'!$A$2:$H$543,6,FALSE)</f>
        <v>GRSES</v>
      </c>
      <c r="H517" s="9">
        <v>1340</v>
      </c>
      <c r="I517" s="6" t="s">
        <v>20</v>
      </c>
      <c r="J517" s="31">
        <v>1242.4807363636701</v>
      </c>
      <c r="K517" s="31">
        <v>993.85226051191</v>
      </c>
      <c r="L517" s="31">
        <v>-696.18007365466099</v>
      </c>
      <c r="M517" s="31" t="str">
        <f t="shared" si="21"/>
        <v>Comp</v>
      </c>
      <c r="N517" s="32">
        <v>1265.34065020602</v>
      </c>
      <c r="O517" s="32">
        <v>2077.8710236371699</v>
      </c>
      <c r="P517" s="32">
        <v>-715.37834260087902</v>
      </c>
      <c r="Q517" s="32" t="str">
        <f t="shared" si="22"/>
        <v>Comp</v>
      </c>
      <c r="R517" s="33">
        <v>1086.0917686741</v>
      </c>
      <c r="S517" s="33">
        <v>2069.8823950729302</v>
      </c>
      <c r="T517" s="33">
        <v>-683.31528052845204</v>
      </c>
      <c r="U517" s="24" t="str">
        <f t="shared" si="23"/>
        <v>Comp</v>
      </c>
    </row>
    <row r="518" spans="1:21" x14ac:dyDescent="0.25">
      <c r="A518" s="7" t="s">
        <v>173</v>
      </c>
      <c r="B518" s="7">
        <v>460</v>
      </c>
      <c r="C518" s="8" t="s">
        <v>156</v>
      </c>
      <c r="D518" s="7" t="s">
        <v>129</v>
      </c>
      <c r="E518" s="14" t="str">
        <f>VLOOKUP(TRIM($C518),'Contigency Mapping'!$B$2:$D$3963,3,FALSE)</f>
        <v>Comanche Switch (Oncor) to S</v>
      </c>
      <c r="F518" s="14" t="str">
        <f>VLOOKUP($B518,'CSC Data Set Direction'!$A$2:$H$543,4,FALSE)</f>
        <v>LNCRK</v>
      </c>
      <c r="G518" s="14" t="str">
        <f>VLOOKUP($B518,'CSC Data Set Direction'!$A$2:$H$543,6,FALSE)</f>
        <v>GRSES</v>
      </c>
      <c r="H518" s="9">
        <v>1340</v>
      </c>
      <c r="I518" s="6" t="s">
        <v>20</v>
      </c>
      <c r="J518" s="31">
        <v>1265.0740889889501</v>
      </c>
      <c r="K518" s="31">
        <v>883.83468165795205</v>
      </c>
      <c r="L518" s="31">
        <v>-692.59274961567598</v>
      </c>
      <c r="M518" s="31" t="str">
        <f t="shared" ref="M518:M581" si="24">IF(AND(J518&lt;$B$1,K518&lt;$B$2,L518&lt;$H518),"Comp","Non-Comp")</f>
        <v>Comp</v>
      </c>
      <c r="N518" s="32">
        <v>1103.5123915798999</v>
      </c>
      <c r="O518" s="32">
        <v>2077.8710236371699</v>
      </c>
      <c r="P518" s="32">
        <v>-711.69209241578403</v>
      </c>
      <c r="Q518" s="32" t="str">
        <f t="shared" ref="Q518:Q581" si="25">IF(AND(N518&lt;$B$1,O518&lt;$B$2,P518&lt;$H518),"Comp","Non-Comp")</f>
        <v>Comp</v>
      </c>
      <c r="R518" s="33">
        <v>1090.1728515529901</v>
      </c>
      <c r="S518" s="33">
        <v>2069.8823950729202</v>
      </c>
      <c r="T518" s="33">
        <v>-679.79424707059297</v>
      </c>
      <c r="U518" s="24" t="str">
        <f t="shared" ref="U518:U581" si="26">IF(AND(R518&lt;$B$1,S518&lt;$B$2,T518&lt;$H518),"Comp","Non-Comp")</f>
        <v>Comp</v>
      </c>
    </row>
    <row r="519" spans="1:21" x14ac:dyDescent="0.25">
      <c r="A519" s="7" t="s">
        <v>173</v>
      </c>
      <c r="B519" s="7">
        <v>461</v>
      </c>
      <c r="C519" s="8" t="s">
        <v>156</v>
      </c>
      <c r="D519" s="7" t="s">
        <v>137</v>
      </c>
      <c r="E519" s="14" t="str">
        <f>VLOOKUP(TRIM($C519),'Contigency Mapping'!$B$2:$D$3963,3,FALSE)</f>
        <v>Comanche Switch (Oncor) to S</v>
      </c>
      <c r="F519" s="14" t="str">
        <f>VLOOKUP($B519,'CSC Data Set Direction'!$A$2:$H$543,4,FALSE)</f>
        <v>STNVL</v>
      </c>
      <c r="G519" s="14" t="str">
        <f>VLOOKUP($B519,'CSC Data Set Direction'!$A$2:$H$543,6,FALSE)</f>
        <v>DUBLN</v>
      </c>
      <c r="H519" s="9">
        <v>314</v>
      </c>
      <c r="I519" s="6" t="s">
        <v>20</v>
      </c>
      <c r="J519" s="31">
        <v>605.20245272114801</v>
      </c>
      <c r="K519" s="31">
        <v>1224.4946849252101</v>
      </c>
      <c r="L519" s="31">
        <v>-113.735839571567</v>
      </c>
      <c r="M519" s="31" t="str">
        <f t="shared" si="24"/>
        <v>Comp</v>
      </c>
      <c r="N519" s="32">
        <v>9817.4633061391505</v>
      </c>
      <c r="O519" s="32">
        <v>3077.8681374979001</v>
      </c>
      <c r="P519" s="32">
        <v>-80.169776578305004</v>
      </c>
      <c r="Q519" s="32" t="str">
        <f t="shared" si="25"/>
        <v>Non-Comp</v>
      </c>
      <c r="R519" s="33">
        <v>5293.5831111109301</v>
      </c>
      <c r="S519" s="33">
        <v>0</v>
      </c>
      <c r="T519" s="33">
        <v>-89.172720735088106</v>
      </c>
      <c r="U519" s="24" t="str">
        <f t="shared" si="26"/>
        <v>Non-Comp</v>
      </c>
    </row>
    <row r="520" spans="1:21" x14ac:dyDescent="0.25">
      <c r="A520" s="7" t="s">
        <v>173</v>
      </c>
      <c r="B520" s="7">
        <v>462</v>
      </c>
      <c r="C520" s="8" t="s">
        <v>156</v>
      </c>
      <c r="D520" s="7" t="s">
        <v>136</v>
      </c>
      <c r="E520" s="14" t="str">
        <f>VLOOKUP(TRIM($C520),'Contigency Mapping'!$B$2:$D$3963,3,FALSE)</f>
        <v>Comanche Switch (Oncor) to S</v>
      </c>
      <c r="F520" s="14" t="str">
        <f>VLOOKUP($B520,'CSC Data Set Direction'!$A$2:$H$543,4,FALSE)</f>
        <v>DUBLN</v>
      </c>
      <c r="G520" s="14" t="str">
        <f>VLOOKUP($B520,'CSC Data Set Direction'!$A$2:$H$543,6,FALSE)</f>
        <v>HAS</v>
      </c>
      <c r="H520" s="9">
        <v>233</v>
      </c>
      <c r="I520" s="6" t="s">
        <v>20</v>
      </c>
      <c r="J520" s="31">
        <v>605.20145177860195</v>
      </c>
      <c r="K520" s="31">
        <v>1207.0309956957699</v>
      </c>
      <c r="L520" s="31">
        <v>-123.747839571573</v>
      </c>
      <c r="M520" s="31" t="str">
        <f t="shared" si="24"/>
        <v>Comp</v>
      </c>
      <c r="N520" s="32">
        <v>9817.1735547525404</v>
      </c>
      <c r="O520" s="32">
        <v>3063.2948856266398</v>
      </c>
      <c r="P520" s="32">
        <v>-90.181776578305801</v>
      </c>
      <c r="Q520" s="32" t="str">
        <f t="shared" si="25"/>
        <v>Non-Comp</v>
      </c>
      <c r="R520" s="33">
        <v>5295.8276371065203</v>
      </c>
      <c r="S520" s="33">
        <v>0</v>
      </c>
      <c r="T520" s="33">
        <v>-99.184720735089002</v>
      </c>
      <c r="U520" s="24" t="str">
        <f t="shared" si="26"/>
        <v>Non-Comp</v>
      </c>
    </row>
    <row r="521" spans="1:21" x14ac:dyDescent="0.25">
      <c r="A521" s="7" t="s">
        <v>173</v>
      </c>
      <c r="B521" s="7">
        <v>463</v>
      </c>
      <c r="C521" s="8" t="s">
        <v>156</v>
      </c>
      <c r="D521" s="7" t="s">
        <v>135</v>
      </c>
      <c r="E521" s="14" t="str">
        <f>VLOOKUP(TRIM($C521),'Contigency Mapping'!$B$2:$D$3963,3,FALSE)</f>
        <v>Comanche Switch (Oncor) to S</v>
      </c>
      <c r="F521" s="14" t="str">
        <f>VLOOKUP($B521,'CSC Data Set Direction'!$A$2:$H$543,4,FALSE)</f>
        <v>CMNTP</v>
      </c>
      <c r="G521" s="14" t="str">
        <f>VLOOKUP($B521,'CSC Data Set Direction'!$A$2:$H$543,6,FALSE)</f>
        <v>CMNSW</v>
      </c>
      <c r="H521" s="9">
        <v>233</v>
      </c>
      <c r="I521" s="6" t="s">
        <v>20</v>
      </c>
      <c r="J521" s="31">
        <v>914.86453631876998</v>
      </c>
      <c r="K521" s="31">
        <v>1024.31451841083</v>
      </c>
      <c r="L521" s="31">
        <v>-152.58909492232101</v>
      </c>
      <c r="M521" s="31" t="str">
        <f t="shared" si="24"/>
        <v>Comp</v>
      </c>
      <c r="N521" s="32">
        <v>9817.8607095415791</v>
      </c>
      <c r="O521" s="32">
        <v>2945.9142918116399</v>
      </c>
      <c r="P521" s="32">
        <v>-117.290237605445</v>
      </c>
      <c r="Q521" s="32" t="str">
        <f t="shared" si="25"/>
        <v>Non-Comp</v>
      </c>
      <c r="R521" s="33">
        <v>4913.7991973849503</v>
      </c>
      <c r="S521" s="33">
        <v>0</v>
      </c>
      <c r="T521" s="33">
        <v>-128.841708823094</v>
      </c>
      <c r="U521" s="24" t="str">
        <f t="shared" si="26"/>
        <v>Non-Comp</v>
      </c>
    </row>
    <row r="522" spans="1:21" x14ac:dyDescent="0.25">
      <c r="A522" s="7" t="s">
        <v>173</v>
      </c>
      <c r="B522" s="7">
        <v>464</v>
      </c>
      <c r="C522" s="7" t="s">
        <v>156</v>
      </c>
      <c r="D522" s="7" t="s">
        <v>134</v>
      </c>
      <c r="E522" s="14" t="str">
        <f>VLOOKUP(TRIM($C522),'Contigency Mapping'!$B$2:$D$3963,3,FALSE)</f>
        <v>Comanche Switch (Oncor) to S</v>
      </c>
      <c r="F522" s="14" t="str">
        <f>VLOOKUP($B522,'CSC Data Set Direction'!$A$2:$H$543,4,FALSE)</f>
        <v>CMNTP</v>
      </c>
      <c r="G522" s="14" t="str">
        <f>VLOOKUP($B522,'CSC Data Set Direction'!$A$2:$H$543,6,FALSE)</f>
        <v>CMNCH</v>
      </c>
      <c r="H522" s="9">
        <v>233</v>
      </c>
      <c r="I522" s="6" t="s">
        <v>20</v>
      </c>
      <c r="J522" s="31">
        <v>0</v>
      </c>
      <c r="K522" s="31">
        <v>685.04302982688</v>
      </c>
      <c r="L522" s="31">
        <v>3.3050000000000002</v>
      </c>
      <c r="M522" s="31" t="str">
        <f t="shared" si="24"/>
        <v>Comp</v>
      </c>
      <c r="N522" s="32">
        <v>738.62673250177295</v>
      </c>
      <c r="O522" s="32">
        <v>0</v>
      </c>
      <c r="P522" s="32">
        <v>3.3050000000000201</v>
      </c>
      <c r="Q522" s="32" t="str">
        <f t="shared" si="25"/>
        <v>Comp</v>
      </c>
      <c r="R522" s="33">
        <v>0</v>
      </c>
      <c r="S522" s="33">
        <v>0</v>
      </c>
      <c r="T522" s="33">
        <v>3.3050000000000201</v>
      </c>
      <c r="U522" s="24" t="str">
        <f t="shared" si="26"/>
        <v>Comp</v>
      </c>
    </row>
    <row r="523" spans="1:21" x14ac:dyDescent="0.25">
      <c r="A523" s="7" t="s">
        <v>173</v>
      </c>
      <c r="B523" s="7">
        <v>465</v>
      </c>
      <c r="C523" s="8" t="s">
        <v>156</v>
      </c>
      <c r="D523" s="7" t="s">
        <v>43</v>
      </c>
      <c r="E523" s="14" t="str">
        <f>VLOOKUP(TRIM($C523),'Contigency Mapping'!$B$2:$D$3963,3,FALSE)</f>
        <v>Comanche Switch (Oncor) to S</v>
      </c>
      <c r="F523" s="14" t="str">
        <f>VLOOKUP($B523,'CSC Data Set Direction'!$A$2:$H$543,4,FALSE)</f>
        <v>MURRY</v>
      </c>
      <c r="G523" s="14" t="str">
        <f>VLOOKUP($B523,'CSC Data Set Direction'!$A$2:$H$543,6,FALSE)</f>
        <v>PAIP</v>
      </c>
      <c r="H523" s="9">
        <v>194</v>
      </c>
      <c r="I523" s="6" t="s">
        <v>20</v>
      </c>
      <c r="J523" s="31">
        <v>619.05440764559899</v>
      </c>
      <c r="K523" s="31">
        <v>1185.1994128067399</v>
      </c>
      <c r="L523" s="31">
        <v>-184.50292058871901</v>
      </c>
      <c r="M523" s="31" t="str">
        <f t="shared" si="24"/>
        <v>Comp</v>
      </c>
      <c r="N523" s="32">
        <v>9022.8370703242599</v>
      </c>
      <c r="O523" s="32">
        <v>6710.7434915430003</v>
      </c>
      <c r="P523" s="32">
        <v>6.4850116692243498</v>
      </c>
      <c r="Q523" s="32" t="str">
        <f t="shared" si="25"/>
        <v>Non-Comp</v>
      </c>
      <c r="R523" s="33">
        <v>8583.6818898422607</v>
      </c>
      <c r="S523" s="33">
        <v>1946.90155469203</v>
      </c>
      <c r="T523" s="33">
        <v>6.4850116692243498</v>
      </c>
      <c r="U523" s="24" t="str">
        <f t="shared" si="26"/>
        <v>Non-Comp</v>
      </c>
    </row>
    <row r="524" spans="1:21" x14ac:dyDescent="0.25">
      <c r="A524" s="7" t="s">
        <v>173</v>
      </c>
      <c r="B524" s="7">
        <v>466</v>
      </c>
      <c r="C524" s="8" t="s">
        <v>156</v>
      </c>
      <c r="D524" s="7" t="s">
        <v>133</v>
      </c>
      <c r="E524" s="14" t="str">
        <f>VLOOKUP(TRIM($C524),'Contigency Mapping'!$B$2:$D$3963,3,FALSE)</f>
        <v>Comanche Switch (Oncor) to S</v>
      </c>
      <c r="F524" s="14" t="str">
        <f>VLOOKUP($B524,'CSC Data Set Direction'!$A$2:$H$543,4,FALSE)</f>
        <v>GRSES</v>
      </c>
      <c r="G524" s="14" t="str">
        <f>VLOOKUP($B524,'CSC Data Set Direction'!$A$2:$H$543,6,FALSE)</f>
        <v>MURRY</v>
      </c>
      <c r="H524" s="9">
        <v>233</v>
      </c>
      <c r="I524" s="6" t="s">
        <v>20</v>
      </c>
      <c r="J524" s="31">
        <v>575.50207549449101</v>
      </c>
      <c r="K524" s="31">
        <v>1217.91713463414</v>
      </c>
      <c r="L524" s="31">
        <v>-182.26092058865299</v>
      </c>
      <c r="M524" s="31" t="str">
        <f t="shared" si="24"/>
        <v>Comp</v>
      </c>
      <c r="N524" s="32">
        <v>9023.4202805792502</v>
      </c>
      <c r="O524" s="32">
        <v>6709.6361631924601</v>
      </c>
      <c r="P524" s="32">
        <v>8.7270116692337893</v>
      </c>
      <c r="Q524" s="32" t="str">
        <f t="shared" si="25"/>
        <v>Non-Comp</v>
      </c>
      <c r="R524" s="33">
        <v>8585.1693076840693</v>
      </c>
      <c r="S524" s="33">
        <v>1947.37687593703</v>
      </c>
      <c r="T524" s="33">
        <v>8.7270116692337893</v>
      </c>
      <c r="U524" s="24" t="str">
        <f t="shared" si="26"/>
        <v>Non-Comp</v>
      </c>
    </row>
    <row r="525" spans="1:21" x14ac:dyDescent="0.25">
      <c r="A525" s="7" t="s">
        <v>173</v>
      </c>
      <c r="B525" s="7">
        <v>467</v>
      </c>
      <c r="C525" s="8" t="s">
        <v>156</v>
      </c>
      <c r="D525" s="7" t="s">
        <v>132</v>
      </c>
      <c r="E525" s="14" t="str">
        <f>VLOOKUP(TRIM($C525),'Contigency Mapping'!$B$2:$D$3963,3,FALSE)</f>
        <v>Comanche Switch (Oncor) to S</v>
      </c>
      <c r="F525" s="14" t="str">
        <f>VLOOKUP($B525,'CSC Data Set Direction'!$A$2:$H$543,4,FALSE)</f>
        <v>GRSES</v>
      </c>
      <c r="G525" s="14" t="str">
        <f>VLOOKUP($B525,'CSC Data Set Direction'!$A$2:$H$543,6,FALSE)</f>
        <v>TKWSW</v>
      </c>
      <c r="H525" s="9">
        <v>1340</v>
      </c>
      <c r="I525" s="6" t="s">
        <v>20</v>
      </c>
      <c r="J525" s="31">
        <v>1083.1758704136801</v>
      </c>
      <c r="K525" s="31">
        <v>728.66717187129905</v>
      </c>
      <c r="L525" s="31">
        <v>-682.08295643506801</v>
      </c>
      <c r="M525" s="31" t="str">
        <f t="shared" si="24"/>
        <v>Comp</v>
      </c>
      <c r="N525" s="32">
        <v>1777.7687921034401</v>
      </c>
      <c r="O525" s="32">
        <v>2718.59522905006</v>
      </c>
      <c r="P525" s="32">
        <v>-43.365261888066897</v>
      </c>
      <c r="Q525" s="32" t="str">
        <f t="shared" si="25"/>
        <v>Comp</v>
      </c>
      <c r="R525" s="33">
        <v>10000</v>
      </c>
      <c r="S525" s="33">
        <v>2279.1844651351498</v>
      </c>
      <c r="T525" s="33">
        <v>-43.365261888066897</v>
      </c>
      <c r="U525" s="24" t="str">
        <f t="shared" si="26"/>
        <v>Non-Comp</v>
      </c>
    </row>
    <row r="526" spans="1:21" x14ac:dyDescent="0.25">
      <c r="A526" s="7" t="s">
        <v>173</v>
      </c>
      <c r="B526" s="7">
        <v>468</v>
      </c>
      <c r="C526" s="8" t="s">
        <v>156</v>
      </c>
      <c r="D526" s="7" t="s">
        <v>131</v>
      </c>
      <c r="E526" s="14" t="str">
        <f>VLOOKUP(TRIM($C526),'Contigency Mapping'!$B$2:$D$3963,3,FALSE)</f>
        <v>Comanche Switch (Oncor) to S</v>
      </c>
      <c r="F526" s="14" t="str">
        <f>VLOOKUP($B526,'CSC Data Set Direction'!$A$2:$H$543,4,FALSE)</f>
        <v>CFRSW</v>
      </c>
      <c r="G526" s="14" t="str">
        <f>VLOOKUP($B526,'CSC Data Set Direction'!$A$2:$H$543,6,FALSE)</f>
        <v>LNCRK</v>
      </c>
      <c r="H526" s="9">
        <v>1340</v>
      </c>
      <c r="I526" s="6" t="s">
        <v>20</v>
      </c>
      <c r="J526" s="31">
        <v>604.51021991356095</v>
      </c>
      <c r="K526" s="31">
        <v>1235.63665114122</v>
      </c>
      <c r="L526" s="31">
        <v>-1177.44587290855</v>
      </c>
      <c r="M526" s="31" t="str">
        <f t="shared" si="24"/>
        <v>Comp</v>
      </c>
      <c r="N526" s="32">
        <v>10000</v>
      </c>
      <c r="O526" s="32">
        <v>2072.3488392977702</v>
      </c>
      <c r="P526" s="32">
        <v>-66.617931652014704</v>
      </c>
      <c r="Q526" s="32" t="str">
        <f t="shared" si="25"/>
        <v>Non-Comp</v>
      </c>
      <c r="R526" s="33">
        <v>2012.58453505443</v>
      </c>
      <c r="S526" s="33">
        <v>2028.1370165522901</v>
      </c>
      <c r="T526" s="33">
        <v>-66.617931652014704</v>
      </c>
      <c r="U526" s="24" t="str">
        <f t="shared" si="26"/>
        <v>Comp</v>
      </c>
    </row>
    <row r="527" spans="1:21" x14ac:dyDescent="0.25">
      <c r="A527" s="7" t="s">
        <v>173</v>
      </c>
      <c r="B527" s="7">
        <v>469</v>
      </c>
      <c r="C527" s="8" t="s">
        <v>156</v>
      </c>
      <c r="D527" s="7" t="s">
        <v>130</v>
      </c>
      <c r="E527" s="14" t="str">
        <f>VLOOKUP(TRIM($C527),'Contigency Mapping'!$B$2:$D$3963,3,FALSE)</f>
        <v>Comanche Switch (Oncor) to S</v>
      </c>
      <c r="F527" s="14" t="str">
        <f>VLOOKUP($B527,'CSC Data Set Direction'!$A$2:$H$543,4,FALSE)</f>
        <v>GRSES</v>
      </c>
      <c r="G527" s="14" t="str">
        <f>VLOOKUP($B527,'CSC Data Set Direction'!$A$2:$H$543,6,FALSE)</f>
        <v>CFRSW</v>
      </c>
      <c r="H527" s="9">
        <v>1340</v>
      </c>
      <c r="I527" s="6" t="s">
        <v>20</v>
      </c>
      <c r="J527" s="31">
        <v>993.85226051191</v>
      </c>
      <c r="K527" s="31">
        <v>725.59912613064103</v>
      </c>
      <c r="L527" s="31">
        <v>-980.80714707966501</v>
      </c>
      <c r="M527" s="31" t="str">
        <f t="shared" si="24"/>
        <v>Comp</v>
      </c>
      <c r="N527" s="32">
        <v>2077.8710236371699</v>
      </c>
      <c r="O527" s="32">
        <v>2684.7217562105502</v>
      </c>
      <c r="P527" s="32">
        <v>-67.119701731406906</v>
      </c>
      <c r="Q527" s="32" t="str">
        <f t="shared" si="25"/>
        <v>Comp</v>
      </c>
      <c r="R527" s="33">
        <v>2069.8823950729302</v>
      </c>
      <c r="S527" s="33">
        <v>2025.48863407813</v>
      </c>
      <c r="T527" s="33">
        <v>-67.119701731406906</v>
      </c>
      <c r="U527" s="24" t="str">
        <f t="shared" si="26"/>
        <v>Comp</v>
      </c>
    </row>
    <row r="528" spans="1:21" x14ac:dyDescent="0.25">
      <c r="A528" s="7" t="s">
        <v>173</v>
      </c>
      <c r="B528" s="7">
        <v>470</v>
      </c>
      <c r="C528" s="8" t="s">
        <v>156</v>
      </c>
      <c r="D528" s="7" t="s">
        <v>129</v>
      </c>
      <c r="E528" s="14" t="str">
        <f>VLOOKUP(TRIM($C528),'Contigency Mapping'!$B$2:$D$3963,3,FALSE)</f>
        <v>Comanche Switch (Oncor) to S</v>
      </c>
      <c r="F528" s="14" t="str">
        <f>VLOOKUP($B528,'CSC Data Set Direction'!$A$2:$H$543,4,FALSE)</f>
        <v>GRSES</v>
      </c>
      <c r="G528" s="14" t="str">
        <f>VLOOKUP($B528,'CSC Data Set Direction'!$A$2:$H$543,6,FALSE)</f>
        <v>LNCRK</v>
      </c>
      <c r="H528" s="9">
        <v>1340</v>
      </c>
      <c r="I528" s="6" t="s">
        <v>20</v>
      </c>
      <c r="J528" s="31">
        <v>883.83468165795205</v>
      </c>
      <c r="K528" s="31">
        <v>735.35676517469403</v>
      </c>
      <c r="L528" s="31">
        <v>-956.18048725742995</v>
      </c>
      <c r="M528" s="31" t="str">
        <f t="shared" si="24"/>
        <v>Comp</v>
      </c>
      <c r="N528" s="32">
        <v>2077.8710236371899</v>
      </c>
      <c r="O528" s="32">
        <v>2071.0102844851199</v>
      </c>
      <c r="P528" s="32">
        <v>-66.526020709390494</v>
      </c>
      <c r="Q528" s="32" t="str">
        <f t="shared" si="25"/>
        <v>Comp</v>
      </c>
      <c r="R528" s="33">
        <v>2069.8823950729402</v>
      </c>
      <c r="S528" s="33">
        <v>2026.84137882035</v>
      </c>
      <c r="T528" s="33">
        <v>-66.526020709390494</v>
      </c>
      <c r="U528" s="24" t="str">
        <f t="shared" si="26"/>
        <v>Comp</v>
      </c>
    </row>
    <row r="529" spans="1:21" x14ac:dyDescent="0.25">
      <c r="A529" s="7" t="s">
        <v>173</v>
      </c>
      <c r="B529" s="7">
        <v>471</v>
      </c>
      <c r="C529" s="8" t="s">
        <v>156</v>
      </c>
      <c r="D529" s="7" t="s">
        <v>128</v>
      </c>
      <c r="E529" s="14" t="str">
        <f>VLOOKUP(TRIM($C529),'Contigency Mapping'!$B$2:$D$3963,3,FALSE)</f>
        <v>Comanche Switch (Oncor) to S</v>
      </c>
      <c r="F529" s="14" t="str">
        <f>VLOOKUP($B529,'CSC Data Set Direction'!$A$2:$H$543,4,FALSE)</f>
        <v>JCKSW</v>
      </c>
      <c r="G529" s="14" t="str">
        <f>VLOOKUP($B529,'CSC Data Set Direction'!$A$2:$H$543,6,FALSE)</f>
        <v>BOMSW</v>
      </c>
      <c r="H529" s="9">
        <v>1167.4000000000001</v>
      </c>
      <c r="I529" s="6" t="s">
        <v>20</v>
      </c>
      <c r="J529" s="31">
        <v>2304.7005653953402</v>
      </c>
      <c r="K529" s="31">
        <v>741.25163891209002</v>
      </c>
      <c r="L529" s="31">
        <v>-696.21322600905796</v>
      </c>
      <c r="M529" s="31" t="str">
        <f t="shared" si="24"/>
        <v>Comp</v>
      </c>
      <c r="N529" s="32">
        <v>2836.43762120359</v>
      </c>
      <c r="O529" s="32">
        <v>2299.6591772448201</v>
      </c>
      <c r="P529" s="32">
        <v>-253.328162454844</v>
      </c>
      <c r="Q529" s="32" t="str">
        <f t="shared" si="25"/>
        <v>Non-Comp</v>
      </c>
      <c r="R529" s="33">
        <v>5011.4358404103104</v>
      </c>
      <c r="S529" s="33">
        <v>1157.5142828236901</v>
      </c>
      <c r="T529" s="33">
        <v>-253.328162454844</v>
      </c>
      <c r="U529" s="24" t="str">
        <f t="shared" si="26"/>
        <v>Non-Comp</v>
      </c>
    </row>
    <row r="530" spans="1:21" x14ac:dyDescent="0.25">
      <c r="A530" s="7" t="s">
        <v>173</v>
      </c>
      <c r="B530" s="7">
        <v>472</v>
      </c>
      <c r="C530" s="8" t="s">
        <v>156</v>
      </c>
      <c r="D530" s="7" t="s">
        <v>128</v>
      </c>
      <c r="E530" s="14" t="str">
        <f>VLOOKUP(TRIM($C530),'Contigency Mapping'!$B$2:$D$3963,3,FALSE)</f>
        <v>Comanche Switch (Oncor) to S</v>
      </c>
      <c r="F530" s="14" t="str">
        <f>VLOOKUP($B530,'CSC Data Set Direction'!$A$2:$H$543,4,FALSE)</f>
        <v>BOMSW</v>
      </c>
      <c r="G530" s="14" t="str">
        <f>VLOOKUP($B530,'CSC Data Set Direction'!$A$2:$H$543,6,FALSE)</f>
        <v>JCKSW</v>
      </c>
      <c r="H530" s="9">
        <v>1167.4000000000001</v>
      </c>
      <c r="I530" s="6" t="s">
        <v>20</v>
      </c>
      <c r="J530" s="31">
        <v>1364.7448566170799</v>
      </c>
      <c r="K530" s="31">
        <v>2304.7005653953402</v>
      </c>
      <c r="L530" s="31">
        <v>-587.84401464833002</v>
      </c>
      <c r="M530" s="31" t="str">
        <f t="shared" si="24"/>
        <v>Comp</v>
      </c>
      <c r="N530" s="32">
        <v>2299.6591772448201</v>
      </c>
      <c r="O530" s="32">
        <v>2836.43762120361</v>
      </c>
      <c r="P530" s="32">
        <v>-526.43701167848496</v>
      </c>
      <c r="Q530" s="32" t="str">
        <f t="shared" si="25"/>
        <v>Comp</v>
      </c>
      <c r="R530" s="33">
        <v>794.64250898334399</v>
      </c>
      <c r="S530" s="33">
        <v>5011.4358404103104</v>
      </c>
      <c r="T530" s="33">
        <v>-503.40635520617002</v>
      </c>
      <c r="U530" s="24" t="str">
        <f t="shared" si="26"/>
        <v>Non-Comp</v>
      </c>
    </row>
    <row r="531" spans="1:21" x14ac:dyDescent="0.25">
      <c r="A531" s="7" t="s">
        <v>173</v>
      </c>
      <c r="B531" s="7">
        <v>473</v>
      </c>
      <c r="C531" s="8" t="s">
        <v>156</v>
      </c>
      <c r="D531" s="7" t="s">
        <v>127</v>
      </c>
      <c r="E531" s="14" t="str">
        <f>VLOOKUP(TRIM($C531),'Contigency Mapping'!$B$2:$D$3963,3,FALSE)</f>
        <v>Comanche Switch (Oncor) to S</v>
      </c>
      <c r="F531" s="14" t="str">
        <f>VLOOKUP($B531,'CSC Data Set Direction'!$A$2:$H$543,4,FALSE)</f>
        <v>BOMSW</v>
      </c>
      <c r="G531" s="14" t="str">
        <f>VLOOKUP($B531,'CSC Data Set Direction'!$A$2:$H$543,6,FALSE)</f>
        <v>FSHSW</v>
      </c>
      <c r="H531" s="9">
        <v>1188.7</v>
      </c>
      <c r="I531" s="6" t="s">
        <v>20</v>
      </c>
      <c r="J531" s="31">
        <v>743.30066374593298</v>
      </c>
      <c r="K531" s="31">
        <v>1182.9533413316401</v>
      </c>
      <c r="L531" s="31">
        <v>-740.78696149408097</v>
      </c>
      <c r="M531" s="31" t="str">
        <f t="shared" si="24"/>
        <v>Comp</v>
      </c>
      <c r="N531" s="32">
        <v>1750.1197174827</v>
      </c>
      <c r="O531" s="32">
        <v>2547.7779516580799</v>
      </c>
      <c r="P531" s="32">
        <v>-312.704006338147</v>
      </c>
      <c r="Q531" s="32" t="str">
        <f t="shared" si="25"/>
        <v>Comp</v>
      </c>
      <c r="R531" s="33">
        <v>5011.6800363410703</v>
      </c>
      <c r="S531" s="33">
        <v>1335.25000928555</v>
      </c>
      <c r="T531" s="33">
        <v>-312.704006338147</v>
      </c>
      <c r="U531" s="24" t="str">
        <f t="shared" si="26"/>
        <v>Non-Comp</v>
      </c>
    </row>
    <row r="532" spans="1:21" x14ac:dyDescent="0.25">
      <c r="A532" s="7" t="s">
        <v>173</v>
      </c>
      <c r="B532" s="7">
        <v>474</v>
      </c>
      <c r="C532" s="8" t="s">
        <v>156</v>
      </c>
      <c r="D532" s="7" t="s">
        <v>127</v>
      </c>
      <c r="E532" s="14" t="str">
        <f>VLOOKUP(TRIM($C532),'Contigency Mapping'!$B$2:$D$3963,3,FALSE)</f>
        <v>Comanche Switch (Oncor) to S</v>
      </c>
      <c r="F532" s="14" t="str">
        <f>VLOOKUP($B532,'CSC Data Set Direction'!$A$2:$H$543,4,FALSE)</f>
        <v>FSHSW</v>
      </c>
      <c r="G532" s="14" t="str">
        <f>VLOOKUP($B532,'CSC Data Set Direction'!$A$2:$H$543,6,FALSE)</f>
        <v>BOMSW</v>
      </c>
      <c r="H532" s="9">
        <v>1188.7</v>
      </c>
      <c r="I532" s="6" t="s">
        <v>20</v>
      </c>
      <c r="J532" s="31">
        <v>1225.6216852554701</v>
      </c>
      <c r="K532" s="31">
        <v>743.30066374593298</v>
      </c>
      <c r="L532" s="31">
        <v>-466.37041798283099</v>
      </c>
      <c r="M532" s="31" t="str">
        <f t="shared" si="24"/>
        <v>Comp</v>
      </c>
      <c r="N532" s="32">
        <v>2547.7779516580799</v>
      </c>
      <c r="O532" s="32">
        <v>1750.1197174827</v>
      </c>
      <c r="P532" s="32">
        <v>-404.58503882322401</v>
      </c>
      <c r="Q532" s="32" t="str">
        <f t="shared" si="25"/>
        <v>Non-Comp</v>
      </c>
      <c r="R532" s="33">
        <v>882.85194688458603</v>
      </c>
      <c r="S532" s="33">
        <v>5011.6800363410703</v>
      </c>
      <c r="T532" s="33">
        <v>-388.94028576111202</v>
      </c>
      <c r="U532" s="24" t="str">
        <f t="shared" si="26"/>
        <v>Non-Comp</v>
      </c>
    </row>
    <row r="533" spans="1:21" x14ac:dyDescent="0.25">
      <c r="A533" s="7" t="s">
        <v>173</v>
      </c>
      <c r="B533" s="7">
        <v>475</v>
      </c>
      <c r="C533" s="8" t="s">
        <v>165</v>
      </c>
      <c r="D533" s="7" t="s">
        <v>121</v>
      </c>
      <c r="E533" s="14" t="str">
        <f>VLOOKUP(TRIM($C533),'Contigency Mapping'!$B$2:$D$3963,3,FALSE)</f>
        <v>Singleton to Jewett 345 KV</v>
      </c>
      <c r="F533" s="14" t="str">
        <f>VLOOKUP($B533,'CSC Data Set Direction'!$A$2:$H$543,4,FALSE)</f>
        <v>JEWET</v>
      </c>
      <c r="G533" s="14" t="str">
        <f>VLOOKUP($B533,'CSC Data Set Direction'!$A$2:$H$543,6,FALSE)</f>
        <v>SNG</v>
      </c>
      <c r="H533" s="9">
        <v>1434.2</v>
      </c>
      <c r="I533" s="9" t="s">
        <v>21</v>
      </c>
      <c r="J533" s="31">
        <v>978.868177249577</v>
      </c>
      <c r="K533" s="31">
        <v>983.92073061757503</v>
      </c>
      <c r="L533" s="31">
        <v>-2634.3655368670102</v>
      </c>
      <c r="M533" s="31" t="str">
        <f t="shared" si="24"/>
        <v>Comp</v>
      </c>
      <c r="N533" s="32">
        <v>1520.0268386243199</v>
      </c>
      <c r="O533" s="32">
        <v>2072.2315240252801</v>
      </c>
      <c r="P533" s="32">
        <v>-1967.4603139748999</v>
      </c>
      <c r="Q533" s="32" t="str">
        <f t="shared" si="25"/>
        <v>Comp</v>
      </c>
      <c r="R533" s="33">
        <v>1520.0268386243199</v>
      </c>
      <c r="S533" s="33">
        <v>1583.80274531583</v>
      </c>
      <c r="T533" s="33">
        <v>-1967.4603139748999</v>
      </c>
      <c r="U533" s="24" t="str">
        <f t="shared" si="26"/>
        <v>Comp</v>
      </c>
    </row>
    <row r="534" spans="1:21" x14ac:dyDescent="0.25">
      <c r="A534" s="7" t="s">
        <v>173</v>
      </c>
      <c r="B534" s="7">
        <v>476</v>
      </c>
      <c r="C534" s="8" t="s">
        <v>165</v>
      </c>
      <c r="D534" s="7" t="s">
        <v>147</v>
      </c>
      <c r="E534" s="14" t="str">
        <f>VLOOKUP(TRIM($C534),'Contigency Mapping'!$B$2:$D$3963,3,FALSE)</f>
        <v>Singleton to Jewett 345 KV</v>
      </c>
      <c r="F534" s="14" t="str">
        <f>VLOOKUP($B534,'CSC Data Set Direction'!$A$2:$H$543,4,FALSE)</f>
        <v>GIBCRK</v>
      </c>
      <c r="G534" s="14" t="str">
        <f>VLOOKUP($B534,'CSC Data Set Direction'!$A$2:$H$543,6,FALSE)</f>
        <v>SNG</v>
      </c>
      <c r="H534" s="9">
        <v>1310</v>
      </c>
      <c r="I534" s="9" t="s">
        <v>21</v>
      </c>
      <c r="J534" s="31">
        <v>856.63850572153206</v>
      </c>
      <c r="K534" s="31">
        <v>1414.9829062024301</v>
      </c>
      <c r="L534" s="31">
        <v>-1957.35159929683</v>
      </c>
      <c r="M534" s="31" t="str">
        <f t="shared" si="24"/>
        <v>Comp</v>
      </c>
      <c r="N534" s="32">
        <v>2369.0123619419101</v>
      </c>
      <c r="O534" s="32">
        <v>2286.18956556291</v>
      </c>
      <c r="P534" s="32">
        <v>-1360.88219457645</v>
      </c>
      <c r="Q534" s="32" t="str">
        <f t="shared" si="25"/>
        <v>Comp</v>
      </c>
      <c r="R534" s="33">
        <v>1503.1167127441799</v>
      </c>
      <c r="S534" s="33">
        <v>1754.88827199906</v>
      </c>
      <c r="T534" s="33">
        <v>-1360.88219457645</v>
      </c>
      <c r="U534" s="24" t="str">
        <f t="shared" si="26"/>
        <v>Comp</v>
      </c>
    </row>
    <row r="535" spans="1:21" x14ac:dyDescent="0.25">
      <c r="A535" s="7" t="s">
        <v>173</v>
      </c>
      <c r="B535" s="7">
        <v>477</v>
      </c>
      <c r="C535" s="8" t="s">
        <v>165</v>
      </c>
      <c r="D535" s="7" t="s">
        <v>146</v>
      </c>
      <c r="E535" s="14" t="str">
        <f>VLOOKUP(TRIM($C535),'Contigency Mapping'!$B$2:$D$3963,3,FALSE)</f>
        <v>Singleton to Jewett 345 KV</v>
      </c>
      <c r="F535" s="14" t="str">
        <f>VLOOKUP($B535,'CSC Data Set Direction'!$A$2:$H$543,4,FALSE)</f>
        <v>SNG</v>
      </c>
      <c r="G535" s="14" t="str">
        <f>VLOOKUP($B535,'CSC Data Set Direction'!$A$2:$H$543,6,FALSE)</f>
        <v>GIBCRK</v>
      </c>
      <c r="H535" s="9">
        <v>1310</v>
      </c>
      <c r="I535" s="9" t="s">
        <v>21</v>
      </c>
      <c r="J535" s="31">
        <v>1414.9829062024301</v>
      </c>
      <c r="K535" s="31">
        <v>725.00957079520595</v>
      </c>
      <c r="L535" s="31">
        <v>-1790.09027062617</v>
      </c>
      <c r="M535" s="31" t="str">
        <f t="shared" si="24"/>
        <v>Comp</v>
      </c>
      <c r="N535" s="32">
        <v>2255.2002576151599</v>
      </c>
      <c r="O535" s="32">
        <v>2369.0123619419101</v>
      </c>
      <c r="P535" s="32">
        <v>-1634.5498613818299</v>
      </c>
      <c r="Q535" s="32" t="str">
        <f t="shared" si="25"/>
        <v>Comp</v>
      </c>
      <c r="R535" s="33">
        <v>1725.91981607564</v>
      </c>
      <c r="S535" s="33">
        <v>1595.3604467738501</v>
      </c>
      <c r="T535" s="33">
        <v>-1634.5498613818299</v>
      </c>
      <c r="U535" s="24" t="str">
        <f t="shared" si="26"/>
        <v>Comp</v>
      </c>
    </row>
    <row r="536" spans="1:21" x14ac:dyDescent="0.25">
      <c r="A536" s="7" t="s">
        <v>173</v>
      </c>
      <c r="B536" s="7">
        <v>478</v>
      </c>
      <c r="C536" s="8" t="s">
        <v>165</v>
      </c>
      <c r="D536" s="7" t="s">
        <v>145</v>
      </c>
      <c r="E536" s="14" t="str">
        <f>VLOOKUP(TRIM($C536),'Contigency Mapping'!$B$2:$D$3963,3,FALSE)</f>
        <v>Singleton to Jewett 345 KV</v>
      </c>
      <c r="F536" s="14" t="str">
        <f>VLOOKUP($B536,'CSC Data Set Direction'!$A$2:$H$543,4,FALSE)</f>
        <v>SNG</v>
      </c>
      <c r="G536" s="14" t="str">
        <f>VLOOKUP($B536,'CSC Data Set Direction'!$A$2:$H$543,6,FALSE)</f>
        <v>TB</v>
      </c>
      <c r="H536" s="9">
        <v>1793</v>
      </c>
      <c r="I536" s="9" t="s">
        <v>21</v>
      </c>
      <c r="J536" s="31">
        <v>1119.4127292256001</v>
      </c>
      <c r="K536" s="31">
        <v>752.32426978450997</v>
      </c>
      <c r="L536" s="31">
        <v>-1306.8581664941</v>
      </c>
      <c r="M536" s="31" t="str">
        <f t="shared" si="24"/>
        <v>Comp</v>
      </c>
      <c r="N536" s="32">
        <v>1465.2610008608101</v>
      </c>
      <c r="O536" s="32">
        <v>3031.0955358598599</v>
      </c>
      <c r="P536" s="32">
        <v>-846.74651267733498</v>
      </c>
      <c r="Q536" s="32" t="str">
        <f t="shared" si="25"/>
        <v>Non-Comp</v>
      </c>
      <c r="R536" s="33">
        <v>1465.2610008608101</v>
      </c>
      <c r="S536" s="33">
        <v>2004.12264788721</v>
      </c>
      <c r="T536" s="33">
        <v>-846.74651267733498</v>
      </c>
      <c r="U536" s="24" t="str">
        <f t="shared" si="26"/>
        <v>Comp</v>
      </c>
    </row>
    <row r="537" spans="1:21" x14ac:dyDescent="0.25">
      <c r="A537" s="7" t="s">
        <v>173</v>
      </c>
      <c r="B537" s="7">
        <v>479</v>
      </c>
      <c r="C537" s="8" t="s">
        <v>165</v>
      </c>
      <c r="D537" s="7" t="s">
        <v>144</v>
      </c>
      <c r="E537" s="14" t="str">
        <f>VLOOKUP(TRIM($C537),'Contigency Mapping'!$B$2:$D$3963,3,FALSE)</f>
        <v>Singleton to Jewett 345 KV</v>
      </c>
      <c r="F537" s="14" t="str">
        <f>VLOOKUP($B537,'CSC Data Set Direction'!$A$2:$H$543,4,FALSE)</f>
        <v>SARC</v>
      </c>
      <c r="G537" s="14" t="str">
        <f>VLOOKUP($B537,'CSC Data Set Direction'!$A$2:$H$543,6,FALSE)</f>
        <v>CMNSW</v>
      </c>
      <c r="H537" s="9">
        <v>1515</v>
      </c>
      <c r="I537" s="6" t="s">
        <v>20</v>
      </c>
      <c r="J537" s="31">
        <v>1384.9823169142801</v>
      </c>
      <c r="K537" s="31">
        <v>513.25625533408299</v>
      </c>
      <c r="L537" s="31">
        <v>-599.64755137281304</v>
      </c>
      <c r="M537" s="31" t="str">
        <f t="shared" si="24"/>
        <v>Comp</v>
      </c>
      <c r="N537" s="32">
        <v>1112.6050416458399</v>
      </c>
      <c r="O537" s="32">
        <v>4530.8383756447301</v>
      </c>
      <c r="P537" s="32">
        <v>-580.91143523266601</v>
      </c>
      <c r="Q537" s="32" t="str">
        <f t="shared" si="25"/>
        <v>Non-Comp</v>
      </c>
      <c r="R537" s="33">
        <v>1141.76733817798</v>
      </c>
      <c r="S537" s="33">
        <v>4530.8383756447301</v>
      </c>
      <c r="T537" s="33">
        <v>-572.80383384078698</v>
      </c>
      <c r="U537" s="24" t="str">
        <f t="shared" si="26"/>
        <v>Non-Comp</v>
      </c>
    </row>
    <row r="538" spans="1:21" x14ac:dyDescent="0.25">
      <c r="A538" s="7" t="s">
        <v>173</v>
      </c>
      <c r="B538" s="7">
        <v>480</v>
      </c>
      <c r="C538" s="8" t="s">
        <v>165</v>
      </c>
      <c r="D538" s="7" t="s">
        <v>143</v>
      </c>
      <c r="E538" s="14" t="str">
        <f>VLOOKUP(TRIM($C538),'Contigency Mapping'!$B$2:$D$3963,3,FALSE)</f>
        <v>Singleton to Jewett 345 KV</v>
      </c>
      <c r="F538" s="14" t="str">
        <f>VLOOKUP($B538,'CSC Data Set Direction'!$A$2:$H$543,4,FALSE)</f>
        <v>RNS</v>
      </c>
      <c r="G538" s="14" t="str">
        <f>VLOOKUP($B538,'CSC Data Set Direction'!$A$2:$H$543,6,FALSE)</f>
        <v>SNG</v>
      </c>
      <c r="H538" s="9">
        <v>1710</v>
      </c>
      <c r="I538" s="9" t="s">
        <v>21</v>
      </c>
      <c r="J538" s="31">
        <v>982.16857967976296</v>
      </c>
      <c r="K538" s="31">
        <v>10000</v>
      </c>
      <c r="L538" s="31">
        <v>-1247.3455538871401</v>
      </c>
      <c r="M538" s="31" t="str">
        <f t="shared" si="24"/>
        <v>Non-Comp</v>
      </c>
      <c r="N538" s="32">
        <v>10000</v>
      </c>
      <c r="O538" s="32">
        <v>1628.50371197201</v>
      </c>
      <c r="P538" s="32">
        <v>-1135.4177313832499</v>
      </c>
      <c r="Q538" s="32" t="str">
        <f t="shared" si="25"/>
        <v>Non-Comp</v>
      </c>
      <c r="R538" s="33">
        <v>2077.9177226954898</v>
      </c>
      <c r="S538" s="33">
        <v>1628.50371197201</v>
      </c>
      <c r="T538" s="33">
        <v>-1135.4177313832499</v>
      </c>
      <c r="U538" s="24" t="str">
        <f t="shared" si="26"/>
        <v>Comp</v>
      </c>
    </row>
    <row r="539" spans="1:21" x14ac:dyDescent="0.25">
      <c r="A539" s="7" t="s">
        <v>173</v>
      </c>
      <c r="B539" s="7">
        <v>481</v>
      </c>
      <c r="C539" s="8" t="s">
        <v>165</v>
      </c>
      <c r="D539" s="7" t="s">
        <v>142</v>
      </c>
      <c r="E539" s="14" t="str">
        <f>VLOOKUP(TRIM($C539),'Contigency Mapping'!$B$2:$D$3963,3,FALSE)</f>
        <v>Singleton to Jewett 345 KV</v>
      </c>
      <c r="F539" s="14" t="str">
        <f>VLOOKUP($B539,'CSC Data Set Direction'!$A$2:$H$543,4,FALSE)</f>
        <v>KG</v>
      </c>
      <c r="G539" s="14" t="str">
        <f>VLOOKUP($B539,'CSC Data Set Direction'!$A$2:$H$543,6,FALSE)</f>
        <v>RTW</v>
      </c>
      <c r="H539" s="9">
        <v>1710</v>
      </c>
      <c r="I539" s="6" t="s">
        <v>20</v>
      </c>
      <c r="J539" s="31">
        <v>1339.2842717634801</v>
      </c>
      <c r="K539" s="31">
        <v>720.70886886387802</v>
      </c>
      <c r="L539" s="31">
        <v>-749.61013140104399</v>
      </c>
      <c r="M539" s="31" t="str">
        <f t="shared" si="24"/>
        <v>Comp</v>
      </c>
      <c r="N539" s="32">
        <v>2705.62260730054</v>
      </c>
      <c r="O539" s="32">
        <v>1567.1667790414899</v>
      </c>
      <c r="P539" s="32">
        <v>-674.79375590639404</v>
      </c>
      <c r="Q539" s="32" t="str">
        <f t="shared" si="25"/>
        <v>Non-Comp</v>
      </c>
      <c r="R539" s="33">
        <v>2946.0629278504198</v>
      </c>
      <c r="S539" s="33">
        <v>1567.1667790414899</v>
      </c>
      <c r="T539" s="33">
        <v>-674.79375590639404</v>
      </c>
      <c r="U539" s="24" t="str">
        <f t="shared" si="26"/>
        <v>Non-Comp</v>
      </c>
    </row>
    <row r="540" spans="1:21" x14ac:dyDescent="0.25">
      <c r="A540" s="7" t="s">
        <v>173</v>
      </c>
      <c r="B540" s="7">
        <v>482</v>
      </c>
      <c r="C540" s="8" t="s">
        <v>165</v>
      </c>
      <c r="D540" s="7" t="s">
        <v>141</v>
      </c>
      <c r="E540" s="14" t="str">
        <f>VLOOKUP(TRIM($C540),'Contigency Mapping'!$B$2:$D$3963,3,FALSE)</f>
        <v>Singleton to Jewett 345 KV</v>
      </c>
      <c r="F540" s="14" t="str">
        <f>VLOOKUP($B540,'CSC Data Set Direction'!$A$2:$H$543,4,FALSE)</f>
        <v>KDL</v>
      </c>
      <c r="G540" s="14" t="str">
        <f>VLOOKUP($B540,'CSC Data Set Direction'!$A$2:$H$543,6,FALSE)</f>
        <v>TB</v>
      </c>
      <c r="H540" s="9">
        <v>1793</v>
      </c>
      <c r="I540" s="6" t="s">
        <v>20</v>
      </c>
      <c r="J540" s="31">
        <v>1337.84789624108</v>
      </c>
      <c r="K540" s="31">
        <v>851.59668302196701</v>
      </c>
      <c r="L540" s="31">
        <v>-930.001301762921</v>
      </c>
      <c r="M540" s="31" t="str">
        <f t="shared" si="24"/>
        <v>Comp</v>
      </c>
      <c r="N540" s="32">
        <v>3140.9964095737701</v>
      </c>
      <c r="O540" s="32">
        <v>1562.1003965606999</v>
      </c>
      <c r="P540" s="32">
        <v>-848.71922463565704</v>
      </c>
      <c r="Q540" s="32" t="str">
        <f t="shared" si="25"/>
        <v>Non-Comp</v>
      </c>
      <c r="R540" s="33">
        <v>2945.5575201319198</v>
      </c>
      <c r="S540" s="33">
        <v>1562.1003965606999</v>
      </c>
      <c r="T540" s="33">
        <v>-848.71922463565704</v>
      </c>
      <c r="U540" s="24" t="str">
        <f t="shared" si="26"/>
        <v>Non-Comp</v>
      </c>
    </row>
    <row r="541" spans="1:21" x14ac:dyDescent="0.25">
      <c r="A541" s="7" t="s">
        <v>173</v>
      </c>
      <c r="B541" s="7">
        <v>483</v>
      </c>
      <c r="C541" s="8" t="s">
        <v>165</v>
      </c>
      <c r="D541" s="7" t="s">
        <v>140</v>
      </c>
      <c r="E541" s="14" t="str">
        <f>VLOOKUP(TRIM($C541),'Contigency Mapping'!$B$2:$D$3963,3,FALSE)</f>
        <v>Singleton to Jewett 345 KV</v>
      </c>
      <c r="F541" s="14" t="str">
        <f>VLOOKUP($B541,'CSC Data Set Direction'!$A$2:$H$543,4,FALSE)</f>
        <v>KDL</v>
      </c>
      <c r="G541" s="14" t="str">
        <f>VLOOKUP($B541,'CSC Data Set Direction'!$A$2:$H$543,6,FALSE)</f>
        <v>RTW</v>
      </c>
      <c r="H541" s="9">
        <v>2164.6</v>
      </c>
      <c r="I541" s="6" t="s">
        <v>20</v>
      </c>
      <c r="J541" s="31">
        <v>1075.2692481498</v>
      </c>
      <c r="K541" s="31">
        <v>1058.7533859535699</v>
      </c>
      <c r="L541" s="31">
        <v>-901.76662672539896</v>
      </c>
      <c r="M541" s="31" t="str">
        <f t="shared" si="24"/>
        <v>Comp</v>
      </c>
      <c r="N541" s="32">
        <v>1467.20130224741</v>
      </c>
      <c r="O541" s="32">
        <v>3143.9942289661299</v>
      </c>
      <c r="P541" s="32">
        <v>-633.91896578107196</v>
      </c>
      <c r="Q541" s="32" t="str">
        <f t="shared" si="25"/>
        <v>Non-Comp</v>
      </c>
      <c r="R541" s="33">
        <v>1467.20130224741</v>
      </c>
      <c r="S541" s="33">
        <v>2899.91224333332</v>
      </c>
      <c r="T541" s="33">
        <v>-633.91896578107196</v>
      </c>
      <c r="U541" s="24" t="str">
        <f t="shared" si="26"/>
        <v>Comp</v>
      </c>
    </row>
    <row r="542" spans="1:21" x14ac:dyDescent="0.25">
      <c r="A542" s="7" t="s">
        <v>173</v>
      </c>
      <c r="B542" s="7">
        <v>484</v>
      </c>
      <c r="C542" s="8" t="s">
        <v>165</v>
      </c>
      <c r="D542" s="7" t="s">
        <v>139</v>
      </c>
      <c r="E542" s="14" t="str">
        <f>VLOOKUP(TRIM($C542),'Contigency Mapping'!$B$2:$D$3963,3,FALSE)</f>
        <v>Singleton to Jewett 345 KV</v>
      </c>
      <c r="F542" s="14" t="str">
        <f>VLOOKUP($B542,'CSC Data Set Direction'!$A$2:$H$543,4,FALSE)</f>
        <v>RNS</v>
      </c>
      <c r="G542" s="14" t="str">
        <f>VLOOKUP($B542,'CSC Data Set Direction'!$A$2:$H$543,6,FALSE)</f>
        <v>KDL</v>
      </c>
      <c r="H542" s="9">
        <v>1793</v>
      </c>
      <c r="I542" s="9" t="s">
        <v>21</v>
      </c>
      <c r="J542" s="31">
        <v>1095.1990177273899</v>
      </c>
      <c r="K542" s="31">
        <v>770.63298911622303</v>
      </c>
      <c r="L542" s="31">
        <v>-1182.06751500319</v>
      </c>
      <c r="M542" s="31" t="str">
        <f t="shared" si="24"/>
        <v>Comp</v>
      </c>
      <c r="N542" s="32">
        <v>1634.1675095559399</v>
      </c>
      <c r="O542" s="32">
        <v>3070.5416516976102</v>
      </c>
      <c r="P542" s="32">
        <v>-796.66865211955303</v>
      </c>
      <c r="Q542" s="32" t="str">
        <f t="shared" si="25"/>
        <v>Non-Comp</v>
      </c>
      <c r="R542" s="33">
        <v>1430.2667301492199</v>
      </c>
      <c r="S542" s="33">
        <v>2446.8374446691901</v>
      </c>
      <c r="T542" s="33">
        <v>-796.66865211955303</v>
      </c>
      <c r="U542" s="24" t="str">
        <f t="shared" si="26"/>
        <v>Comp</v>
      </c>
    </row>
    <row r="543" spans="1:21" x14ac:dyDescent="0.25">
      <c r="A543" s="7" t="s">
        <v>173</v>
      </c>
      <c r="B543" s="7">
        <v>485</v>
      </c>
      <c r="C543" s="8" t="s">
        <v>165</v>
      </c>
      <c r="D543" s="7" t="s">
        <v>138</v>
      </c>
      <c r="E543" s="14" t="str">
        <f>VLOOKUP(TRIM($C543),'Contigency Mapping'!$B$2:$D$3963,3,FALSE)</f>
        <v>Singleton to Jewett 345 KV</v>
      </c>
      <c r="F543" s="14" t="str">
        <f>VLOOKUP($B543,'CSC Data Set Direction'!$A$2:$H$543,4,FALSE)</f>
        <v>KG</v>
      </c>
      <c r="G543" s="14" t="str">
        <f>VLOOKUP($B543,'CSC Data Set Direction'!$A$2:$H$543,6,FALSE)</f>
        <v>KDL</v>
      </c>
      <c r="H543" s="9">
        <v>1793</v>
      </c>
      <c r="I543" s="9" t="s">
        <v>21</v>
      </c>
      <c r="J543" s="31">
        <v>1294.66565325958</v>
      </c>
      <c r="K543" s="31">
        <v>658.54908866822905</v>
      </c>
      <c r="L543" s="31">
        <v>-1368.18047283843</v>
      </c>
      <c r="M543" s="31" t="str">
        <f t="shared" si="24"/>
        <v>Comp</v>
      </c>
      <c r="N543" s="32">
        <v>3071.3239010961001</v>
      </c>
      <c r="O543" s="32">
        <v>1716.1507127069201</v>
      </c>
      <c r="P543" s="32">
        <v>-1256.53357400555</v>
      </c>
      <c r="Q543" s="32" t="str">
        <f t="shared" si="25"/>
        <v>Non-Comp</v>
      </c>
      <c r="R543" s="33">
        <v>2413.3068792653698</v>
      </c>
      <c r="S543" s="33">
        <v>1519.63788244336</v>
      </c>
      <c r="T543" s="33">
        <v>-1256.53357400555</v>
      </c>
      <c r="U543" s="24" t="str">
        <f t="shared" si="26"/>
        <v>Comp</v>
      </c>
    </row>
    <row r="544" spans="1:21" x14ac:dyDescent="0.25">
      <c r="A544" s="7" t="s">
        <v>173</v>
      </c>
      <c r="B544" s="7">
        <v>486</v>
      </c>
      <c r="C544" s="8" t="s">
        <v>160</v>
      </c>
      <c r="D544" s="7" t="s">
        <v>121</v>
      </c>
      <c r="E544" s="14" t="str">
        <f>VLOOKUP(TRIM($C544),'Contigency Mapping'!$B$2:$D$3963,3,FALSE)</f>
        <v>Kuykendahl to King (2)345/34</v>
      </c>
      <c r="F544" s="14" t="str">
        <f>VLOOKUP($B544,'CSC Data Set Direction'!$A$2:$H$543,4,FALSE)</f>
        <v>JEWET</v>
      </c>
      <c r="G544" s="14" t="str">
        <f>VLOOKUP($B544,'CSC Data Set Direction'!$A$2:$H$543,6,FALSE)</f>
        <v>SNG</v>
      </c>
      <c r="H544" s="9">
        <v>1434.2</v>
      </c>
      <c r="I544" s="9" t="s">
        <v>21</v>
      </c>
      <c r="J544" s="31">
        <v>926.77366758481298</v>
      </c>
      <c r="K544" s="31">
        <v>987.82541347372398</v>
      </c>
      <c r="L544" s="31">
        <v>-1967.5574387847601</v>
      </c>
      <c r="M544" s="31" t="str">
        <f t="shared" si="24"/>
        <v>Comp</v>
      </c>
      <c r="N544" s="32">
        <v>1541.4710276600599</v>
      </c>
      <c r="O544" s="32">
        <v>2043.93681385626</v>
      </c>
      <c r="P544" s="32">
        <v>-1462.2455780349301</v>
      </c>
      <c r="Q544" s="32" t="str">
        <f t="shared" si="25"/>
        <v>Comp</v>
      </c>
      <c r="R544" s="33">
        <v>1541.4710276600599</v>
      </c>
      <c r="S544" s="33">
        <v>1549.0041807580201</v>
      </c>
      <c r="T544" s="33">
        <v>-1462.2455780349301</v>
      </c>
      <c r="U544" s="24" t="str">
        <f t="shared" si="26"/>
        <v>Comp</v>
      </c>
    </row>
    <row r="545" spans="1:21" x14ac:dyDescent="0.25">
      <c r="A545" s="7" t="s">
        <v>173</v>
      </c>
      <c r="B545" s="7">
        <v>487</v>
      </c>
      <c r="C545" s="8" t="s">
        <v>160</v>
      </c>
      <c r="D545" s="7" t="s">
        <v>120</v>
      </c>
      <c r="E545" s="14" t="str">
        <f>VLOOKUP(TRIM($C545),'Contigency Mapping'!$B$2:$D$3963,3,FALSE)</f>
        <v>Kuykendahl to King (2)345/34</v>
      </c>
      <c r="F545" s="14" t="str">
        <f>VLOOKUP($B545,'CSC Data Set Direction'!$A$2:$H$543,4,FALSE)</f>
        <v>JEWET</v>
      </c>
      <c r="G545" s="14" t="str">
        <f>VLOOKUP($B545,'CSC Data Set Direction'!$A$2:$H$543,6,FALSE)</f>
        <v>SNG</v>
      </c>
      <c r="H545" s="9">
        <v>1195</v>
      </c>
      <c r="I545" s="9" t="s">
        <v>21</v>
      </c>
      <c r="J545" s="31">
        <v>960.43351661414499</v>
      </c>
      <c r="K545" s="31">
        <v>937.428021511922</v>
      </c>
      <c r="L545" s="31">
        <v>-2011.8643949314901</v>
      </c>
      <c r="M545" s="31" t="str">
        <f t="shared" si="24"/>
        <v>Comp</v>
      </c>
      <c r="N545" s="32">
        <v>1413.1340452142899</v>
      </c>
      <c r="O545" s="32">
        <v>2590.7214658816201</v>
      </c>
      <c r="P545" s="32">
        <v>-1531.15274695212</v>
      </c>
      <c r="Q545" s="32" t="str">
        <f t="shared" si="25"/>
        <v>Comp</v>
      </c>
      <c r="R545" s="33">
        <v>1413.1340452142899</v>
      </c>
      <c r="S545" s="33">
        <v>1688.9244174314599</v>
      </c>
      <c r="T545" s="33">
        <v>-1531.15274695212</v>
      </c>
      <c r="U545" s="24" t="str">
        <f t="shared" si="26"/>
        <v>Comp</v>
      </c>
    </row>
    <row r="546" spans="1:21" x14ac:dyDescent="0.25">
      <c r="A546" s="7" t="s">
        <v>173</v>
      </c>
      <c r="B546" s="7">
        <v>488</v>
      </c>
      <c r="C546" s="8" t="s">
        <v>160</v>
      </c>
      <c r="D546" s="7" t="s">
        <v>147</v>
      </c>
      <c r="E546" s="14" t="str">
        <f>VLOOKUP(TRIM($C546),'Contigency Mapping'!$B$2:$D$3963,3,FALSE)</f>
        <v>Kuykendahl to King (2)345/34</v>
      </c>
      <c r="F546" s="14" t="str">
        <f>VLOOKUP($B546,'CSC Data Set Direction'!$A$2:$H$543,4,FALSE)</f>
        <v>GIBCRK</v>
      </c>
      <c r="G546" s="14" t="str">
        <f>VLOOKUP($B546,'CSC Data Set Direction'!$A$2:$H$543,6,FALSE)</f>
        <v>SNG</v>
      </c>
      <c r="H546" s="9">
        <v>1310</v>
      </c>
      <c r="I546" s="9" t="s">
        <v>21</v>
      </c>
      <c r="J546" s="31">
        <v>846.69461529306</v>
      </c>
      <c r="K546" s="31">
        <v>1373.6451344776301</v>
      </c>
      <c r="L546" s="31">
        <v>-1448.56662079379</v>
      </c>
      <c r="M546" s="31" t="str">
        <f t="shared" si="24"/>
        <v>Comp</v>
      </c>
      <c r="N546" s="32">
        <v>2895.0627380993301</v>
      </c>
      <c r="O546" s="32">
        <v>2711.5478975575902</v>
      </c>
      <c r="P546" s="32">
        <v>-975.68615303871002</v>
      </c>
      <c r="Q546" s="32" t="str">
        <f t="shared" si="25"/>
        <v>Non-Comp</v>
      </c>
      <c r="R546" s="33">
        <v>1507.61740876504</v>
      </c>
      <c r="S546" s="33">
        <v>1791.09544524592</v>
      </c>
      <c r="T546" s="33">
        <v>-975.68615303871002</v>
      </c>
      <c r="U546" s="24" t="str">
        <f t="shared" si="26"/>
        <v>Comp</v>
      </c>
    </row>
    <row r="547" spans="1:21" x14ac:dyDescent="0.25">
      <c r="A547" s="7" t="s">
        <v>173</v>
      </c>
      <c r="B547" s="7">
        <v>489</v>
      </c>
      <c r="C547" s="8" t="s">
        <v>160</v>
      </c>
      <c r="D547" s="7" t="s">
        <v>146</v>
      </c>
      <c r="E547" s="14" t="str">
        <f>VLOOKUP(TRIM($C547),'Contigency Mapping'!$B$2:$D$3963,3,FALSE)</f>
        <v>Kuykendahl to King (2)345/34</v>
      </c>
      <c r="F547" s="14" t="str">
        <f>VLOOKUP($B547,'CSC Data Set Direction'!$A$2:$H$543,4,FALSE)</f>
        <v>SNG</v>
      </c>
      <c r="G547" s="14" t="str">
        <f>VLOOKUP($B547,'CSC Data Set Direction'!$A$2:$H$543,6,FALSE)</f>
        <v>GIBCRK</v>
      </c>
      <c r="H547" s="9">
        <v>1310</v>
      </c>
      <c r="I547" s="9" t="s">
        <v>21</v>
      </c>
      <c r="J547" s="31">
        <v>1373.6451344776301</v>
      </c>
      <c r="K547" s="31">
        <v>661.66741289154197</v>
      </c>
      <c r="L547" s="31">
        <v>-1341.0556602525501</v>
      </c>
      <c r="M547" s="31" t="str">
        <f t="shared" si="24"/>
        <v>Comp</v>
      </c>
      <c r="N547" s="32">
        <v>2711.5478975575902</v>
      </c>
      <c r="O547" s="32">
        <v>2895.0627380993301</v>
      </c>
      <c r="P547" s="32">
        <v>-1258.6715169407701</v>
      </c>
      <c r="Q547" s="32" t="str">
        <f t="shared" si="25"/>
        <v>Non-Comp</v>
      </c>
      <c r="R547" s="33">
        <v>1760.5564897079701</v>
      </c>
      <c r="S547" s="33">
        <v>1593.3451589979099</v>
      </c>
      <c r="T547" s="33">
        <v>-1258.6715169407701</v>
      </c>
      <c r="U547" s="24" t="str">
        <f t="shared" si="26"/>
        <v>Comp</v>
      </c>
    </row>
    <row r="548" spans="1:21" x14ac:dyDescent="0.25">
      <c r="A548" s="7" t="s">
        <v>173</v>
      </c>
      <c r="B548" s="7">
        <v>490</v>
      </c>
      <c r="C548" s="8" t="s">
        <v>160</v>
      </c>
      <c r="D548" s="7" t="s">
        <v>145</v>
      </c>
      <c r="E548" s="14" t="str">
        <f>VLOOKUP(TRIM($C548),'Contigency Mapping'!$B$2:$D$3963,3,FALSE)</f>
        <v>Kuykendahl to King (2)345/34</v>
      </c>
      <c r="F548" s="14" t="str">
        <f>VLOOKUP($B548,'CSC Data Set Direction'!$A$2:$H$543,4,FALSE)</f>
        <v>SNG</v>
      </c>
      <c r="G548" s="14" t="str">
        <f>VLOOKUP($B548,'CSC Data Set Direction'!$A$2:$H$543,6,FALSE)</f>
        <v>TB</v>
      </c>
      <c r="H548" s="9">
        <v>1793</v>
      </c>
      <c r="I548" s="9" t="s">
        <v>21</v>
      </c>
      <c r="J548" s="31">
        <v>1142.2526881373101</v>
      </c>
      <c r="K548" s="31">
        <v>774.80258192270003</v>
      </c>
      <c r="L548" s="31">
        <v>-1801.6266554219601</v>
      </c>
      <c r="M548" s="31" t="str">
        <f t="shared" si="24"/>
        <v>Comp</v>
      </c>
      <c r="N548" s="32">
        <v>1461.2377852265399</v>
      </c>
      <c r="O548" s="32">
        <v>3024.1881869620702</v>
      </c>
      <c r="P548" s="32">
        <v>-1187.4367117490599</v>
      </c>
      <c r="Q548" s="32" t="str">
        <f t="shared" si="25"/>
        <v>Non-Comp</v>
      </c>
      <c r="R548" s="33">
        <v>1461.2377852265399</v>
      </c>
      <c r="S548" s="33">
        <v>1978.8586661951899</v>
      </c>
      <c r="T548" s="33">
        <v>-1187.4367117490599</v>
      </c>
      <c r="U548" s="24" t="str">
        <f t="shared" si="26"/>
        <v>Comp</v>
      </c>
    </row>
    <row r="549" spans="1:21" x14ac:dyDescent="0.25">
      <c r="A549" s="7" t="s">
        <v>173</v>
      </c>
      <c r="B549" s="7">
        <v>491</v>
      </c>
      <c r="C549" s="8" t="s">
        <v>160</v>
      </c>
      <c r="D549" s="7" t="s">
        <v>144</v>
      </c>
      <c r="E549" s="14" t="str">
        <f>VLOOKUP(TRIM($C549),'Contigency Mapping'!$B$2:$D$3963,3,FALSE)</f>
        <v>Kuykendahl to King (2)345/34</v>
      </c>
      <c r="F549" s="14" t="str">
        <f>VLOOKUP($B549,'CSC Data Set Direction'!$A$2:$H$543,4,FALSE)</f>
        <v>SARC</v>
      </c>
      <c r="G549" s="14" t="str">
        <f>VLOOKUP($B549,'CSC Data Set Direction'!$A$2:$H$543,6,FALSE)</f>
        <v>CMNSW</v>
      </c>
      <c r="H549" s="9">
        <v>1515</v>
      </c>
      <c r="I549" s="6" t="s">
        <v>20</v>
      </c>
      <c r="J549" s="31">
        <v>1384.9247434625099</v>
      </c>
      <c r="K549" s="31">
        <v>506.66094831638401</v>
      </c>
      <c r="L549" s="31">
        <v>-600.43104366933198</v>
      </c>
      <c r="M549" s="31" t="str">
        <f t="shared" si="24"/>
        <v>Comp</v>
      </c>
      <c r="N549" s="32">
        <v>1112.5716943672901</v>
      </c>
      <c r="O549" s="32">
        <v>4531.3113647855698</v>
      </c>
      <c r="P549" s="32">
        <v>-581.17507454583699</v>
      </c>
      <c r="Q549" s="32" t="str">
        <f t="shared" si="25"/>
        <v>Non-Comp</v>
      </c>
      <c r="R549" s="33">
        <v>1141.7610825327699</v>
      </c>
      <c r="S549" s="33">
        <v>4531.3113647855698</v>
      </c>
      <c r="T549" s="33">
        <v>-573.43527081008494</v>
      </c>
      <c r="U549" s="24" t="str">
        <f t="shared" si="26"/>
        <v>Non-Comp</v>
      </c>
    </row>
    <row r="550" spans="1:21" x14ac:dyDescent="0.25">
      <c r="A550" s="7" t="s">
        <v>173</v>
      </c>
      <c r="B550" s="7">
        <v>492</v>
      </c>
      <c r="C550" s="8" t="s">
        <v>160</v>
      </c>
      <c r="D550" s="7" t="s">
        <v>143</v>
      </c>
      <c r="E550" s="14" t="str">
        <f>VLOOKUP(TRIM($C550),'Contigency Mapping'!$B$2:$D$3963,3,FALSE)</f>
        <v>Kuykendahl to King (2)345/34</v>
      </c>
      <c r="F550" s="14" t="str">
        <f>VLOOKUP($B550,'CSC Data Set Direction'!$A$2:$H$543,4,FALSE)</f>
        <v>RNS</v>
      </c>
      <c r="G550" s="14" t="str">
        <f>VLOOKUP($B550,'CSC Data Set Direction'!$A$2:$H$543,6,FALSE)</f>
        <v>SNG</v>
      </c>
      <c r="H550" s="9">
        <v>1710</v>
      </c>
      <c r="I550" s="6" t="s">
        <v>20</v>
      </c>
      <c r="J550" s="31">
        <v>1360.29460775597</v>
      </c>
      <c r="K550" s="31">
        <v>10000</v>
      </c>
      <c r="L550" s="31">
        <v>-1.45519152283669E-11</v>
      </c>
      <c r="M550" s="31" t="str">
        <f t="shared" si="24"/>
        <v>Non-Comp</v>
      </c>
      <c r="N550" s="32">
        <v>10000</v>
      </c>
      <c r="O550" s="32">
        <v>1584.5620943890101</v>
      </c>
      <c r="P550" s="32">
        <v>-4.5131393749999599E-12</v>
      </c>
      <c r="Q550" s="32" t="str">
        <f t="shared" si="25"/>
        <v>Non-Comp</v>
      </c>
      <c r="R550" s="33">
        <v>10000</v>
      </c>
      <c r="S550" s="33">
        <v>0</v>
      </c>
      <c r="T550" s="33">
        <v>-9.6023263749999393E-12</v>
      </c>
      <c r="U550" s="24" t="str">
        <f t="shared" si="26"/>
        <v>Non-Comp</v>
      </c>
    </row>
    <row r="551" spans="1:21" x14ac:dyDescent="0.25">
      <c r="A551" s="7" t="s">
        <v>173</v>
      </c>
      <c r="B551" s="7">
        <v>493</v>
      </c>
      <c r="C551" s="8" t="s">
        <v>160</v>
      </c>
      <c r="D551" s="7" t="s">
        <v>142</v>
      </c>
      <c r="E551" s="14" t="str">
        <f>VLOOKUP(TRIM($C551),'Contigency Mapping'!$B$2:$D$3963,3,FALSE)</f>
        <v>Kuykendahl to King (2)345/34</v>
      </c>
      <c r="F551" s="14" t="str">
        <f>VLOOKUP($B551,'CSC Data Set Direction'!$A$2:$H$543,4,FALSE)</f>
        <v>KG</v>
      </c>
      <c r="G551" s="14" t="str">
        <f>VLOOKUP($B551,'CSC Data Set Direction'!$A$2:$H$543,6,FALSE)</f>
        <v>RTW</v>
      </c>
      <c r="H551" s="9">
        <v>1710</v>
      </c>
      <c r="I551" s="9" t="s">
        <v>21</v>
      </c>
      <c r="J551" s="31">
        <v>1255.97017501403</v>
      </c>
      <c r="K551" s="31">
        <v>753.95163638443296</v>
      </c>
      <c r="L551" s="31">
        <v>-1191.29227965668</v>
      </c>
      <c r="M551" s="31" t="str">
        <f t="shared" si="24"/>
        <v>Comp</v>
      </c>
      <c r="N551" s="32">
        <v>3086.5891201572299</v>
      </c>
      <c r="O551" s="32">
        <v>1552.9004252196701</v>
      </c>
      <c r="P551" s="32">
        <v>-1076.91494038575</v>
      </c>
      <c r="Q551" s="32" t="str">
        <f t="shared" si="25"/>
        <v>Non-Comp</v>
      </c>
      <c r="R551" s="33">
        <v>2495.92566338193</v>
      </c>
      <c r="S551" s="33">
        <v>1552.9004252196701</v>
      </c>
      <c r="T551" s="33">
        <v>-1076.91494038575</v>
      </c>
      <c r="U551" s="24" t="str">
        <f t="shared" si="26"/>
        <v>Comp</v>
      </c>
    </row>
    <row r="552" spans="1:21" x14ac:dyDescent="0.25">
      <c r="A552" s="7" t="s">
        <v>173</v>
      </c>
      <c r="B552" s="7">
        <v>494</v>
      </c>
      <c r="C552" s="8" t="s">
        <v>160</v>
      </c>
      <c r="D552" s="7" t="s">
        <v>141</v>
      </c>
      <c r="E552" s="14" t="str">
        <f>VLOOKUP(TRIM($C552),'Contigency Mapping'!$B$2:$D$3963,3,FALSE)</f>
        <v>Kuykendahl to King (2)345/34</v>
      </c>
      <c r="F552" s="14" t="str">
        <f>VLOOKUP($B552,'CSC Data Set Direction'!$A$2:$H$543,4,FALSE)</f>
        <v>KDL</v>
      </c>
      <c r="G552" s="14" t="str">
        <f>VLOOKUP($B552,'CSC Data Set Direction'!$A$2:$H$543,6,FALSE)</f>
        <v>TB</v>
      </c>
      <c r="H552" s="9">
        <v>1793</v>
      </c>
      <c r="I552" s="9" t="s">
        <v>21</v>
      </c>
      <c r="J552" s="31">
        <v>1251.97586813933</v>
      </c>
      <c r="K552" s="31">
        <v>864.09116260482097</v>
      </c>
      <c r="L552" s="31">
        <v>-1354.4855218222599</v>
      </c>
      <c r="M552" s="31" t="str">
        <f t="shared" si="24"/>
        <v>Comp</v>
      </c>
      <c r="N552" s="32">
        <v>3174.5120728877801</v>
      </c>
      <c r="O552" s="32">
        <v>1552.6954143288699</v>
      </c>
      <c r="P552" s="32">
        <v>-1234.6422897438999</v>
      </c>
      <c r="Q552" s="32" t="str">
        <f t="shared" si="25"/>
        <v>Non-Comp</v>
      </c>
      <c r="R552" s="33">
        <v>2498.67381466507</v>
      </c>
      <c r="S552" s="33">
        <v>1552.6954143288699</v>
      </c>
      <c r="T552" s="33">
        <v>-1234.6422897438999</v>
      </c>
      <c r="U552" s="24" t="str">
        <f t="shared" si="26"/>
        <v>Comp</v>
      </c>
    </row>
    <row r="553" spans="1:21" x14ac:dyDescent="0.25">
      <c r="A553" s="7" t="s">
        <v>173</v>
      </c>
      <c r="B553" s="7">
        <v>495</v>
      </c>
      <c r="C553" s="8" t="s">
        <v>160</v>
      </c>
      <c r="D553" s="7" t="s">
        <v>140</v>
      </c>
      <c r="E553" s="14" t="str">
        <f>VLOOKUP(TRIM($C553),'Contigency Mapping'!$B$2:$D$3963,3,FALSE)</f>
        <v>Kuykendahl to King (2)345/34</v>
      </c>
      <c r="F553" s="14" t="str">
        <f>VLOOKUP($B553,'CSC Data Set Direction'!$A$2:$H$543,4,FALSE)</f>
        <v>KDL</v>
      </c>
      <c r="G553" s="14" t="str">
        <f>VLOOKUP($B553,'CSC Data Set Direction'!$A$2:$H$543,6,FALSE)</f>
        <v>RTW</v>
      </c>
      <c r="H553" s="9">
        <v>2164.6</v>
      </c>
      <c r="I553" s="6" t="s">
        <v>20</v>
      </c>
      <c r="J553" s="31">
        <v>1052.4394523681599</v>
      </c>
      <c r="K553" s="31">
        <v>1020.9542368568</v>
      </c>
      <c r="L553" s="31">
        <v>-1282.12013127983</v>
      </c>
      <c r="M553" s="31" t="str">
        <f t="shared" si="24"/>
        <v>Comp</v>
      </c>
      <c r="N553" s="32">
        <v>1458.5542584571899</v>
      </c>
      <c r="O553" s="32">
        <v>3176.5478294043901</v>
      </c>
      <c r="P553" s="32">
        <v>-894.807991324206</v>
      </c>
      <c r="Q553" s="32" t="str">
        <f t="shared" si="25"/>
        <v>Non-Comp</v>
      </c>
      <c r="R553" s="33">
        <v>1458.5542584571899</v>
      </c>
      <c r="S553" s="33">
        <v>2501.7257321561901</v>
      </c>
      <c r="T553" s="33">
        <v>-894.807991324206</v>
      </c>
      <c r="U553" s="24" t="str">
        <f t="shared" si="26"/>
        <v>Comp</v>
      </c>
    </row>
    <row r="554" spans="1:21" x14ac:dyDescent="0.25">
      <c r="A554" s="7" t="s">
        <v>173</v>
      </c>
      <c r="B554" s="7">
        <v>496</v>
      </c>
      <c r="C554" s="8" t="s">
        <v>171</v>
      </c>
      <c r="D554" s="7" t="s">
        <v>117</v>
      </c>
      <c r="E554" s="14" t="str">
        <f>VLOOKUP(TRIM($C554),'Contigency Mapping'!$B$2:$D$3963,3,FALSE)</f>
        <v>Temple Pecan Creek to Temple</v>
      </c>
      <c r="F554" s="14" t="str">
        <f>VLOOKUP($B554,'CSC Data Set Direction'!$A$2:$H$543,4,FALSE)</f>
        <v>COTONBLT</v>
      </c>
      <c r="G554" s="14" t="str">
        <f>VLOOKUP($B554,'CSC Data Set Direction'!$A$2:$H$543,6,FALSE)</f>
        <v>WATCO</v>
      </c>
      <c r="H554" s="9">
        <v>214</v>
      </c>
      <c r="I554" s="9" t="s">
        <v>21</v>
      </c>
      <c r="J554" s="31">
        <v>1224.9301317250599</v>
      </c>
      <c r="K554" s="31">
        <v>957.50791823626002</v>
      </c>
      <c r="L554" s="31">
        <v>-133.622852271044</v>
      </c>
      <c r="M554" s="31" t="str">
        <f t="shared" si="24"/>
        <v>Comp</v>
      </c>
      <c r="N554" s="32">
        <v>1063.96003029958</v>
      </c>
      <c r="O554" s="32">
        <v>6132.3469364742896</v>
      </c>
      <c r="P554" s="32">
        <v>-100.40082572301201</v>
      </c>
      <c r="Q554" s="32" t="str">
        <f t="shared" si="25"/>
        <v>Non-Comp</v>
      </c>
      <c r="R554" s="33">
        <v>0</v>
      </c>
      <c r="S554" s="33">
        <v>10000</v>
      </c>
      <c r="T554" s="33">
        <v>-125.14858562954601</v>
      </c>
      <c r="U554" s="24" t="str">
        <f t="shared" si="26"/>
        <v>Non-Comp</v>
      </c>
    </row>
    <row r="555" spans="1:21" x14ac:dyDescent="0.25">
      <c r="A555" s="7" t="s">
        <v>173</v>
      </c>
      <c r="B555" s="7">
        <v>497</v>
      </c>
      <c r="C555" s="8" t="s">
        <v>171</v>
      </c>
      <c r="D555" s="7" t="s">
        <v>116</v>
      </c>
      <c r="E555" s="14" t="str">
        <f>VLOOKUP(TRIM($C555),'Contigency Mapping'!$B$2:$D$3963,3,FALSE)</f>
        <v>Temple Pecan Creek to Temple</v>
      </c>
      <c r="F555" s="14" t="str">
        <f>VLOOKUP($B555,'CSC Data Set Direction'!$A$2:$H$543,4,FALSE)</f>
        <v>COTONBLT</v>
      </c>
      <c r="G555" s="14" t="str">
        <f>VLOOKUP($B555,'CSC Data Set Direction'!$A$2:$H$543,6,FALSE)</f>
        <v>SPVTP</v>
      </c>
      <c r="H555" s="9">
        <v>214</v>
      </c>
      <c r="I555" s="6" t="s">
        <v>20</v>
      </c>
      <c r="J555" s="31">
        <v>976.52898696136901</v>
      </c>
      <c r="K555" s="31">
        <v>1195.3504620451799</v>
      </c>
      <c r="L555" s="31">
        <v>-247.40649073828899</v>
      </c>
      <c r="M555" s="31" t="str">
        <f t="shared" si="24"/>
        <v>Comp</v>
      </c>
      <c r="N555" s="32">
        <v>7379.5356516965303</v>
      </c>
      <c r="O555" s="32">
        <v>1097.94327615989</v>
      </c>
      <c r="P555" s="32">
        <v>-179.77770362067301</v>
      </c>
      <c r="Q555" s="32" t="str">
        <f t="shared" si="25"/>
        <v>Non-Comp</v>
      </c>
      <c r="R555" s="33">
        <v>10000</v>
      </c>
      <c r="S555" s="33">
        <v>0</v>
      </c>
      <c r="T555" s="33">
        <v>-210.63262684864799</v>
      </c>
      <c r="U555" s="24" t="str">
        <f t="shared" si="26"/>
        <v>Non-Comp</v>
      </c>
    </row>
    <row r="556" spans="1:21" x14ac:dyDescent="0.25">
      <c r="A556" s="7" t="s">
        <v>173</v>
      </c>
      <c r="B556" s="7">
        <v>498</v>
      </c>
      <c r="C556" s="8" t="s">
        <v>171</v>
      </c>
      <c r="D556" s="7" t="s">
        <v>115</v>
      </c>
      <c r="E556" s="14" t="str">
        <f>VLOOKUP(TRIM($C556),'Contigency Mapping'!$B$2:$D$3963,3,FALSE)</f>
        <v>Temple Pecan Creek to Temple</v>
      </c>
      <c r="F556" s="14" t="str">
        <f>VLOOKUP($B556,'CSC Data Set Direction'!$A$2:$H$543,4,FALSE)</f>
        <v>MPHTP</v>
      </c>
      <c r="G556" s="14" t="str">
        <f>VLOOKUP($B556,'CSC Data Set Direction'!$A$2:$H$543,6,FALSE)</f>
        <v>TMECR</v>
      </c>
      <c r="H556" s="9">
        <v>268</v>
      </c>
      <c r="I556" s="6" t="s">
        <v>20</v>
      </c>
      <c r="J556" s="31">
        <v>931.88569315427696</v>
      </c>
      <c r="K556" s="31">
        <v>1197.17852415334</v>
      </c>
      <c r="L556" s="31">
        <v>-269.119866361601</v>
      </c>
      <c r="M556" s="31" t="str">
        <f t="shared" si="24"/>
        <v>Comp</v>
      </c>
      <c r="N556" s="32">
        <v>7434.4800222222602</v>
      </c>
      <c r="O556" s="32">
        <v>1095.4571782599701</v>
      </c>
      <c r="P556" s="32">
        <v>-198.845981629617</v>
      </c>
      <c r="Q556" s="32" t="str">
        <f t="shared" si="25"/>
        <v>Non-Comp</v>
      </c>
      <c r="R556" s="33">
        <v>10000</v>
      </c>
      <c r="S556" s="33">
        <v>0</v>
      </c>
      <c r="T556" s="33">
        <v>-230.95495086826099</v>
      </c>
      <c r="U556" s="24" t="str">
        <f t="shared" si="26"/>
        <v>Non-Comp</v>
      </c>
    </row>
    <row r="557" spans="1:21" x14ac:dyDescent="0.25">
      <c r="A557" s="7" t="s">
        <v>173</v>
      </c>
      <c r="B557" s="7">
        <v>499</v>
      </c>
      <c r="C557" s="8" t="s">
        <v>171</v>
      </c>
      <c r="D557" s="7" t="s">
        <v>114</v>
      </c>
      <c r="E557" s="14" t="str">
        <f>VLOOKUP(TRIM($C557),'Contigency Mapping'!$B$2:$D$3963,3,FALSE)</f>
        <v>Temple Pecan Creek to Temple</v>
      </c>
      <c r="F557" s="14" t="str">
        <f>VLOOKUP($B557,'CSC Data Set Direction'!$A$2:$H$543,4,FALSE)</f>
        <v>SPVTP</v>
      </c>
      <c r="G557" s="14" t="str">
        <f>VLOOKUP($B557,'CSC Data Set Direction'!$A$2:$H$543,6,FALSE)</f>
        <v>MPHTP</v>
      </c>
      <c r="H557" s="9">
        <v>268</v>
      </c>
      <c r="I557" s="6" t="s">
        <v>20</v>
      </c>
      <c r="J557" s="31">
        <v>969.71520460305999</v>
      </c>
      <c r="K557" s="31">
        <v>1195.40859915798</v>
      </c>
      <c r="L557" s="31">
        <v>-250.88349073834999</v>
      </c>
      <c r="M557" s="31" t="str">
        <f t="shared" si="24"/>
        <v>Comp</v>
      </c>
      <c r="N557" s="32">
        <v>7392.0155620647402</v>
      </c>
      <c r="O557" s="32">
        <v>1097.2961725754001</v>
      </c>
      <c r="P557" s="32">
        <v>-183.25470362067301</v>
      </c>
      <c r="Q557" s="32" t="str">
        <f t="shared" si="25"/>
        <v>Non-Comp</v>
      </c>
      <c r="R557" s="33">
        <v>10000</v>
      </c>
      <c r="S557" s="33">
        <v>0</v>
      </c>
      <c r="T557" s="33">
        <v>-214.10962684864799</v>
      </c>
      <c r="U557" s="24" t="str">
        <f t="shared" si="26"/>
        <v>Non-Comp</v>
      </c>
    </row>
    <row r="558" spans="1:21" x14ac:dyDescent="0.25">
      <c r="A558" s="7" t="s">
        <v>173</v>
      </c>
      <c r="B558" s="7">
        <v>500</v>
      </c>
      <c r="C558" s="8" t="s">
        <v>171</v>
      </c>
      <c r="D558" s="7" t="s">
        <v>113</v>
      </c>
      <c r="E558" s="14" t="str">
        <f>VLOOKUP(TRIM($C558),'Contigency Mapping'!$B$2:$D$3963,3,FALSE)</f>
        <v>Temple Pecan Creek to Temple</v>
      </c>
      <c r="F558" s="14" t="str">
        <f>VLOOKUP($B558,'CSC Data Set Direction'!$A$2:$H$543,4,FALSE)</f>
        <v>MCGPH</v>
      </c>
      <c r="G558" s="14" t="str">
        <f>VLOOKUP($B558,'CSC Data Set Direction'!$A$2:$H$543,6,FALSE)</f>
        <v>MPHTP</v>
      </c>
      <c r="H558" s="9">
        <v>105</v>
      </c>
      <c r="I558" s="6" t="s">
        <v>20</v>
      </c>
      <c r="J558" s="31">
        <v>865.596973634694</v>
      </c>
      <c r="K558" s="31">
        <v>1231.1322684440499</v>
      </c>
      <c r="L558" s="31">
        <v>-18.242249315582701</v>
      </c>
      <c r="M558" s="31" t="str">
        <f t="shared" si="24"/>
        <v>Comp</v>
      </c>
      <c r="N558" s="32">
        <v>9559.1916754577196</v>
      </c>
      <c r="O558" s="32">
        <v>979.58330029504702</v>
      </c>
      <c r="P558" s="32">
        <v>-15.591278008938501</v>
      </c>
      <c r="Q558" s="32" t="str">
        <f t="shared" si="25"/>
        <v>Non-Comp</v>
      </c>
      <c r="R558" s="33">
        <v>0</v>
      </c>
      <c r="S558" s="33">
        <v>0</v>
      </c>
      <c r="T558" s="33">
        <v>-16.845324019607698</v>
      </c>
      <c r="U558" s="24" t="str">
        <f t="shared" si="26"/>
        <v>Comp</v>
      </c>
    </row>
    <row r="559" spans="1:21" x14ac:dyDescent="0.25">
      <c r="A559" s="7" t="s">
        <v>173</v>
      </c>
      <c r="B559" s="7">
        <v>501</v>
      </c>
      <c r="C559" s="8" t="s">
        <v>171</v>
      </c>
      <c r="D559" s="7" t="s">
        <v>112</v>
      </c>
      <c r="E559" s="14" t="str">
        <f>VLOOKUP(TRIM($C559),'Contigency Mapping'!$B$2:$D$3963,3,FALSE)</f>
        <v>Temple Pecan Creek to Temple</v>
      </c>
      <c r="F559" s="14" t="str">
        <f>VLOOKUP($B559,'CSC Data Set Direction'!$A$2:$H$543,4,FALSE)</f>
        <v>TMPCR</v>
      </c>
      <c r="G559" s="14" t="str">
        <f>VLOOKUP($B559,'CSC Data Set Direction'!$A$2:$H$543,6,FALSE)</f>
        <v>TMPSW</v>
      </c>
      <c r="H559" s="9">
        <v>564.79999999999995</v>
      </c>
      <c r="I559" s="9" t="s">
        <v>21</v>
      </c>
      <c r="J559" s="31">
        <v>948.14999314798899</v>
      </c>
      <c r="K559" s="31">
        <v>1094.4726203769501</v>
      </c>
      <c r="L559" s="31">
        <v>-623.76625824693997</v>
      </c>
      <c r="M559" s="31" t="str">
        <f t="shared" si="24"/>
        <v>Comp</v>
      </c>
      <c r="N559" s="32">
        <v>1554.50738700345</v>
      </c>
      <c r="O559" s="32">
        <v>1127.60683443057</v>
      </c>
      <c r="P559" s="32">
        <v>-414.36257098766799</v>
      </c>
      <c r="Q559" s="32" t="str">
        <f t="shared" si="25"/>
        <v>Comp</v>
      </c>
      <c r="R559" s="33">
        <v>1717.44500662525</v>
      </c>
      <c r="S559" s="33">
        <v>1127.60683443057</v>
      </c>
      <c r="T559" s="33">
        <v>-414.36257098766799</v>
      </c>
      <c r="U559" s="24" t="str">
        <f t="shared" si="26"/>
        <v>Comp</v>
      </c>
    </row>
    <row r="560" spans="1:21" x14ac:dyDescent="0.25">
      <c r="A560" s="7" t="s">
        <v>173</v>
      </c>
      <c r="B560" s="7">
        <v>502</v>
      </c>
      <c r="C560" s="8" t="s">
        <v>171</v>
      </c>
      <c r="D560" s="7" t="s">
        <v>126</v>
      </c>
      <c r="E560" s="14" t="str">
        <f>VLOOKUP(TRIM($C560),'Contigency Mapping'!$B$2:$D$3963,3,FALSE)</f>
        <v>Temple Pecan Creek to Temple</v>
      </c>
      <c r="F560" s="14" t="str">
        <f>VLOOKUP($B560,'CSC Data Set Direction'!$A$2:$H$543,4,FALSE)</f>
        <v>THSES</v>
      </c>
      <c r="G560" s="14" t="str">
        <f>VLOOKUP($B560,'CSC Data Set Direction'!$A$2:$H$543,6,FALSE)</f>
        <v>TMPCR</v>
      </c>
      <c r="H560" s="9">
        <v>1340</v>
      </c>
      <c r="I560" s="6" t="s">
        <v>20</v>
      </c>
      <c r="J560" s="31">
        <v>837.73566350508202</v>
      </c>
      <c r="K560" s="31">
        <v>929.08948102677095</v>
      </c>
      <c r="L560" s="31">
        <v>-769.45338836145004</v>
      </c>
      <c r="M560" s="31" t="str">
        <f t="shared" si="24"/>
        <v>Comp</v>
      </c>
      <c r="N560" s="32">
        <v>1549.6260166075699</v>
      </c>
      <c r="O560" s="32">
        <v>1069.7605862062601</v>
      </c>
      <c r="P560" s="32">
        <v>-479.824385511537</v>
      </c>
      <c r="Q560" s="32" t="str">
        <f t="shared" si="25"/>
        <v>Comp</v>
      </c>
      <c r="R560" s="33">
        <v>1437.76031540754</v>
      </c>
      <c r="S560" s="33">
        <v>1071.3680796016999</v>
      </c>
      <c r="T560" s="33">
        <v>-479.824385511537</v>
      </c>
      <c r="U560" s="24" t="str">
        <f t="shared" si="26"/>
        <v>Comp</v>
      </c>
    </row>
    <row r="561" spans="1:21" x14ac:dyDescent="0.25">
      <c r="A561" s="7" t="s">
        <v>173</v>
      </c>
      <c r="B561" s="7">
        <v>503</v>
      </c>
      <c r="C561" s="8" t="s">
        <v>171</v>
      </c>
      <c r="D561" s="7" t="s">
        <v>124</v>
      </c>
      <c r="E561" s="14" t="str">
        <f>VLOOKUP(TRIM($C561),'Contigency Mapping'!$B$2:$D$3963,3,FALSE)</f>
        <v>Temple Pecan Creek to Temple</v>
      </c>
      <c r="F561" s="14" t="str">
        <f>VLOOKUP($B561,'CSC Data Set Direction'!$A$2:$H$543,4,FALSE)</f>
        <v>LCSES</v>
      </c>
      <c r="G561" s="14" t="str">
        <f>VLOOKUP($B561,'CSC Data Set Direction'!$A$2:$H$543,6,FALSE)</f>
        <v>TMPSW</v>
      </c>
      <c r="H561" s="9">
        <v>1340</v>
      </c>
      <c r="I561" s="9" t="s">
        <v>21</v>
      </c>
      <c r="J561" s="31">
        <v>819.18406234668396</v>
      </c>
      <c r="K561" s="31">
        <v>961.06820723762405</v>
      </c>
      <c r="L561" s="31">
        <v>-4706.24442174456</v>
      </c>
      <c r="M561" s="31" t="str">
        <f t="shared" si="24"/>
        <v>Comp</v>
      </c>
      <c r="N561" s="32">
        <v>1387.1951085604301</v>
      </c>
      <c r="O561" s="32">
        <v>1099.2989643749399</v>
      </c>
      <c r="P561" s="32">
        <v>-3346.06873854274</v>
      </c>
      <c r="Q561" s="32" t="str">
        <f t="shared" si="25"/>
        <v>Comp</v>
      </c>
      <c r="R561" s="33">
        <v>1464.4242105708599</v>
      </c>
      <c r="S561" s="33">
        <v>958.91130096842596</v>
      </c>
      <c r="T561" s="33">
        <v>-3346.06873854274</v>
      </c>
      <c r="U561" s="24" t="str">
        <f t="shared" si="26"/>
        <v>Comp</v>
      </c>
    </row>
    <row r="562" spans="1:21" x14ac:dyDescent="0.25">
      <c r="A562" s="7" t="s">
        <v>173</v>
      </c>
      <c r="B562" s="7">
        <v>504</v>
      </c>
      <c r="C562" s="8" t="s">
        <v>171</v>
      </c>
      <c r="D562" s="7" t="s">
        <v>123</v>
      </c>
      <c r="E562" s="14" t="str">
        <f>VLOOKUP(TRIM($C562),'Contigency Mapping'!$B$2:$D$3963,3,FALSE)</f>
        <v>Temple Pecan Creek to Temple</v>
      </c>
      <c r="F562" s="14" t="str">
        <f>VLOOKUP($B562,'CSC Data Set Direction'!$A$2:$H$543,4,FALSE)</f>
        <v>LCSES</v>
      </c>
      <c r="G562" s="14" t="str">
        <f>VLOOKUP($B562,'CSC Data Set Direction'!$A$2:$H$543,6,FALSE)</f>
        <v>THSES</v>
      </c>
      <c r="H562" s="9">
        <v>1340</v>
      </c>
      <c r="I562" s="9" t="s">
        <v>21</v>
      </c>
      <c r="J562" s="31">
        <v>1235.7335561954201</v>
      </c>
      <c r="K562" s="31">
        <v>845.59806401985702</v>
      </c>
      <c r="L562" s="31">
        <v>-731.84344821163904</v>
      </c>
      <c r="M562" s="31" t="str">
        <f t="shared" si="24"/>
        <v>Comp</v>
      </c>
      <c r="N562" s="32">
        <v>10000</v>
      </c>
      <c r="O562" s="32">
        <v>1371.8407062106301</v>
      </c>
      <c r="P562" s="32">
        <v>-420.41652665301302</v>
      </c>
      <c r="Q562" s="32" t="str">
        <f t="shared" si="25"/>
        <v>Non-Comp</v>
      </c>
      <c r="R562" s="33">
        <v>982.83875479995697</v>
      </c>
      <c r="S562" s="33">
        <v>1538.7330101933201</v>
      </c>
      <c r="T562" s="33">
        <v>-420.41652665301302</v>
      </c>
      <c r="U562" s="24" t="str">
        <f t="shared" si="26"/>
        <v>Comp</v>
      </c>
    </row>
    <row r="563" spans="1:21" x14ac:dyDescent="0.25">
      <c r="A563" s="7" t="s">
        <v>173</v>
      </c>
      <c r="B563" s="7">
        <v>505</v>
      </c>
      <c r="C563" s="8" t="s">
        <v>171</v>
      </c>
      <c r="D563" s="7" t="s">
        <v>122</v>
      </c>
      <c r="E563" s="14" t="str">
        <f>VLOOKUP(TRIM($C563),'Contigency Mapping'!$B$2:$D$3963,3,FALSE)</f>
        <v>Temple Pecan Creek to Temple</v>
      </c>
      <c r="F563" s="14" t="str">
        <f>VLOOKUP($B563,'CSC Data Set Direction'!$A$2:$H$543,4,FALSE)</f>
        <v>LCSES</v>
      </c>
      <c r="G563" s="14" t="str">
        <f>VLOOKUP($B563,'CSC Data Set Direction'!$A$2:$H$543,6,FALSE)</f>
        <v>THSES</v>
      </c>
      <c r="H563" s="9">
        <v>1340</v>
      </c>
      <c r="I563" s="9" t="s">
        <v>21</v>
      </c>
      <c r="J563" s="31">
        <v>1236.86485524061</v>
      </c>
      <c r="K563" s="31">
        <v>785.77629676768004</v>
      </c>
      <c r="L563" s="31">
        <v>-1229.3628743700599</v>
      </c>
      <c r="M563" s="31" t="str">
        <f t="shared" si="24"/>
        <v>Comp</v>
      </c>
      <c r="N563" s="32">
        <v>1042.0628555721701</v>
      </c>
      <c r="O563" s="32">
        <v>1504.59391235813</v>
      </c>
      <c r="P563" s="32">
        <v>-909.78811549494003</v>
      </c>
      <c r="Q563" s="32" t="str">
        <f t="shared" si="25"/>
        <v>Comp</v>
      </c>
      <c r="R563" s="33">
        <v>914.966677175634</v>
      </c>
      <c r="S563" s="33">
        <v>1526.05167761445</v>
      </c>
      <c r="T563" s="33">
        <v>-909.78811549494003</v>
      </c>
      <c r="U563" s="24" t="str">
        <f t="shared" si="26"/>
        <v>Comp</v>
      </c>
    </row>
    <row r="564" spans="1:21" x14ac:dyDescent="0.25">
      <c r="A564" s="7" t="s">
        <v>173</v>
      </c>
      <c r="B564" s="7">
        <v>506</v>
      </c>
      <c r="C564" s="8" t="s">
        <v>171</v>
      </c>
      <c r="D564" s="7" t="s">
        <v>117</v>
      </c>
      <c r="E564" s="14" t="str">
        <f>VLOOKUP(TRIM($C564),'Contigency Mapping'!$B$2:$D$3963,3,FALSE)</f>
        <v>Temple Pecan Creek to Temple</v>
      </c>
      <c r="F564" s="14" t="str">
        <f>VLOOKUP($B564,'CSC Data Set Direction'!$A$2:$H$543,4,FALSE)</f>
        <v>WATCO</v>
      </c>
      <c r="G564" s="14" t="str">
        <f>VLOOKUP($B564,'CSC Data Set Direction'!$A$2:$H$543,6,FALSE)</f>
        <v>COTONBLT</v>
      </c>
      <c r="H564" s="9">
        <v>214</v>
      </c>
      <c r="I564" s="6" t="s">
        <v>20</v>
      </c>
      <c r="J564" s="31">
        <v>973.29721069289701</v>
      </c>
      <c r="K564" s="31">
        <v>1195.30230911891</v>
      </c>
      <c r="L564" s="31">
        <v>-244.53349073825501</v>
      </c>
      <c r="M564" s="31" t="str">
        <f t="shared" si="24"/>
        <v>Comp</v>
      </c>
      <c r="N564" s="32">
        <v>6126.54602338317</v>
      </c>
      <c r="O564" s="32">
        <v>1098.48864714908</v>
      </c>
      <c r="P564" s="32">
        <v>-176.90470362067501</v>
      </c>
      <c r="Q564" s="32" t="str">
        <f t="shared" si="25"/>
        <v>Non-Comp</v>
      </c>
      <c r="R564" s="33">
        <v>10000</v>
      </c>
      <c r="S564" s="33">
        <v>0</v>
      </c>
      <c r="T564" s="33">
        <v>-207.75962684865101</v>
      </c>
      <c r="U564" s="24" t="str">
        <f t="shared" si="26"/>
        <v>Non-Comp</v>
      </c>
    </row>
    <row r="565" spans="1:21" x14ac:dyDescent="0.25">
      <c r="A565" s="7" t="s">
        <v>173</v>
      </c>
      <c r="B565" s="7">
        <v>507</v>
      </c>
      <c r="C565" s="8" t="s">
        <v>171</v>
      </c>
      <c r="D565" s="7" t="s">
        <v>116</v>
      </c>
      <c r="E565" s="14" t="str">
        <f>VLOOKUP(TRIM($C565),'Contigency Mapping'!$B$2:$D$3963,3,FALSE)</f>
        <v>Temple Pecan Creek to Temple</v>
      </c>
      <c r="F565" s="14" t="str">
        <f>VLOOKUP($B565,'CSC Data Set Direction'!$A$2:$H$543,4,FALSE)</f>
        <v>SPVTP</v>
      </c>
      <c r="G565" s="14" t="str">
        <f>VLOOKUP($B565,'CSC Data Set Direction'!$A$2:$H$543,6,FALSE)</f>
        <v>COTONBLT</v>
      </c>
      <c r="H565" s="9">
        <v>214</v>
      </c>
      <c r="I565" s="9" t="s">
        <v>21</v>
      </c>
      <c r="J565" s="31">
        <v>1231.3112907965899</v>
      </c>
      <c r="K565" s="31">
        <v>960.60548368578998</v>
      </c>
      <c r="L565" s="31">
        <v>-130.74985227097599</v>
      </c>
      <c r="M565" s="31" t="str">
        <f t="shared" si="24"/>
        <v>Comp</v>
      </c>
      <c r="N565" s="32">
        <v>1063.45337074093</v>
      </c>
      <c r="O565" s="32">
        <v>7387.4985535669703</v>
      </c>
      <c r="P565" s="32">
        <v>-97.527825723013393</v>
      </c>
      <c r="Q565" s="32" t="str">
        <f t="shared" si="25"/>
        <v>Non-Comp</v>
      </c>
      <c r="R565" s="33">
        <v>0</v>
      </c>
      <c r="S565" s="33">
        <v>10000</v>
      </c>
      <c r="T565" s="33">
        <v>-122.275585629547</v>
      </c>
      <c r="U565" s="24" t="str">
        <f t="shared" si="26"/>
        <v>Non-Comp</v>
      </c>
    </row>
    <row r="566" spans="1:21" x14ac:dyDescent="0.25">
      <c r="A566" s="7" t="s">
        <v>173</v>
      </c>
      <c r="B566" s="7">
        <v>508</v>
      </c>
      <c r="C566" s="8" t="s">
        <v>171</v>
      </c>
      <c r="D566" s="7" t="s">
        <v>119</v>
      </c>
      <c r="E566" s="14" t="str">
        <f>VLOOKUP(TRIM($C566),'Contigency Mapping'!$B$2:$D$3963,3,FALSE)</f>
        <v>Temple Pecan Creek to Temple</v>
      </c>
      <c r="F566" s="14" t="str">
        <f>VLOOKUP($B566,'CSC Data Set Direction'!$A$2:$H$543,4,FALSE)</f>
        <v>WATCO</v>
      </c>
      <c r="G566" s="14" t="str">
        <f>VLOOKUP($B566,'CSC Data Set Direction'!$A$2:$H$543,6,FALSE)</f>
        <v>WWDWY</v>
      </c>
      <c r="H566" s="9">
        <v>662.2</v>
      </c>
      <c r="I566" s="6" t="s">
        <v>20</v>
      </c>
      <c r="J566" s="31">
        <v>1319.5728382586301</v>
      </c>
      <c r="K566" s="31">
        <v>948.16101914005299</v>
      </c>
      <c r="L566" s="31">
        <v>-156.90485227102201</v>
      </c>
      <c r="M566" s="31" t="str">
        <f t="shared" si="24"/>
        <v>Comp</v>
      </c>
      <c r="N566" s="32">
        <v>1061.41268344385</v>
      </c>
      <c r="O566" s="32">
        <v>6045.2320497724704</v>
      </c>
      <c r="P566" s="32">
        <v>-123.68282572301401</v>
      </c>
      <c r="Q566" s="32" t="str">
        <f t="shared" si="25"/>
        <v>Non-Comp</v>
      </c>
      <c r="R566" s="33">
        <v>0</v>
      </c>
      <c r="S566" s="33">
        <v>10000</v>
      </c>
      <c r="T566" s="33">
        <v>-148.43058562954801</v>
      </c>
      <c r="U566" s="24" t="str">
        <f t="shared" si="26"/>
        <v>Non-Comp</v>
      </c>
    </row>
    <row r="567" spans="1:21" x14ac:dyDescent="0.25">
      <c r="A567" s="7" t="s">
        <v>173</v>
      </c>
      <c r="B567" s="7">
        <v>509</v>
      </c>
      <c r="C567" s="8" t="s">
        <v>171</v>
      </c>
      <c r="D567" s="7" t="s">
        <v>118</v>
      </c>
      <c r="E567" s="14" t="str">
        <f>VLOOKUP(TRIM($C567),'Contigency Mapping'!$B$2:$D$3963,3,FALSE)</f>
        <v>Temple Pecan Creek to Temple</v>
      </c>
      <c r="F567" s="14" t="str">
        <f>VLOOKUP($B567,'CSC Data Set Direction'!$A$2:$H$543,4,FALSE)</f>
        <v>WWEST</v>
      </c>
      <c r="G567" s="14" t="str">
        <f>VLOOKUP($B567,'CSC Data Set Direction'!$A$2:$H$543,6,FALSE)</f>
        <v>WWDWY</v>
      </c>
      <c r="H567" s="9">
        <v>662.2</v>
      </c>
      <c r="I567" s="6" t="s">
        <v>20</v>
      </c>
      <c r="J567" s="31">
        <v>921.47439422233697</v>
      </c>
      <c r="K567" s="31">
        <v>1085.0565696891299</v>
      </c>
      <c r="L567" s="31">
        <v>-202.35349073827399</v>
      </c>
      <c r="M567" s="31" t="str">
        <f t="shared" si="24"/>
        <v>Comp</v>
      </c>
      <c r="N567" s="32">
        <v>3862.1675241095299</v>
      </c>
      <c r="O567" s="32">
        <v>1129.72544447157</v>
      </c>
      <c r="P567" s="32">
        <v>-134.724703620687</v>
      </c>
      <c r="Q567" s="32" t="str">
        <f t="shared" si="25"/>
        <v>Non-Comp</v>
      </c>
      <c r="R567" s="33">
        <v>10000</v>
      </c>
      <c r="S567" s="33">
        <v>0</v>
      </c>
      <c r="T567" s="33">
        <v>-165.579626848662</v>
      </c>
      <c r="U567" s="24" t="str">
        <f t="shared" si="26"/>
        <v>Non-Comp</v>
      </c>
    </row>
    <row r="568" spans="1:21" x14ac:dyDescent="0.25">
      <c r="A568" s="7" t="s">
        <v>173</v>
      </c>
      <c r="B568" s="7">
        <v>510</v>
      </c>
      <c r="C568" s="8" t="s">
        <v>171</v>
      </c>
      <c r="D568" s="7" t="s">
        <v>115</v>
      </c>
      <c r="E568" s="14" t="str">
        <f>VLOOKUP(TRIM($C568),'Contigency Mapping'!$B$2:$D$3963,3,FALSE)</f>
        <v>Temple Pecan Creek to Temple</v>
      </c>
      <c r="F568" s="14" t="str">
        <f>VLOOKUP($B568,'CSC Data Set Direction'!$A$2:$H$543,4,FALSE)</f>
        <v>TMECR</v>
      </c>
      <c r="G568" s="14" t="str">
        <f>VLOOKUP($B568,'CSC Data Set Direction'!$A$2:$H$543,6,FALSE)</f>
        <v>MPHTP</v>
      </c>
      <c r="H568" s="9">
        <v>268</v>
      </c>
      <c r="I568" s="9" t="s">
        <v>21</v>
      </c>
      <c r="J568" s="31">
        <v>1231.8933165629701</v>
      </c>
      <c r="K568" s="31">
        <v>854.829615107574</v>
      </c>
      <c r="L568" s="31">
        <v>-123.404656136927</v>
      </c>
      <c r="M568" s="31" t="str">
        <f t="shared" si="24"/>
        <v>Comp</v>
      </c>
      <c r="N568" s="32">
        <v>1061.1289433162001</v>
      </c>
      <c r="O568" s="32">
        <v>7442.3147295402296</v>
      </c>
      <c r="P568" s="32">
        <v>-88.942320455717606</v>
      </c>
      <c r="Q568" s="32" t="str">
        <f t="shared" si="25"/>
        <v>Non-Comp</v>
      </c>
      <c r="R568" s="33">
        <v>0</v>
      </c>
      <c r="S568" s="33">
        <v>10000</v>
      </c>
      <c r="T568" s="33">
        <v>-114.49679833790501</v>
      </c>
      <c r="U568" s="24" t="str">
        <f t="shared" si="26"/>
        <v>Non-Comp</v>
      </c>
    </row>
    <row r="569" spans="1:21" x14ac:dyDescent="0.25">
      <c r="A569" s="7" t="s">
        <v>173</v>
      </c>
      <c r="B569" s="7">
        <v>511</v>
      </c>
      <c r="C569" s="8" t="s">
        <v>171</v>
      </c>
      <c r="D569" s="7" t="s">
        <v>114</v>
      </c>
      <c r="E569" s="14" t="str">
        <f>VLOOKUP(TRIM($C569),'Contigency Mapping'!$B$2:$D$3963,3,FALSE)</f>
        <v>Temple Pecan Creek to Temple</v>
      </c>
      <c r="F569" s="14" t="str">
        <f>VLOOKUP($B569,'CSC Data Set Direction'!$A$2:$H$543,4,FALSE)</f>
        <v>MPHTP</v>
      </c>
      <c r="G569" s="14" t="str">
        <f>VLOOKUP($B569,'CSC Data Set Direction'!$A$2:$H$543,6,FALSE)</f>
        <v>SPVTP</v>
      </c>
      <c r="H569" s="9">
        <v>268</v>
      </c>
      <c r="I569" s="6" t="s">
        <v>20</v>
      </c>
      <c r="J569" s="31">
        <v>1238.01862772153</v>
      </c>
      <c r="K569" s="31">
        <v>954.46800996964305</v>
      </c>
      <c r="L569" s="31">
        <v>-127.27285227094001</v>
      </c>
      <c r="M569" s="31" t="str">
        <f t="shared" si="24"/>
        <v>Comp</v>
      </c>
      <c r="N569" s="32">
        <v>1062.8522464758901</v>
      </c>
      <c r="O569" s="32">
        <v>7399.9477357809201</v>
      </c>
      <c r="P569" s="32">
        <v>-94.050825723013702</v>
      </c>
      <c r="Q569" s="32" t="str">
        <f t="shared" si="25"/>
        <v>Non-Comp</v>
      </c>
      <c r="R569" s="33">
        <v>0</v>
      </c>
      <c r="S569" s="33">
        <v>10000</v>
      </c>
      <c r="T569" s="33">
        <v>-118.798585629548</v>
      </c>
      <c r="U569" s="24" t="str">
        <f t="shared" si="26"/>
        <v>Non-Comp</v>
      </c>
    </row>
    <row r="570" spans="1:21" x14ac:dyDescent="0.25">
      <c r="A570" s="7" t="s">
        <v>173</v>
      </c>
      <c r="B570" s="7">
        <v>512</v>
      </c>
      <c r="C570" s="8" t="s">
        <v>171</v>
      </c>
      <c r="D570" s="7" t="s">
        <v>113</v>
      </c>
      <c r="E570" s="14" t="str">
        <f>VLOOKUP(TRIM($C570),'Contigency Mapping'!$B$2:$D$3963,3,FALSE)</f>
        <v>Temple Pecan Creek to Temple</v>
      </c>
      <c r="F570" s="14" t="str">
        <f>VLOOKUP($B570,'CSC Data Set Direction'!$A$2:$H$543,4,FALSE)</f>
        <v>MPHTP</v>
      </c>
      <c r="G570" s="14" t="str">
        <f>VLOOKUP($B570,'CSC Data Set Direction'!$A$2:$H$543,6,FALSE)</f>
        <v>MCGPH</v>
      </c>
      <c r="H570" s="9">
        <v>105</v>
      </c>
      <c r="I570" s="6" t="s">
        <v>20</v>
      </c>
      <c r="J570" s="31">
        <v>1244.9814134189201</v>
      </c>
      <c r="K570" s="31">
        <v>912.52463889052206</v>
      </c>
      <c r="L570" s="31">
        <v>3.8681961340153102</v>
      </c>
      <c r="M570" s="31" t="str">
        <f t="shared" si="24"/>
        <v>Comp</v>
      </c>
      <c r="N570" s="32">
        <v>953.95650239299005</v>
      </c>
      <c r="O570" s="32">
        <v>9559.1916754577196</v>
      </c>
      <c r="P570" s="32">
        <v>4.3017872916415403</v>
      </c>
      <c r="Q570" s="32" t="str">
        <f t="shared" si="25"/>
        <v>Non-Comp</v>
      </c>
      <c r="R570" s="33">
        <v>0</v>
      </c>
      <c r="S570" s="33">
        <v>0</v>
      </c>
      <c r="T570" s="33">
        <v>3.7332338305541</v>
      </c>
      <c r="U570" s="24" t="str">
        <f t="shared" si="26"/>
        <v>Comp</v>
      </c>
    </row>
    <row r="571" spans="1:21" x14ac:dyDescent="0.25">
      <c r="A571" s="7" t="s">
        <v>173</v>
      </c>
      <c r="B571" s="7">
        <v>513</v>
      </c>
      <c r="C571" s="8" t="s">
        <v>171</v>
      </c>
      <c r="D571" s="7" t="s">
        <v>112</v>
      </c>
      <c r="E571" s="14" t="str">
        <f>VLOOKUP(TRIM($C571),'Contigency Mapping'!$B$2:$D$3963,3,FALSE)</f>
        <v>Temple Pecan Creek to Temple</v>
      </c>
      <c r="F571" s="14" t="str">
        <f>VLOOKUP($B571,'CSC Data Set Direction'!$A$2:$H$543,4,FALSE)</f>
        <v>TMPSW</v>
      </c>
      <c r="G571" s="14" t="str">
        <f>VLOOKUP($B571,'CSC Data Set Direction'!$A$2:$H$543,6,FALSE)</f>
        <v>TMPCR</v>
      </c>
      <c r="H571" s="9">
        <v>564.79999999999995</v>
      </c>
      <c r="I571" s="9" t="s">
        <v>21</v>
      </c>
      <c r="J571" s="31">
        <v>1215.54910152516</v>
      </c>
      <c r="K571" s="31">
        <v>848.87071551594795</v>
      </c>
      <c r="L571" s="31">
        <v>-481.25197940259397</v>
      </c>
      <c r="M571" s="31" t="str">
        <f t="shared" si="24"/>
        <v>Comp</v>
      </c>
      <c r="N571" s="32">
        <v>1088.15696811155</v>
      </c>
      <c r="O571" s="32">
        <v>1671.38053469544</v>
      </c>
      <c r="P571" s="32">
        <v>-385.05743607962597</v>
      </c>
      <c r="Q571" s="32" t="str">
        <f t="shared" si="25"/>
        <v>Comp</v>
      </c>
      <c r="R571" s="33">
        <v>1088.15696811155</v>
      </c>
      <c r="S571" s="33">
        <v>1717.5593856299899</v>
      </c>
      <c r="T571" s="33">
        <v>-428.469139021334</v>
      </c>
      <c r="U571" s="24" t="str">
        <f t="shared" si="26"/>
        <v>Comp</v>
      </c>
    </row>
    <row r="572" spans="1:21" x14ac:dyDescent="0.25">
      <c r="A572" s="7" t="s">
        <v>173</v>
      </c>
      <c r="B572" s="7">
        <v>514</v>
      </c>
      <c r="C572" s="8" t="s">
        <v>171</v>
      </c>
      <c r="D572" s="7" t="s">
        <v>126</v>
      </c>
      <c r="E572" s="14" t="str">
        <f>VLOOKUP(TRIM($C572),'Contigency Mapping'!$B$2:$D$3963,3,FALSE)</f>
        <v>Temple Pecan Creek to Temple</v>
      </c>
      <c r="F572" s="14" t="str">
        <f>VLOOKUP($B572,'CSC Data Set Direction'!$A$2:$H$543,4,FALSE)</f>
        <v>TMPCR</v>
      </c>
      <c r="G572" s="14" t="str">
        <f>VLOOKUP($B572,'CSC Data Set Direction'!$A$2:$H$543,6,FALSE)</f>
        <v>THSES</v>
      </c>
      <c r="H572" s="9">
        <v>1340</v>
      </c>
      <c r="I572" s="6" t="s">
        <v>20</v>
      </c>
      <c r="J572" s="31">
        <v>1482.37770168675</v>
      </c>
      <c r="K572" s="31">
        <v>811.02004474094497</v>
      </c>
      <c r="L572" s="31">
        <v>-739.53745194334601</v>
      </c>
      <c r="M572" s="31" t="str">
        <f t="shared" si="24"/>
        <v>Comp</v>
      </c>
      <c r="N572" s="32">
        <v>1033.92180850823</v>
      </c>
      <c r="O572" s="32">
        <v>1668.3032096591301</v>
      </c>
      <c r="P572" s="32">
        <v>-609.71712121779296</v>
      </c>
      <c r="Q572" s="32" t="str">
        <f t="shared" si="25"/>
        <v>Comp</v>
      </c>
      <c r="R572" s="33">
        <v>1035.4321317976301</v>
      </c>
      <c r="S572" s="33">
        <v>1546.8350427170501</v>
      </c>
      <c r="T572" s="33">
        <v>-609.71712121779296</v>
      </c>
      <c r="U572" s="24" t="str">
        <f t="shared" si="26"/>
        <v>Comp</v>
      </c>
    </row>
    <row r="573" spans="1:21" x14ac:dyDescent="0.25">
      <c r="A573" s="7" t="s">
        <v>173</v>
      </c>
      <c r="B573" s="7">
        <v>515</v>
      </c>
      <c r="C573" s="8" t="s">
        <v>171</v>
      </c>
      <c r="D573" s="7" t="s">
        <v>124</v>
      </c>
      <c r="E573" s="14" t="str">
        <f>VLOOKUP(TRIM($C573),'Contigency Mapping'!$B$2:$D$3963,3,FALSE)</f>
        <v>Temple Pecan Creek to Temple</v>
      </c>
      <c r="F573" s="14" t="str">
        <f>VLOOKUP($B573,'CSC Data Set Direction'!$A$2:$H$543,4,FALSE)</f>
        <v>TMPSW</v>
      </c>
      <c r="G573" s="14" t="str">
        <f>VLOOKUP($B573,'CSC Data Set Direction'!$A$2:$H$543,6,FALSE)</f>
        <v>LCSES</v>
      </c>
      <c r="H573" s="9">
        <v>1340</v>
      </c>
      <c r="I573" s="9" t="s">
        <v>21</v>
      </c>
      <c r="J573" s="31">
        <v>1052.8457822196799</v>
      </c>
      <c r="K573" s="31">
        <v>819.18406234668396</v>
      </c>
      <c r="L573" s="31">
        <v>-2951.1280646527798</v>
      </c>
      <c r="M573" s="31" t="str">
        <f t="shared" si="24"/>
        <v>Comp</v>
      </c>
      <c r="N573" s="32">
        <v>1064.8108156369599</v>
      </c>
      <c r="O573" s="32">
        <v>1488.4058348808901</v>
      </c>
      <c r="P573" s="32">
        <v>-2251.0896689159199</v>
      </c>
      <c r="Q573" s="32" t="str">
        <f t="shared" si="25"/>
        <v>Comp</v>
      </c>
      <c r="R573" s="33">
        <v>932.70914754641296</v>
      </c>
      <c r="S573" s="33">
        <v>1570.09101148319</v>
      </c>
      <c r="T573" s="33">
        <v>-2251.0896689159199</v>
      </c>
      <c r="U573" s="24" t="str">
        <f t="shared" si="26"/>
        <v>Comp</v>
      </c>
    </row>
    <row r="574" spans="1:21" x14ac:dyDescent="0.25">
      <c r="A574" s="7" t="s">
        <v>173</v>
      </c>
      <c r="B574" s="7">
        <v>516</v>
      </c>
      <c r="C574" s="8" t="s">
        <v>171</v>
      </c>
      <c r="D574" s="7" t="s">
        <v>123</v>
      </c>
      <c r="E574" s="14" t="str">
        <f>VLOOKUP(TRIM($C574),'Contigency Mapping'!$B$2:$D$3963,3,FALSE)</f>
        <v>Temple Pecan Creek to Temple</v>
      </c>
      <c r="F574" s="14" t="str">
        <f>VLOOKUP($B574,'CSC Data Set Direction'!$A$2:$H$543,4,FALSE)</f>
        <v>THSES</v>
      </c>
      <c r="G574" s="14" t="str">
        <f>VLOOKUP($B574,'CSC Data Set Direction'!$A$2:$H$543,6,FALSE)</f>
        <v>LCSES</v>
      </c>
      <c r="H574" s="9">
        <v>1340</v>
      </c>
      <c r="I574" s="6" t="s">
        <v>20</v>
      </c>
      <c r="J574" s="31">
        <v>953.015680479568</v>
      </c>
      <c r="K574" s="31">
        <v>1131.8661545851101</v>
      </c>
      <c r="L574" s="31">
        <v>-1860.1829152463799</v>
      </c>
      <c r="M574" s="31" t="str">
        <f t="shared" si="24"/>
        <v>Comp</v>
      </c>
      <c r="N574" s="32">
        <v>1232.45309669777</v>
      </c>
      <c r="O574" s="32">
        <v>10000</v>
      </c>
      <c r="P574" s="32">
        <v>-1463.4025766621301</v>
      </c>
      <c r="Q574" s="32" t="str">
        <f t="shared" si="25"/>
        <v>Non-Comp</v>
      </c>
      <c r="R574" s="33">
        <v>1382.5959911832099</v>
      </c>
      <c r="S574" s="33">
        <v>1005.90467589994</v>
      </c>
      <c r="T574" s="33">
        <v>-1463.4025766621301</v>
      </c>
      <c r="U574" s="24" t="str">
        <f t="shared" si="26"/>
        <v>Comp</v>
      </c>
    </row>
    <row r="575" spans="1:21" x14ac:dyDescent="0.25">
      <c r="A575" s="7" t="s">
        <v>173</v>
      </c>
      <c r="B575" s="7">
        <v>517</v>
      </c>
      <c r="C575" s="8" t="s">
        <v>171</v>
      </c>
      <c r="D575" s="7" t="s">
        <v>122</v>
      </c>
      <c r="E575" s="14" t="str">
        <f>VLOOKUP(TRIM($C575),'Contigency Mapping'!$B$2:$D$3963,3,FALSE)</f>
        <v>Temple Pecan Creek to Temple</v>
      </c>
      <c r="F575" s="14" t="str">
        <f>VLOOKUP($B575,'CSC Data Set Direction'!$A$2:$H$543,4,FALSE)</f>
        <v>THSES</v>
      </c>
      <c r="G575" s="14" t="str">
        <f>VLOOKUP($B575,'CSC Data Set Direction'!$A$2:$H$543,6,FALSE)</f>
        <v>LCSES</v>
      </c>
      <c r="H575" s="9">
        <v>1340</v>
      </c>
      <c r="I575" s="9" t="s">
        <v>21</v>
      </c>
      <c r="J575" s="31">
        <v>790.543583929889</v>
      </c>
      <c r="K575" s="31">
        <v>1170.3370243921099</v>
      </c>
      <c r="L575" s="31">
        <v>-2514.0618327995198</v>
      </c>
      <c r="M575" s="31" t="str">
        <f t="shared" si="24"/>
        <v>Comp</v>
      </c>
      <c r="N575" s="32">
        <v>1376.3526452081901</v>
      </c>
      <c r="O575" s="32">
        <v>1074.69658382579</v>
      </c>
      <c r="P575" s="32">
        <v>-1949.75729157212</v>
      </c>
      <c r="Q575" s="32" t="str">
        <f t="shared" si="25"/>
        <v>Comp</v>
      </c>
      <c r="R575" s="33">
        <v>1398.3866154782399</v>
      </c>
      <c r="S575" s="33">
        <v>937.94250158926195</v>
      </c>
      <c r="T575" s="33">
        <v>-1949.75729157212</v>
      </c>
      <c r="U575" s="24" t="str">
        <f t="shared" si="26"/>
        <v>Comp</v>
      </c>
    </row>
    <row r="576" spans="1:21" x14ac:dyDescent="0.25">
      <c r="A576" s="7" t="s">
        <v>173</v>
      </c>
      <c r="B576" s="7">
        <v>518</v>
      </c>
      <c r="C576" s="8" t="s">
        <v>171</v>
      </c>
      <c r="D576" s="7" t="s">
        <v>119</v>
      </c>
      <c r="E576" s="14" t="str">
        <f>VLOOKUP(TRIM($C576),'Contigency Mapping'!$B$2:$D$3963,3,FALSE)</f>
        <v>Temple Pecan Creek to Temple</v>
      </c>
      <c r="F576" s="14" t="str">
        <f>VLOOKUP($B576,'CSC Data Set Direction'!$A$2:$H$543,4,FALSE)</f>
        <v>WWDWY</v>
      </c>
      <c r="G576" s="14" t="str">
        <f>VLOOKUP($B576,'CSC Data Set Direction'!$A$2:$H$543,6,FALSE)</f>
        <v>WATCO</v>
      </c>
      <c r="H576" s="9">
        <v>662.2</v>
      </c>
      <c r="I576" s="6" t="s">
        <v>20</v>
      </c>
      <c r="J576" s="31">
        <v>926.34668528246505</v>
      </c>
      <c r="K576" s="31">
        <v>1119.1474316662</v>
      </c>
      <c r="L576" s="31">
        <v>-221.25149073830499</v>
      </c>
      <c r="M576" s="31" t="str">
        <f t="shared" si="24"/>
        <v>Comp</v>
      </c>
      <c r="N576" s="32">
        <v>6039.3476530612597</v>
      </c>
      <c r="O576" s="32">
        <v>1099.22113808367</v>
      </c>
      <c r="P576" s="32">
        <v>-153.62270362067201</v>
      </c>
      <c r="Q576" s="32" t="str">
        <f t="shared" si="25"/>
        <v>Non-Comp</v>
      </c>
      <c r="R576" s="33">
        <v>10000</v>
      </c>
      <c r="S576" s="33">
        <v>0</v>
      </c>
      <c r="T576" s="33">
        <v>-184.47762684864799</v>
      </c>
      <c r="U576" s="24" t="str">
        <f t="shared" si="26"/>
        <v>Non-Comp</v>
      </c>
    </row>
    <row r="577" spans="1:21" x14ac:dyDescent="0.25">
      <c r="A577" s="7" t="s">
        <v>173</v>
      </c>
      <c r="B577" s="7">
        <v>519</v>
      </c>
      <c r="C577" s="8" t="s">
        <v>171</v>
      </c>
      <c r="D577" s="7" t="s">
        <v>118</v>
      </c>
      <c r="E577" s="14" t="str">
        <f>VLOOKUP(TRIM($C577),'Contigency Mapping'!$B$2:$D$3963,3,FALSE)</f>
        <v>Temple Pecan Creek to Temple</v>
      </c>
      <c r="F577" s="14" t="str">
        <f>VLOOKUP($B577,'CSC Data Set Direction'!$A$2:$H$543,4,FALSE)</f>
        <v>WWDWY</v>
      </c>
      <c r="G577" s="14" t="str">
        <f>VLOOKUP($B577,'CSC Data Set Direction'!$A$2:$H$543,6,FALSE)</f>
        <v>WWEST</v>
      </c>
      <c r="H577" s="9">
        <v>662.2</v>
      </c>
      <c r="I577" s="6" t="s">
        <v>20</v>
      </c>
      <c r="J577" s="31">
        <v>1373.8237814742299</v>
      </c>
      <c r="K577" s="31">
        <v>942.640302258887</v>
      </c>
      <c r="L577" s="31">
        <v>-175.802852270936</v>
      </c>
      <c r="M577" s="31" t="str">
        <f t="shared" si="24"/>
        <v>Comp</v>
      </c>
      <c r="N577" s="32">
        <v>1090.14131820133</v>
      </c>
      <c r="O577" s="32">
        <v>3865.1688354043899</v>
      </c>
      <c r="P577" s="32">
        <v>-142.58082572301299</v>
      </c>
      <c r="Q577" s="32" t="str">
        <f t="shared" si="25"/>
        <v>Non-Comp</v>
      </c>
      <c r="R577" s="33">
        <v>0</v>
      </c>
      <c r="S577" s="33">
        <v>10000</v>
      </c>
      <c r="T577" s="33">
        <v>-167.32858562954701</v>
      </c>
      <c r="U577" s="24" t="str">
        <f t="shared" si="26"/>
        <v>Non-Comp</v>
      </c>
    </row>
    <row r="578" spans="1:21" x14ac:dyDescent="0.25">
      <c r="A578" s="7" t="s">
        <v>173</v>
      </c>
      <c r="B578" s="7">
        <v>520</v>
      </c>
      <c r="C578" s="8" t="s">
        <v>157</v>
      </c>
      <c r="D578" s="7" t="s">
        <v>137</v>
      </c>
      <c r="E578" s="14" t="str">
        <f>VLOOKUP(TRIM($C578),'Contigency Mapping'!$B$2:$D$3963,3,FALSE)</f>
        <v>Oklaunion to Riley 345 KV</v>
      </c>
      <c r="F578" s="14" t="str">
        <f>VLOOKUP($B578,'CSC Data Set Direction'!$A$2:$H$543,4,FALSE)</f>
        <v>DUBLN</v>
      </c>
      <c r="G578" s="14" t="str">
        <f>VLOOKUP($B578,'CSC Data Set Direction'!$A$2:$H$543,6,FALSE)</f>
        <v>STNVL</v>
      </c>
      <c r="H578" s="9">
        <v>314</v>
      </c>
      <c r="I578" s="6" t="s">
        <v>20</v>
      </c>
      <c r="J578" s="31">
        <v>1166.98976252227</v>
      </c>
      <c r="K578" s="31">
        <v>603.71054098764102</v>
      </c>
      <c r="L578" s="31">
        <v>-133.21699008295801</v>
      </c>
      <c r="M578" s="31" t="str">
        <f t="shared" si="24"/>
        <v>Comp</v>
      </c>
      <c r="N578" s="32">
        <v>928.22696834026101</v>
      </c>
      <c r="O578" s="32">
        <v>9983.9540920961808</v>
      </c>
      <c r="P578" s="32">
        <v>-53.516650072485902</v>
      </c>
      <c r="Q578" s="32" t="str">
        <f t="shared" si="25"/>
        <v>Non-Comp</v>
      </c>
      <c r="R578" s="33">
        <v>2975.7670155936898</v>
      </c>
      <c r="S578" s="33">
        <v>5304.0477839168698</v>
      </c>
      <c r="T578" s="33">
        <v>-53.516650072485902</v>
      </c>
      <c r="U578" s="24" t="str">
        <f t="shared" si="26"/>
        <v>Non-Comp</v>
      </c>
    </row>
    <row r="579" spans="1:21" x14ac:dyDescent="0.25">
      <c r="A579" s="7" t="s">
        <v>173</v>
      </c>
      <c r="B579" s="7">
        <v>521</v>
      </c>
      <c r="C579" s="8" t="s">
        <v>157</v>
      </c>
      <c r="D579" s="7" t="s">
        <v>136</v>
      </c>
      <c r="E579" s="14" t="str">
        <f>VLOOKUP(TRIM($C579),'Contigency Mapping'!$B$2:$D$3963,3,FALSE)</f>
        <v>Oklaunion to Riley 345 KV</v>
      </c>
      <c r="F579" s="14" t="str">
        <f>VLOOKUP($B579,'CSC Data Set Direction'!$A$2:$H$543,4,FALSE)</f>
        <v>HAS</v>
      </c>
      <c r="G579" s="14" t="str">
        <f>VLOOKUP($B579,'CSC Data Set Direction'!$A$2:$H$543,6,FALSE)</f>
        <v>DUBLN</v>
      </c>
      <c r="H579" s="9">
        <v>233</v>
      </c>
      <c r="I579" s="6" t="s">
        <v>20</v>
      </c>
      <c r="J579" s="31">
        <v>1159.80668487205</v>
      </c>
      <c r="K579" s="31">
        <v>615.29064339812896</v>
      </c>
      <c r="L579" s="31">
        <v>-123.20499008294099</v>
      </c>
      <c r="M579" s="31" t="str">
        <f t="shared" si="24"/>
        <v>Comp</v>
      </c>
      <c r="N579" s="32">
        <v>927.500118477765</v>
      </c>
      <c r="O579" s="32">
        <v>9983.9285917341695</v>
      </c>
      <c r="P579" s="32">
        <v>-43.504650072487003</v>
      </c>
      <c r="Q579" s="32" t="str">
        <f t="shared" si="25"/>
        <v>Non-Comp</v>
      </c>
      <c r="R579" s="33">
        <v>2882.4462954945002</v>
      </c>
      <c r="S579" s="33">
        <v>5306.1357520116198</v>
      </c>
      <c r="T579" s="33">
        <v>-43.504650072487003</v>
      </c>
      <c r="U579" s="24" t="str">
        <f t="shared" si="26"/>
        <v>Non-Comp</v>
      </c>
    </row>
    <row r="580" spans="1:21" x14ac:dyDescent="0.25">
      <c r="A580" s="7" t="s">
        <v>173</v>
      </c>
      <c r="B580" s="7">
        <v>522</v>
      </c>
      <c r="C580" s="8" t="s">
        <v>157</v>
      </c>
      <c r="D580" s="7" t="s">
        <v>135</v>
      </c>
      <c r="E580" s="14" t="str">
        <f>VLOOKUP(TRIM($C580),'Contigency Mapping'!$B$2:$D$3963,3,FALSE)</f>
        <v>Oklaunion to Riley 345 KV</v>
      </c>
      <c r="F580" s="14" t="str">
        <f>VLOOKUP($B580,'CSC Data Set Direction'!$A$2:$H$543,4,FALSE)</f>
        <v>CMNSW</v>
      </c>
      <c r="G580" s="14" t="str">
        <f>VLOOKUP($B580,'CSC Data Set Direction'!$A$2:$H$543,6,FALSE)</f>
        <v>CMNTP</v>
      </c>
      <c r="H580" s="9">
        <v>233</v>
      </c>
      <c r="I580" s="6" t="s">
        <v>20</v>
      </c>
      <c r="J580" s="31">
        <v>1143.28076817944</v>
      </c>
      <c r="K580" s="31">
        <v>783.26591291740897</v>
      </c>
      <c r="L580" s="31">
        <v>-121.482391462756</v>
      </c>
      <c r="M580" s="31" t="str">
        <f t="shared" si="24"/>
        <v>Comp</v>
      </c>
      <c r="N580" s="32">
        <v>1001.15859082826</v>
      </c>
      <c r="O580" s="32">
        <v>9983.9902278864301</v>
      </c>
      <c r="P580" s="32">
        <v>-30.529966132027901</v>
      </c>
      <c r="Q580" s="32" t="str">
        <f t="shared" si="25"/>
        <v>Non-Comp</v>
      </c>
      <c r="R580" s="33">
        <v>1030.46630510655</v>
      </c>
      <c r="S580" s="33">
        <v>4939.3859036924296</v>
      </c>
      <c r="T580" s="33">
        <v>-30.529966132027901</v>
      </c>
      <c r="U580" s="24" t="str">
        <f t="shared" si="26"/>
        <v>Non-Comp</v>
      </c>
    </row>
    <row r="581" spans="1:21" x14ac:dyDescent="0.25">
      <c r="A581" s="7" t="s">
        <v>173</v>
      </c>
      <c r="B581" s="7">
        <v>523</v>
      </c>
      <c r="C581" s="8" t="s">
        <v>157</v>
      </c>
      <c r="D581" s="7" t="s">
        <v>134</v>
      </c>
      <c r="E581" s="14" t="str">
        <f>VLOOKUP(TRIM($C581),'Contigency Mapping'!$B$2:$D$3963,3,FALSE)</f>
        <v>Oklaunion to Riley 345 KV</v>
      </c>
      <c r="F581" s="14" t="str">
        <f>VLOOKUP($B581,'CSC Data Set Direction'!$A$2:$H$543,4,FALSE)</f>
        <v>CMNCH</v>
      </c>
      <c r="G581" s="14" t="str">
        <f>VLOOKUP($B581,'CSC Data Set Direction'!$A$2:$H$543,6,FALSE)</f>
        <v>CMNTP</v>
      </c>
      <c r="H581" s="9">
        <v>233</v>
      </c>
      <c r="I581" s="6" t="s">
        <v>20</v>
      </c>
      <c r="J581" s="31">
        <v>685.04302982688</v>
      </c>
      <c r="K581" s="31">
        <v>0</v>
      </c>
      <c r="L581" s="31">
        <v>-3.3050000000002902</v>
      </c>
      <c r="M581" s="31" t="str">
        <f t="shared" si="24"/>
        <v>Comp</v>
      </c>
      <c r="N581" s="32">
        <v>0</v>
      </c>
      <c r="O581" s="32">
        <v>766.27726225720403</v>
      </c>
      <c r="P581" s="32">
        <v>-3.3050000000000201</v>
      </c>
      <c r="Q581" s="32" t="str">
        <f t="shared" si="25"/>
        <v>Comp</v>
      </c>
      <c r="R581" s="33">
        <v>0</v>
      </c>
      <c r="S581" s="33">
        <v>0</v>
      </c>
      <c r="T581" s="33">
        <v>-3.3050000000000201</v>
      </c>
      <c r="U581" s="24" t="str">
        <f t="shared" si="26"/>
        <v>Comp</v>
      </c>
    </row>
    <row r="582" spans="1:21" x14ac:dyDescent="0.25">
      <c r="A582" s="7" t="s">
        <v>173</v>
      </c>
      <c r="B582" s="7">
        <v>524</v>
      </c>
      <c r="C582" s="8" t="s">
        <v>157</v>
      </c>
      <c r="D582" s="7" t="s">
        <v>43</v>
      </c>
      <c r="E582" s="14" t="str">
        <f>VLOOKUP(TRIM($C582),'Contigency Mapping'!$B$2:$D$3963,3,FALSE)</f>
        <v>Oklaunion to Riley 345 KV</v>
      </c>
      <c r="F582" s="14" t="str">
        <f>VLOOKUP($B582,'CSC Data Set Direction'!$A$2:$H$543,4,FALSE)</f>
        <v>PAIP</v>
      </c>
      <c r="G582" s="14" t="str">
        <f>VLOOKUP($B582,'CSC Data Set Direction'!$A$2:$H$543,6,FALSE)</f>
        <v>MURRY</v>
      </c>
      <c r="H582" s="9">
        <v>194</v>
      </c>
      <c r="I582" s="6" t="s">
        <v>20</v>
      </c>
      <c r="J582" s="31">
        <v>1233.4046234431601</v>
      </c>
      <c r="K582" s="31">
        <v>642.49537392785896</v>
      </c>
      <c r="L582" s="31">
        <v>-144.03109555904501</v>
      </c>
      <c r="M582" s="31" t="str">
        <f t="shared" ref="M582:M600" si="27">IF(AND(J582&lt;$B$1,K582&lt;$B$2,L582&lt;$H582),"Comp","Non-Comp")</f>
        <v>Comp</v>
      </c>
      <c r="N582" s="32">
        <v>1431.13614583805</v>
      </c>
      <c r="O582" s="32">
        <v>5262.48345974523</v>
      </c>
      <c r="P582" s="32">
        <v>-136.19435102372</v>
      </c>
      <c r="Q582" s="32" t="str">
        <f t="shared" ref="Q582:Q600" si="28">IF(AND(N582&lt;$B$1,O582&lt;$B$2,P582&lt;$H582),"Comp","Non-Comp")</f>
        <v>Non-Comp</v>
      </c>
      <c r="R582" s="33">
        <v>923.12961340412505</v>
      </c>
      <c r="S582" s="33">
        <v>9783.3047586028806</v>
      </c>
      <c r="T582" s="33">
        <v>-137.12029387211999</v>
      </c>
      <c r="U582" s="24" t="str">
        <f t="shared" ref="U582:U600" si="29">IF(AND(R582&lt;$B$1,S582&lt;$B$2,T582&lt;$H582),"Comp","Non-Comp")</f>
        <v>Non-Comp</v>
      </c>
    </row>
    <row r="583" spans="1:21" x14ac:dyDescent="0.25">
      <c r="A583" s="7" t="s">
        <v>173</v>
      </c>
      <c r="B583" s="7">
        <v>525</v>
      </c>
      <c r="C583" s="8" t="s">
        <v>157</v>
      </c>
      <c r="D583" s="7" t="s">
        <v>133</v>
      </c>
      <c r="E583" s="14" t="str">
        <f>VLOOKUP(TRIM($C583),'Contigency Mapping'!$B$2:$D$3963,3,FALSE)</f>
        <v>Oklaunion to Riley 345 KV</v>
      </c>
      <c r="F583" s="14" t="str">
        <f>VLOOKUP($B583,'CSC Data Set Direction'!$A$2:$H$543,4,FALSE)</f>
        <v>MURRY</v>
      </c>
      <c r="G583" s="14" t="str">
        <f>VLOOKUP($B583,'CSC Data Set Direction'!$A$2:$H$543,6,FALSE)</f>
        <v>GRSES</v>
      </c>
      <c r="H583" s="9">
        <v>233</v>
      </c>
      <c r="I583" s="6" t="s">
        <v>20</v>
      </c>
      <c r="J583" s="31">
        <v>1235.49178585903</v>
      </c>
      <c r="K583" s="31">
        <v>570.39747887329395</v>
      </c>
      <c r="L583" s="31">
        <v>-146.273095559089</v>
      </c>
      <c r="M583" s="31" t="str">
        <f t="shared" si="27"/>
        <v>Comp</v>
      </c>
      <c r="N583" s="32">
        <v>1430.9681629481299</v>
      </c>
      <c r="O583" s="32">
        <v>5263.1878009852198</v>
      </c>
      <c r="P583" s="32">
        <v>-138.436351023718</v>
      </c>
      <c r="Q583" s="32" t="str">
        <f t="shared" si="28"/>
        <v>Non-Comp</v>
      </c>
      <c r="R583" s="33">
        <v>923.06544343599296</v>
      </c>
      <c r="S583" s="33">
        <v>9783.6064842353899</v>
      </c>
      <c r="T583" s="33">
        <v>-139.36229387211799</v>
      </c>
      <c r="U583" s="24" t="str">
        <f t="shared" si="29"/>
        <v>Non-Comp</v>
      </c>
    </row>
    <row r="584" spans="1:21" x14ac:dyDescent="0.25">
      <c r="A584" s="7" t="s">
        <v>173</v>
      </c>
      <c r="B584" s="7">
        <v>526</v>
      </c>
      <c r="C584" s="8" t="s">
        <v>157</v>
      </c>
      <c r="D584" s="7" t="s">
        <v>132</v>
      </c>
      <c r="E584" s="14" t="str">
        <f>VLOOKUP(TRIM($C584),'Contigency Mapping'!$B$2:$D$3963,3,FALSE)</f>
        <v>Oklaunion to Riley 345 KV</v>
      </c>
      <c r="F584" s="14" t="str">
        <f>VLOOKUP($B584,'CSC Data Set Direction'!$A$2:$H$543,4,FALSE)</f>
        <v>TKWSW</v>
      </c>
      <c r="G584" s="14" t="str">
        <f>VLOOKUP($B584,'CSC Data Set Direction'!$A$2:$H$543,6,FALSE)</f>
        <v>GRSES</v>
      </c>
      <c r="H584" s="9">
        <v>1340</v>
      </c>
      <c r="I584" s="6" t="s">
        <v>20</v>
      </c>
      <c r="J584" s="31">
        <v>1980.71088290845</v>
      </c>
      <c r="K584" s="31">
        <v>915.57013667063597</v>
      </c>
      <c r="L584" s="31">
        <v>-461.33921010792398</v>
      </c>
      <c r="M584" s="31" t="str">
        <f t="shared" si="27"/>
        <v>Comp</v>
      </c>
      <c r="N584" s="32">
        <v>1124.8495044752799</v>
      </c>
      <c r="O584" s="32">
        <v>1594.51073374562</v>
      </c>
      <c r="P584" s="32">
        <v>-472.987513527506</v>
      </c>
      <c r="Q584" s="32" t="str">
        <f t="shared" si="28"/>
        <v>Comp</v>
      </c>
      <c r="R584" s="33">
        <v>1114.6313984983001</v>
      </c>
      <c r="S584" s="33">
        <v>3113.0698377277899</v>
      </c>
      <c r="T584" s="33">
        <v>-461.52022785156299</v>
      </c>
      <c r="U584" s="24" t="str">
        <f t="shared" si="29"/>
        <v>Non-Comp</v>
      </c>
    </row>
    <row r="585" spans="1:21" x14ac:dyDescent="0.25">
      <c r="A585" s="7" t="s">
        <v>173</v>
      </c>
      <c r="B585" s="7">
        <v>527</v>
      </c>
      <c r="C585" s="8" t="s">
        <v>157</v>
      </c>
      <c r="D585" s="7" t="s">
        <v>131</v>
      </c>
      <c r="E585" s="14" t="str">
        <f>VLOOKUP(TRIM($C585),'Contigency Mapping'!$B$2:$D$3963,3,FALSE)</f>
        <v>Oklaunion to Riley 345 KV</v>
      </c>
      <c r="F585" s="14" t="str">
        <f>VLOOKUP($B585,'CSC Data Set Direction'!$A$2:$H$543,4,FALSE)</f>
        <v>LNCRK</v>
      </c>
      <c r="G585" s="14" t="str">
        <f>VLOOKUP($B585,'CSC Data Set Direction'!$A$2:$H$543,6,FALSE)</f>
        <v>CFRSW</v>
      </c>
      <c r="H585" s="9">
        <v>1340</v>
      </c>
      <c r="I585" s="6" t="s">
        <v>20</v>
      </c>
      <c r="J585" s="31">
        <v>1229.74924257364</v>
      </c>
      <c r="K585" s="31">
        <v>592.24356921447998</v>
      </c>
      <c r="L585" s="31">
        <v>-698.03290782156898</v>
      </c>
      <c r="M585" s="31" t="str">
        <f t="shared" si="27"/>
        <v>Comp</v>
      </c>
      <c r="N585" s="32">
        <v>968.61849299651897</v>
      </c>
      <c r="O585" s="32">
        <v>10000</v>
      </c>
      <c r="P585" s="32">
        <v>-662.84568272014997</v>
      </c>
      <c r="Q585" s="32" t="str">
        <f t="shared" si="28"/>
        <v>Non-Comp</v>
      </c>
      <c r="R585" s="33">
        <v>960.70241664011303</v>
      </c>
      <c r="S585" s="33">
        <v>1609.62254324274</v>
      </c>
      <c r="T585" s="33">
        <v>-625.25246427533102</v>
      </c>
      <c r="U585" s="24" t="str">
        <f t="shared" si="29"/>
        <v>Comp</v>
      </c>
    </row>
    <row r="586" spans="1:21" x14ac:dyDescent="0.25">
      <c r="A586" s="7" t="s">
        <v>173</v>
      </c>
      <c r="B586" s="7">
        <v>528</v>
      </c>
      <c r="C586" s="8" t="s">
        <v>157</v>
      </c>
      <c r="D586" s="7" t="s">
        <v>130</v>
      </c>
      <c r="E586" s="14" t="str">
        <f>VLOOKUP(TRIM($C586),'Contigency Mapping'!$B$2:$D$3963,3,FALSE)</f>
        <v>Oklaunion to Riley 345 KV</v>
      </c>
      <c r="F586" s="14" t="str">
        <f>VLOOKUP($B586,'CSC Data Set Direction'!$A$2:$H$543,4,FALSE)</f>
        <v>CFRSW</v>
      </c>
      <c r="G586" s="14" t="str">
        <f>VLOOKUP($B586,'CSC Data Set Direction'!$A$2:$H$543,6,FALSE)</f>
        <v>GRSES</v>
      </c>
      <c r="H586" s="9">
        <v>1340</v>
      </c>
      <c r="I586" s="6" t="s">
        <v>20</v>
      </c>
      <c r="J586" s="31">
        <v>1187.9502416743701</v>
      </c>
      <c r="K586" s="31">
        <v>799.92266345473104</v>
      </c>
      <c r="L586" s="31">
        <v>-655.16349189231198</v>
      </c>
      <c r="M586" s="31" t="str">
        <f t="shared" si="27"/>
        <v>Comp</v>
      </c>
      <c r="N586" s="32">
        <v>961.84619088725196</v>
      </c>
      <c r="O586" s="32">
        <v>1614.5224168242801</v>
      </c>
      <c r="P586" s="32">
        <v>-662.30111971137796</v>
      </c>
      <c r="Q586" s="32" t="str">
        <f t="shared" si="28"/>
        <v>Comp</v>
      </c>
      <c r="R586" s="33">
        <v>954.01801849192896</v>
      </c>
      <c r="S586" s="33">
        <v>1614.5224168242801</v>
      </c>
      <c r="T586" s="33">
        <v>-624.70972668125398</v>
      </c>
      <c r="U586" s="24" t="str">
        <f t="shared" si="29"/>
        <v>Comp</v>
      </c>
    </row>
    <row r="587" spans="1:21" x14ac:dyDescent="0.25">
      <c r="A587" s="7" t="s">
        <v>173</v>
      </c>
      <c r="B587" s="7">
        <v>529</v>
      </c>
      <c r="C587" s="8" t="s">
        <v>157</v>
      </c>
      <c r="D587" s="7" t="s">
        <v>129</v>
      </c>
      <c r="E587" s="14" t="str">
        <f>VLOOKUP(TRIM($C587),'Contigency Mapping'!$B$2:$D$3963,3,FALSE)</f>
        <v>Oklaunion to Riley 345 KV</v>
      </c>
      <c r="F587" s="14" t="str">
        <f>VLOOKUP($B587,'CSC Data Set Direction'!$A$2:$H$543,4,FALSE)</f>
        <v>LNCRK</v>
      </c>
      <c r="G587" s="14" t="str">
        <f>VLOOKUP($B587,'CSC Data Set Direction'!$A$2:$H$543,6,FALSE)</f>
        <v>GRSES</v>
      </c>
      <c r="H587" s="9">
        <v>1340</v>
      </c>
      <c r="I587" s="6" t="s">
        <v>20</v>
      </c>
      <c r="J587" s="31">
        <v>1195.3845620109601</v>
      </c>
      <c r="K587" s="31">
        <v>809.19731891988499</v>
      </c>
      <c r="L587" s="31">
        <v>-651.787520885817</v>
      </c>
      <c r="M587" s="31" t="str">
        <f t="shared" si="27"/>
        <v>Comp</v>
      </c>
      <c r="N587" s="32">
        <v>965.28956271890297</v>
      </c>
      <c r="O587" s="32">
        <v>1614.5224168242701</v>
      </c>
      <c r="P587" s="32">
        <v>-658.888369450798</v>
      </c>
      <c r="Q587" s="32" t="str">
        <f t="shared" si="28"/>
        <v>Comp</v>
      </c>
      <c r="R587" s="33">
        <v>957.41653791372698</v>
      </c>
      <c r="S587" s="33">
        <v>1677.1152676310601</v>
      </c>
      <c r="T587" s="33">
        <v>-621.49067990771505</v>
      </c>
      <c r="U587" s="24" t="str">
        <f t="shared" si="29"/>
        <v>Comp</v>
      </c>
    </row>
    <row r="588" spans="1:21" x14ac:dyDescent="0.25">
      <c r="A588" s="7" t="s">
        <v>173</v>
      </c>
      <c r="B588" s="7">
        <v>530</v>
      </c>
      <c r="C588" s="8" t="s">
        <v>157</v>
      </c>
      <c r="D588" s="7" t="s">
        <v>137</v>
      </c>
      <c r="E588" s="14" t="str">
        <f>VLOOKUP(TRIM($C588),'Contigency Mapping'!$B$2:$D$3963,3,FALSE)</f>
        <v>Oklaunion to Riley 345 KV</v>
      </c>
      <c r="F588" s="14" t="str">
        <f>VLOOKUP($B588,'CSC Data Set Direction'!$A$2:$H$543,4,FALSE)</f>
        <v>STNVL</v>
      </c>
      <c r="G588" s="14" t="str">
        <f>VLOOKUP($B588,'CSC Data Set Direction'!$A$2:$H$543,6,FALSE)</f>
        <v>DUBLN</v>
      </c>
      <c r="H588" s="9">
        <v>314</v>
      </c>
      <c r="I588" s="6" t="s">
        <v>20</v>
      </c>
      <c r="J588" s="31">
        <v>600.84202987713297</v>
      </c>
      <c r="K588" s="31">
        <v>1208.4182643120801</v>
      </c>
      <c r="L588" s="31">
        <v>-182.513424404473</v>
      </c>
      <c r="M588" s="31" t="str">
        <f t="shared" si="27"/>
        <v>Comp</v>
      </c>
      <c r="N588" s="32">
        <v>9817.6045716152494</v>
      </c>
      <c r="O588" s="32">
        <v>1538.9722344710401</v>
      </c>
      <c r="P588" s="32">
        <v>-88.035303912377202</v>
      </c>
      <c r="Q588" s="32" t="str">
        <f t="shared" si="28"/>
        <v>Non-Comp</v>
      </c>
      <c r="R588" s="33">
        <v>5260.8842948966103</v>
      </c>
      <c r="S588" s="33">
        <v>2975.7670155936898</v>
      </c>
      <c r="T588" s="33">
        <v>-107.468734622239</v>
      </c>
      <c r="U588" s="24" t="str">
        <f t="shared" si="29"/>
        <v>Non-Comp</v>
      </c>
    </row>
    <row r="589" spans="1:21" x14ac:dyDescent="0.25">
      <c r="A589" s="7" t="s">
        <v>173</v>
      </c>
      <c r="B589" s="7">
        <v>531</v>
      </c>
      <c r="C589" s="8" t="s">
        <v>157</v>
      </c>
      <c r="D589" s="7" t="s">
        <v>136</v>
      </c>
      <c r="E589" s="14" t="str">
        <f>VLOOKUP(TRIM($C589),'Contigency Mapping'!$B$2:$D$3963,3,FALSE)</f>
        <v>Oklaunion to Riley 345 KV</v>
      </c>
      <c r="F589" s="14" t="str">
        <f>VLOOKUP($B589,'CSC Data Set Direction'!$A$2:$H$543,4,FALSE)</f>
        <v>DUBLN</v>
      </c>
      <c r="G589" s="14" t="str">
        <f>VLOOKUP($B589,'CSC Data Set Direction'!$A$2:$H$543,6,FALSE)</f>
        <v>HAS</v>
      </c>
      <c r="H589" s="9">
        <v>233</v>
      </c>
      <c r="I589" s="6" t="s">
        <v>20</v>
      </c>
      <c r="J589" s="31">
        <v>602.68604613048603</v>
      </c>
      <c r="K589" s="31">
        <v>1206.47219831764</v>
      </c>
      <c r="L589" s="31">
        <v>-192.52542440445899</v>
      </c>
      <c r="M589" s="31" t="str">
        <f t="shared" si="27"/>
        <v>Comp</v>
      </c>
      <c r="N589" s="32">
        <v>9817.3195925990203</v>
      </c>
      <c r="O589" s="32">
        <v>1536.9043863198101</v>
      </c>
      <c r="P589" s="32">
        <v>-98.047303912374701</v>
      </c>
      <c r="Q589" s="32" t="str">
        <f t="shared" si="28"/>
        <v>Non-Comp</v>
      </c>
      <c r="R589" s="33">
        <v>5262.8158717770302</v>
      </c>
      <c r="S589" s="33">
        <v>2353.3011557557202</v>
      </c>
      <c r="T589" s="33">
        <v>-117.48073462223699</v>
      </c>
      <c r="U589" s="24" t="str">
        <f t="shared" si="29"/>
        <v>Non-Comp</v>
      </c>
    </row>
    <row r="590" spans="1:21" x14ac:dyDescent="0.25">
      <c r="A590" s="7" t="s">
        <v>173</v>
      </c>
      <c r="B590" s="7">
        <v>532</v>
      </c>
      <c r="C590" s="8" t="s">
        <v>157</v>
      </c>
      <c r="D590" s="7" t="s">
        <v>135</v>
      </c>
      <c r="E590" s="14" t="str">
        <f>VLOOKUP(TRIM($C590),'Contigency Mapping'!$B$2:$D$3963,3,FALSE)</f>
        <v>Oklaunion to Riley 345 KV</v>
      </c>
      <c r="F590" s="14" t="str">
        <f>VLOOKUP($B590,'CSC Data Set Direction'!$A$2:$H$543,4,FALSE)</f>
        <v>CMNTP</v>
      </c>
      <c r="G590" s="14" t="str">
        <f>VLOOKUP($B590,'CSC Data Set Direction'!$A$2:$H$543,6,FALSE)</f>
        <v>CMNSW</v>
      </c>
      <c r="H590" s="9">
        <v>233</v>
      </c>
      <c r="I590" s="6" t="s">
        <v>20</v>
      </c>
      <c r="J590" s="31">
        <v>726.36578935144303</v>
      </c>
      <c r="K590" s="31">
        <v>1143.28076817944</v>
      </c>
      <c r="L590" s="31">
        <v>-215.42199744451901</v>
      </c>
      <c r="M590" s="31" t="str">
        <f t="shared" si="27"/>
        <v>Comp</v>
      </c>
      <c r="N590" s="32">
        <v>9818.0084329845504</v>
      </c>
      <c r="O590" s="32">
        <v>1744.04124365444</v>
      </c>
      <c r="P590" s="32">
        <v>-120.838230045617</v>
      </c>
      <c r="Q590" s="32" t="str">
        <f t="shared" si="28"/>
        <v>Non-Comp</v>
      </c>
      <c r="R590" s="33">
        <v>4903.3515023036298</v>
      </c>
      <c r="S590" s="33">
        <v>1776.46187549261</v>
      </c>
      <c r="T590" s="33">
        <v>-122.669915217262</v>
      </c>
      <c r="U590" s="24" t="str">
        <f t="shared" si="29"/>
        <v>Non-Comp</v>
      </c>
    </row>
    <row r="591" spans="1:21" x14ac:dyDescent="0.25">
      <c r="A591" s="7" t="s">
        <v>173</v>
      </c>
      <c r="B591" s="7">
        <v>533</v>
      </c>
      <c r="C591" s="7" t="s">
        <v>157</v>
      </c>
      <c r="D591" s="7" t="s">
        <v>134</v>
      </c>
      <c r="E591" s="14" t="str">
        <f>VLOOKUP(TRIM($C591),'Contigency Mapping'!$B$2:$D$3963,3,FALSE)</f>
        <v>Oklaunion to Riley 345 KV</v>
      </c>
      <c r="F591" s="14" t="str">
        <f>VLOOKUP($B591,'CSC Data Set Direction'!$A$2:$H$543,4,FALSE)</f>
        <v>CMNTP</v>
      </c>
      <c r="G591" s="14" t="str">
        <f>VLOOKUP($B591,'CSC Data Set Direction'!$A$2:$H$543,6,FALSE)</f>
        <v>CMNCH</v>
      </c>
      <c r="H591" s="9">
        <v>233</v>
      </c>
      <c r="I591" s="6" t="s">
        <v>20</v>
      </c>
      <c r="J591" s="31">
        <v>0</v>
      </c>
      <c r="K591" s="31">
        <v>685.04302982688</v>
      </c>
      <c r="L591" s="31">
        <v>3.3050000000000002</v>
      </c>
      <c r="M591" s="31" t="str">
        <f t="shared" si="27"/>
        <v>Comp</v>
      </c>
      <c r="N591" s="32">
        <v>738.62673250177295</v>
      </c>
      <c r="O591" s="32">
        <v>0</v>
      </c>
      <c r="P591" s="32">
        <v>3.3050000000000201</v>
      </c>
      <c r="Q591" s="32" t="str">
        <f t="shared" si="28"/>
        <v>Comp</v>
      </c>
      <c r="R591" s="33">
        <v>0</v>
      </c>
      <c r="S591" s="33">
        <v>0</v>
      </c>
      <c r="T591" s="33">
        <v>3.3050000000000201</v>
      </c>
      <c r="U591" s="24" t="str">
        <f t="shared" si="29"/>
        <v>Comp</v>
      </c>
    </row>
    <row r="592" spans="1:21" x14ac:dyDescent="0.25">
      <c r="A592" s="7" t="s">
        <v>173</v>
      </c>
      <c r="B592" s="7">
        <v>534</v>
      </c>
      <c r="C592" s="8" t="s">
        <v>157</v>
      </c>
      <c r="D592" s="7" t="s">
        <v>43</v>
      </c>
      <c r="E592" s="14" t="str">
        <f>VLOOKUP(TRIM($C592),'Contigency Mapping'!$B$2:$D$3963,3,FALSE)</f>
        <v>Oklaunion to Riley 345 KV</v>
      </c>
      <c r="F592" s="14" t="str">
        <f>VLOOKUP($B592,'CSC Data Set Direction'!$A$2:$H$543,4,FALSE)</f>
        <v>MURRY</v>
      </c>
      <c r="G592" s="14" t="str">
        <f>VLOOKUP($B592,'CSC Data Set Direction'!$A$2:$H$543,6,FALSE)</f>
        <v>PAIP</v>
      </c>
      <c r="H592" s="9">
        <v>194</v>
      </c>
      <c r="I592" s="6" t="s">
        <v>20</v>
      </c>
      <c r="J592" s="31">
        <v>618.05119544292404</v>
      </c>
      <c r="K592" s="31">
        <v>1184.1459823315099</v>
      </c>
      <c r="L592" s="31">
        <v>-227.04579355376001</v>
      </c>
      <c r="M592" s="31" t="str">
        <f t="shared" si="27"/>
        <v>Comp</v>
      </c>
      <c r="N592" s="32">
        <v>9023.7766813894705</v>
      </c>
      <c r="O592" s="32">
        <v>1993.36814566468</v>
      </c>
      <c r="P592" s="32">
        <v>-30.876011140607901</v>
      </c>
      <c r="Q592" s="32" t="str">
        <f t="shared" si="28"/>
        <v>Non-Comp</v>
      </c>
      <c r="R592" s="33">
        <v>8582.7353330993301</v>
      </c>
      <c r="S592" s="33">
        <v>1490.99477173582</v>
      </c>
      <c r="T592" s="33">
        <v>-30.876011140607901</v>
      </c>
      <c r="U592" s="24" t="str">
        <f t="shared" si="29"/>
        <v>Non-Comp</v>
      </c>
    </row>
    <row r="593" spans="1:21" x14ac:dyDescent="0.25">
      <c r="A593" s="7" t="s">
        <v>173</v>
      </c>
      <c r="B593" s="7">
        <v>535</v>
      </c>
      <c r="C593" s="8" t="s">
        <v>157</v>
      </c>
      <c r="D593" s="7" t="s">
        <v>133</v>
      </c>
      <c r="E593" s="14" t="str">
        <f>VLOOKUP(TRIM($C593),'Contigency Mapping'!$B$2:$D$3963,3,FALSE)</f>
        <v>Oklaunion to Riley 345 KV</v>
      </c>
      <c r="F593" s="14" t="str">
        <f>VLOOKUP($B593,'CSC Data Set Direction'!$A$2:$H$543,4,FALSE)</f>
        <v>GRSES</v>
      </c>
      <c r="G593" s="14" t="str">
        <f>VLOOKUP($B593,'CSC Data Set Direction'!$A$2:$H$543,6,FALSE)</f>
        <v>MURRY</v>
      </c>
      <c r="H593" s="9">
        <v>233</v>
      </c>
      <c r="I593" s="6" t="s">
        <v>20</v>
      </c>
      <c r="J593" s="31">
        <v>567.42054224150695</v>
      </c>
      <c r="K593" s="31">
        <v>1166.37974133132</v>
      </c>
      <c r="L593" s="31">
        <v>-224.80379355369399</v>
      </c>
      <c r="M593" s="31" t="str">
        <f t="shared" si="27"/>
        <v>Comp</v>
      </c>
      <c r="N593" s="32">
        <v>9024.3444583213204</v>
      </c>
      <c r="O593" s="32">
        <v>1993.1238761654099</v>
      </c>
      <c r="P593" s="32">
        <v>-28.6340111406003</v>
      </c>
      <c r="Q593" s="32" t="str">
        <f t="shared" si="28"/>
        <v>Non-Comp</v>
      </c>
      <c r="R593" s="33">
        <v>8584.1901825596196</v>
      </c>
      <c r="S593" s="33">
        <v>1490.74866754244</v>
      </c>
      <c r="T593" s="33">
        <v>-28.6340111406003</v>
      </c>
      <c r="U593" s="24" t="str">
        <f t="shared" si="29"/>
        <v>Non-Comp</v>
      </c>
    </row>
    <row r="594" spans="1:21" x14ac:dyDescent="0.25">
      <c r="A594" s="7" t="s">
        <v>173</v>
      </c>
      <c r="B594" s="7">
        <v>536</v>
      </c>
      <c r="C594" s="8" t="s">
        <v>157</v>
      </c>
      <c r="D594" s="7" t="s">
        <v>132</v>
      </c>
      <c r="E594" s="14" t="str">
        <f>VLOOKUP(TRIM($C594),'Contigency Mapping'!$B$2:$D$3963,3,FALSE)</f>
        <v>Oklaunion to Riley 345 KV</v>
      </c>
      <c r="F594" s="14" t="str">
        <f>VLOOKUP($B594,'CSC Data Set Direction'!$A$2:$H$543,4,FALSE)</f>
        <v>GRSES</v>
      </c>
      <c r="G594" s="14" t="str">
        <f>VLOOKUP($B594,'CSC Data Set Direction'!$A$2:$H$543,6,FALSE)</f>
        <v>TKWSW</v>
      </c>
      <c r="H594" s="9">
        <v>1340</v>
      </c>
      <c r="I594" s="6" t="s">
        <v>20</v>
      </c>
      <c r="J594" s="31">
        <v>915.57013667063597</v>
      </c>
      <c r="K594" s="31">
        <v>732.609430553523</v>
      </c>
      <c r="L594" s="31">
        <v>-713.47826588740497</v>
      </c>
      <c r="M594" s="31" t="str">
        <f t="shared" si="27"/>
        <v>Comp</v>
      </c>
      <c r="N594" s="32">
        <v>1594.2742102408299</v>
      </c>
      <c r="O594" s="32">
        <v>1934.78861889064</v>
      </c>
      <c r="P594" s="32">
        <v>-124.977692335806</v>
      </c>
      <c r="Q594" s="32" t="str">
        <f t="shared" si="28"/>
        <v>Comp</v>
      </c>
      <c r="R594" s="33">
        <v>3113.0698377277899</v>
      </c>
      <c r="S594" s="33">
        <v>1908.25644779819</v>
      </c>
      <c r="T594" s="33">
        <v>-124.977692335806</v>
      </c>
      <c r="U594" s="24" t="str">
        <f t="shared" si="29"/>
        <v>Non-Comp</v>
      </c>
    </row>
    <row r="595" spans="1:21" x14ac:dyDescent="0.25">
      <c r="A595" s="7" t="s">
        <v>173</v>
      </c>
      <c r="B595" s="7">
        <v>537</v>
      </c>
      <c r="C595" s="8" t="s">
        <v>157</v>
      </c>
      <c r="D595" s="7" t="s">
        <v>131</v>
      </c>
      <c r="E595" s="14" t="str">
        <f>VLOOKUP(TRIM($C595),'Contigency Mapping'!$B$2:$D$3963,3,FALSE)</f>
        <v>Oklaunion to Riley 345 KV</v>
      </c>
      <c r="F595" s="14" t="str">
        <f>VLOOKUP($B595,'CSC Data Set Direction'!$A$2:$H$543,4,FALSE)</f>
        <v>CFRSW</v>
      </c>
      <c r="G595" s="14" t="str">
        <f>VLOOKUP($B595,'CSC Data Set Direction'!$A$2:$H$543,6,FALSE)</f>
        <v>LNCRK</v>
      </c>
      <c r="H595" s="9">
        <v>1340</v>
      </c>
      <c r="I595" s="6" t="s">
        <v>20</v>
      </c>
      <c r="J595" s="31">
        <v>599.12922974420599</v>
      </c>
      <c r="K595" s="31">
        <v>1231.8483293136301</v>
      </c>
      <c r="L595" s="31">
        <v>-1278.7650047494101</v>
      </c>
      <c r="M595" s="31" t="str">
        <f t="shared" si="27"/>
        <v>Comp</v>
      </c>
      <c r="N595" s="32">
        <v>10000</v>
      </c>
      <c r="O595" s="32">
        <v>1643.27316424024</v>
      </c>
      <c r="P595" s="32">
        <v>-225.78155470073801</v>
      </c>
      <c r="Q595" s="32" t="str">
        <f t="shared" si="28"/>
        <v>Non-Comp</v>
      </c>
      <c r="R595" s="33">
        <v>1562.01745797834</v>
      </c>
      <c r="S595" s="33">
        <v>1621.0990331344501</v>
      </c>
      <c r="T595" s="33">
        <v>-225.78155470073801</v>
      </c>
      <c r="U595" s="24" t="str">
        <f t="shared" si="29"/>
        <v>Comp</v>
      </c>
    </row>
    <row r="596" spans="1:21" x14ac:dyDescent="0.25">
      <c r="A596" s="7" t="s">
        <v>173</v>
      </c>
      <c r="B596" s="7">
        <v>538</v>
      </c>
      <c r="C596" s="8" t="s">
        <v>157</v>
      </c>
      <c r="D596" s="7" t="s">
        <v>130</v>
      </c>
      <c r="E596" s="14" t="str">
        <f>VLOOKUP(TRIM($C596),'Contigency Mapping'!$B$2:$D$3963,3,FALSE)</f>
        <v>Oklaunion to Riley 345 KV</v>
      </c>
      <c r="F596" s="14" t="str">
        <f>VLOOKUP($B596,'CSC Data Set Direction'!$A$2:$H$543,4,FALSE)</f>
        <v>GRSES</v>
      </c>
      <c r="G596" s="14" t="str">
        <f>VLOOKUP($B596,'CSC Data Set Direction'!$A$2:$H$543,6,FALSE)</f>
        <v>CFRSW</v>
      </c>
      <c r="H596" s="9">
        <v>1340</v>
      </c>
      <c r="I596" s="6" t="s">
        <v>20</v>
      </c>
      <c r="J596" s="31">
        <v>799.92266345473104</v>
      </c>
      <c r="K596" s="31">
        <v>739.71354368899904</v>
      </c>
      <c r="L596" s="31">
        <v>-1096.6396758810399</v>
      </c>
      <c r="M596" s="31" t="str">
        <f t="shared" si="27"/>
        <v>Comp</v>
      </c>
      <c r="N596" s="32">
        <v>1614.56208391215</v>
      </c>
      <c r="O596" s="32">
        <v>1641.3477356302401</v>
      </c>
      <c r="P596" s="32">
        <v>-226.27728870941701</v>
      </c>
      <c r="Q596" s="32" t="str">
        <f t="shared" si="28"/>
        <v>Comp</v>
      </c>
      <c r="R596" s="33">
        <v>1614.56208391215</v>
      </c>
      <c r="S596" s="33">
        <v>1619.21277727602</v>
      </c>
      <c r="T596" s="33">
        <v>-226.27728870941701</v>
      </c>
      <c r="U596" s="24" t="str">
        <f t="shared" si="29"/>
        <v>Comp</v>
      </c>
    </row>
    <row r="597" spans="1:21" x14ac:dyDescent="0.25">
      <c r="A597" s="7" t="s">
        <v>173</v>
      </c>
      <c r="B597" s="7">
        <v>539</v>
      </c>
      <c r="C597" s="8" t="s">
        <v>157</v>
      </c>
      <c r="D597" s="7" t="s">
        <v>129</v>
      </c>
      <c r="E597" s="14" t="str">
        <f>VLOOKUP(TRIM($C597),'Contigency Mapping'!$B$2:$D$3963,3,FALSE)</f>
        <v>Oklaunion to Riley 345 KV</v>
      </c>
      <c r="F597" s="14" t="str">
        <f>VLOOKUP($B597,'CSC Data Set Direction'!$A$2:$H$543,4,FALSE)</f>
        <v>GRSES</v>
      </c>
      <c r="G597" s="14" t="str">
        <f>VLOOKUP($B597,'CSC Data Set Direction'!$A$2:$H$543,6,FALSE)</f>
        <v>LNCRK</v>
      </c>
      <c r="H597" s="9">
        <v>1340</v>
      </c>
      <c r="I597" s="6" t="s">
        <v>20</v>
      </c>
      <c r="J597" s="31">
        <v>809.19731891988397</v>
      </c>
      <c r="K597" s="31">
        <v>745.55916593687903</v>
      </c>
      <c r="L597" s="31">
        <v>-1071.4161463252599</v>
      </c>
      <c r="M597" s="31" t="str">
        <f t="shared" si="27"/>
        <v>Comp</v>
      </c>
      <c r="N597" s="32">
        <v>1614.56208391214</v>
      </c>
      <c r="O597" s="32">
        <v>1642.3403563724301</v>
      </c>
      <c r="P597" s="32">
        <v>-224.863489647026</v>
      </c>
      <c r="Q597" s="32" t="str">
        <f t="shared" si="28"/>
        <v>Comp</v>
      </c>
      <c r="R597" s="33">
        <v>1677.1688020783699</v>
      </c>
      <c r="S597" s="33">
        <v>1620.1852002057799</v>
      </c>
      <c r="T597" s="33">
        <v>-224.863489647026</v>
      </c>
      <c r="U597" s="24" t="str">
        <f t="shared" si="29"/>
        <v>Comp</v>
      </c>
    </row>
    <row r="598" spans="1:21" x14ac:dyDescent="0.25">
      <c r="A598" s="7" t="s">
        <v>173</v>
      </c>
      <c r="B598" s="7">
        <v>540</v>
      </c>
      <c r="C598" s="8" t="s">
        <v>157</v>
      </c>
      <c r="D598" s="7" t="s">
        <v>128</v>
      </c>
      <c r="E598" s="14" t="str">
        <f>VLOOKUP(TRIM($C598),'Contigency Mapping'!$B$2:$D$3963,3,FALSE)</f>
        <v>Oklaunion to Riley 345 KV</v>
      </c>
      <c r="F598" s="14" t="str">
        <f>VLOOKUP($B598,'CSC Data Set Direction'!$A$2:$H$543,4,FALSE)</f>
        <v>JCKSW</v>
      </c>
      <c r="G598" s="14" t="str">
        <f>VLOOKUP($B598,'CSC Data Set Direction'!$A$2:$H$543,6,FALSE)</f>
        <v>BOMSW</v>
      </c>
      <c r="H598" s="9">
        <v>1167.4000000000001</v>
      </c>
      <c r="I598" s="6" t="s">
        <v>20</v>
      </c>
      <c r="J598" s="31">
        <v>10000</v>
      </c>
      <c r="K598" s="31">
        <v>753.90594591028196</v>
      </c>
      <c r="L598" s="31">
        <v>83.3612046046849</v>
      </c>
      <c r="M598" s="31" t="str">
        <f t="shared" si="27"/>
        <v>Non-Comp</v>
      </c>
      <c r="N598" s="32">
        <v>5011.3294782347402</v>
      </c>
      <c r="O598" s="32">
        <v>10000</v>
      </c>
      <c r="P598" s="32">
        <v>155.48213959966699</v>
      </c>
      <c r="Q598" s="32" t="str">
        <f t="shared" si="28"/>
        <v>Non-Comp</v>
      </c>
      <c r="R598" s="33">
        <v>5011.3294782347402</v>
      </c>
      <c r="S598" s="33">
        <v>4867.7527122179199</v>
      </c>
      <c r="T598" s="33">
        <v>155.48213959966699</v>
      </c>
      <c r="U598" s="24" t="str">
        <f t="shared" si="29"/>
        <v>Non-Comp</v>
      </c>
    </row>
    <row r="599" spans="1:21" x14ac:dyDescent="0.25">
      <c r="A599" s="7" t="s">
        <v>173</v>
      </c>
      <c r="B599" s="7">
        <v>541</v>
      </c>
      <c r="C599" s="8" t="s">
        <v>157</v>
      </c>
      <c r="D599" s="7" t="s">
        <v>128</v>
      </c>
      <c r="E599" s="14" t="str">
        <f>VLOOKUP(TRIM($C599),'Contigency Mapping'!$B$2:$D$3963,3,FALSE)</f>
        <v>Oklaunion to Riley 345 KV</v>
      </c>
      <c r="F599" s="14" t="str">
        <f>VLOOKUP($B599,'CSC Data Set Direction'!$A$2:$H$543,4,FALSE)</f>
        <v>BOMSW</v>
      </c>
      <c r="G599" s="14" t="str">
        <f>VLOOKUP($B599,'CSC Data Set Direction'!$A$2:$H$543,6,FALSE)</f>
        <v>JCKSW</v>
      </c>
      <c r="H599" s="9">
        <v>1167.4000000000001</v>
      </c>
      <c r="I599" s="6" t="s">
        <v>20</v>
      </c>
      <c r="J599" s="31">
        <v>2452.3203000257499</v>
      </c>
      <c r="K599" s="31">
        <v>10000</v>
      </c>
      <c r="L599" s="31">
        <v>-291.470305825536</v>
      </c>
      <c r="M599" s="31" t="str">
        <f t="shared" si="27"/>
        <v>Non-Comp</v>
      </c>
      <c r="N599" s="32">
        <v>10000</v>
      </c>
      <c r="O599" s="32">
        <v>5011.3294782347402</v>
      </c>
      <c r="P599" s="32">
        <v>-287.60034538282702</v>
      </c>
      <c r="Q599" s="32" t="str">
        <f t="shared" si="28"/>
        <v>Non-Comp</v>
      </c>
      <c r="R599" s="33">
        <v>4831.1518924621696</v>
      </c>
      <c r="S599" s="33">
        <v>5011.3294782347402</v>
      </c>
      <c r="T599" s="33">
        <v>-271.94696626442197</v>
      </c>
      <c r="U599" s="24" t="str">
        <f t="shared" si="29"/>
        <v>Non-Comp</v>
      </c>
    </row>
    <row r="600" spans="1:21" x14ac:dyDescent="0.25">
      <c r="A600" s="7" t="s">
        <v>173</v>
      </c>
      <c r="B600" s="7">
        <v>542</v>
      </c>
      <c r="C600" s="8" t="s">
        <v>157</v>
      </c>
      <c r="D600" s="7" t="s">
        <v>127</v>
      </c>
      <c r="E600" s="14" t="str">
        <f>VLOOKUP(TRIM($C600),'Contigency Mapping'!$B$2:$D$3963,3,FALSE)</f>
        <v>Oklaunion to Riley 345 KV</v>
      </c>
      <c r="F600" s="14" t="str">
        <f>VLOOKUP($B600,'CSC Data Set Direction'!$A$2:$H$543,4,FALSE)</f>
        <v>FSHSW</v>
      </c>
      <c r="G600" s="14" t="str">
        <f>VLOOKUP($B600,'CSC Data Set Direction'!$A$2:$H$543,6,FALSE)</f>
        <v>BOMSW</v>
      </c>
      <c r="H600" s="9">
        <v>1188.7</v>
      </c>
      <c r="I600" s="6" t="s">
        <v>20</v>
      </c>
      <c r="J600" s="31">
        <v>1468.83387386102</v>
      </c>
      <c r="K600" s="31">
        <v>6713.1202416161505</v>
      </c>
      <c r="L600" s="31">
        <v>-151.82719953900201</v>
      </c>
      <c r="M600" s="31" t="str">
        <f t="shared" si="27"/>
        <v>Non-Comp</v>
      </c>
      <c r="N600" s="32">
        <v>10000</v>
      </c>
      <c r="O600" s="32">
        <v>5011.86992299551</v>
      </c>
      <c r="P600" s="32">
        <v>-150.26005483612499</v>
      </c>
      <c r="Q600" s="32" t="str">
        <f t="shared" si="28"/>
        <v>Non-Comp</v>
      </c>
      <c r="R600" s="33">
        <v>4953.8977741734698</v>
      </c>
      <c r="S600" s="33">
        <v>0</v>
      </c>
      <c r="T600" s="33">
        <v>-43.637157485562597</v>
      </c>
      <c r="U600" s="24" t="str">
        <f t="shared" si="29"/>
        <v>Non-Comp</v>
      </c>
    </row>
  </sheetData>
  <autoFilter ref="A4:U600"/>
  <mergeCells count="5">
    <mergeCell ref="R1:U1"/>
    <mergeCell ref="J2:M2"/>
    <mergeCell ref="N2:Q2"/>
    <mergeCell ref="J1:Q1"/>
    <mergeCell ref="R2:U2"/>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45"/>
  <sheetViews>
    <sheetView topLeftCell="A10" workbookViewId="0"/>
  </sheetViews>
  <sheetFormatPr defaultRowHeight="15" x14ac:dyDescent="0.25"/>
  <cols>
    <col min="1" max="1" width="19.28515625" bestFit="1" customWidth="1"/>
    <col min="2" max="2" width="12.28515625" bestFit="1" customWidth="1"/>
    <col min="3" max="3" width="11" bestFit="1" customWidth="1"/>
  </cols>
  <sheetData>
    <row r="1" spans="1:3" x14ac:dyDescent="0.25">
      <c r="A1" s="12" t="s">
        <v>7955</v>
      </c>
      <c r="B1" s="12" t="s">
        <v>7956</v>
      </c>
      <c r="C1" s="12" t="s">
        <v>7957</v>
      </c>
    </row>
    <row r="2" spans="1:3" x14ac:dyDescent="0.25">
      <c r="A2" s="12" t="s">
        <v>7858</v>
      </c>
      <c r="B2" s="12" t="s">
        <v>7859</v>
      </c>
      <c r="C2" s="12" t="s">
        <v>7860</v>
      </c>
    </row>
    <row r="3" spans="1:3" x14ac:dyDescent="0.25">
      <c r="A3" s="12" t="s">
        <v>7861</v>
      </c>
      <c r="B3" s="12" t="s">
        <v>7862</v>
      </c>
      <c r="C3" s="12" t="s">
        <v>7863</v>
      </c>
    </row>
    <row r="4" spans="1:3" x14ac:dyDescent="0.25">
      <c r="A4" s="12" t="s">
        <v>7864</v>
      </c>
      <c r="B4" s="12" t="s">
        <v>7865</v>
      </c>
      <c r="C4" s="12" t="s">
        <v>7866</v>
      </c>
    </row>
    <row r="5" spans="1:3" x14ac:dyDescent="0.25">
      <c r="A5" s="12" t="s">
        <v>7867</v>
      </c>
      <c r="B5" s="12" t="s">
        <v>7868</v>
      </c>
      <c r="C5" s="12" t="s">
        <v>7868</v>
      </c>
    </row>
    <row r="6" spans="1:3" x14ac:dyDescent="0.25">
      <c r="A6" s="12" t="s">
        <v>7869</v>
      </c>
      <c r="B6" s="12" t="s">
        <v>7870</v>
      </c>
      <c r="C6" s="12" t="s">
        <v>7870</v>
      </c>
    </row>
    <row r="7" spans="1:3" x14ac:dyDescent="0.25">
      <c r="A7" s="12" t="s">
        <v>7871</v>
      </c>
      <c r="B7" s="12" t="s">
        <v>7872</v>
      </c>
      <c r="C7" s="12" t="s">
        <v>7873</v>
      </c>
    </row>
    <row r="8" spans="1:3" x14ac:dyDescent="0.25">
      <c r="A8" s="12" t="s">
        <v>7874</v>
      </c>
      <c r="B8" s="12" t="s">
        <v>7875</v>
      </c>
      <c r="C8" s="12" t="s">
        <v>7876</v>
      </c>
    </row>
    <row r="9" spans="1:3" x14ac:dyDescent="0.25">
      <c r="A9" s="12" t="s">
        <v>7877</v>
      </c>
      <c r="B9" s="12" t="s">
        <v>7878</v>
      </c>
      <c r="C9" s="12" t="s">
        <v>7879</v>
      </c>
    </row>
    <row r="10" spans="1:3" x14ac:dyDescent="0.25">
      <c r="A10" s="12" t="s">
        <v>7880</v>
      </c>
      <c r="B10" s="12" t="s">
        <v>7881</v>
      </c>
      <c r="C10" s="12" t="s">
        <v>7881</v>
      </c>
    </row>
    <row r="11" spans="1:3" x14ac:dyDescent="0.25">
      <c r="A11" s="12" t="s">
        <v>7882</v>
      </c>
      <c r="B11" s="12" t="s">
        <v>7883</v>
      </c>
      <c r="C11" s="12" t="s">
        <v>7884</v>
      </c>
    </row>
    <row r="12" spans="1:3" x14ac:dyDescent="0.25">
      <c r="A12" s="12" t="s">
        <v>7885</v>
      </c>
      <c r="B12" s="12" t="s">
        <v>7886</v>
      </c>
      <c r="C12" s="12" t="s">
        <v>7887</v>
      </c>
    </row>
    <row r="13" spans="1:3" x14ac:dyDescent="0.25">
      <c r="A13" s="12" t="s">
        <v>7888</v>
      </c>
      <c r="B13" s="12" t="s">
        <v>7889</v>
      </c>
      <c r="C13" s="12" t="s">
        <v>7890</v>
      </c>
    </row>
    <row r="14" spans="1:3" x14ac:dyDescent="0.25">
      <c r="A14" s="12" t="s">
        <v>7891</v>
      </c>
      <c r="B14" s="12" t="s">
        <v>7892</v>
      </c>
      <c r="C14" s="12" t="s">
        <v>7893</v>
      </c>
    </row>
    <row r="15" spans="1:3" x14ac:dyDescent="0.25">
      <c r="A15" s="12" t="s">
        <v>7894</v>
      </c>
      <c r="B15" s="12" t="s">
        <v>7895</v>
      </c>
      <c r="C15" s="12" t="s">
        <v>7896</v>
      </c>
    </row>
    <row r="16" spans="1:3" x14ac:dyDescent="0.25">
      <c r="A16" s="12" t="s">
        <v>222</v>
      </c>
      <c r="B16" s="12" t="s">
        <v>221</v>
      </c>
      <c r="C16" s="12" t="s">
        <v>223</v>
      </c>
    </row>
    <row r="17" spans="1:3" x14ac:dyDescent="0.25">
      <c r="A17" s="12" t="s">
        <v>7897</v>
      </c>
      <c r="B17" s="12" t="s">
        <v>7898</v>
      </c>
      <c r="C17" s="12" t="s">
        <v>7899</v>
      </c>
    </row>
    <row r="18" spans="1:3" x14ac:dyDescent="0.25">
      <c r="A18" s="12" t="s">
        <v>7900</v>
      </c>
      <c r="B18" s="12" t="s">
        <v>7901</v>
      </c>
      <c r="C18" s="12" t="s">
        <v>7902</v>
      </c>
    </row>
    <row r="19" spans="1:3" x14ac:dyDescent="0.25">
      <c r="A19" s="12" t="s">
        <v>7903</v>
      </c>
      <c r="B19" s="12" t="s">
        <v>7904</v>
      </c>
      <c r="C19" s="12" t="s">
        <v>7905</v>
      </c>
    </row>
    <row r="20" spans="1:3" x14ac:dyDescent="0.25">
      <c r="A20" s="12" t="s">
        <v>7906</v>
      </c>
      <c r="B20" s="12" t="s">
        <v>7907</v>
      </c>
      <c r="C20" s="12" t="s">
        <v>7907</v>
      </c>
    </row>
    <row r="21" spans="1:3" x14ac:dyDescent="0.25">
      <c r="A21" s="12" t="s">
        <v>7908</v>
      </c>
      <c r="B21" s="12" t="s">
        <v>7909</v>
      </c>
      <c r="C21" s="12" t="s">
        <v>7909</v>
      </c>
    </row>
    <row r="22" spans="1:3" x14ac:dyDescent="0.25">
      <c r="A22" s="12" t="s">
        <v>7910</v>
      </c>
      <c r="B22" s="12" t="s">
        <v>180</v>
      </c>
      <c r="C22" s="12" t="s">
        <v>7911</v>
      </c>
    </row>
    <row r="23" spans="1:3" x14ac:dyDescent="0.25">
      <c r="A23" s="12" t="s">
        <v>7912</v>
      </c>
      <c r="B23" s="12" t="s">
        <v>197</v>
      </c>
      <c r="C23" s="12" t="s">
        <v>7895</v>
      </c>
    </row>
    <row r="24" spans="1:3" x14ac:dyDescent="0.25">
      <c r="A24" s="12" t="s">
        <v>7913</v>
      </c>
      <c r="B24" s="12" t="s">
        <v>7914</v>
      </c>
      <c r="C24" s="12" t="s">
        <v>7879</v>
      </c>
    </row>
    <row r="25" spans="1:3" x14ac:dyDescent="0.25">
      <c r="A25" s="12" t="s">
        <v>7915</v>
      </c>
      <c r="B25" s="12" t="s">
        <v>7916</v>
      </c>
      <c r="C25" s="12" t="s">
        <v>7917</v>
      </c>
    </row>
    <row r="26" spans="1:3" x14ac:dyDescent="0.25">
      <c r="A26" s="12" t="s">
        <v>7918</v>
      </c>
      <c r="B26" s="12" t="s">
        <v>7919</v>
      </c>
      <c r="C26" s="12" t="s">
        <v>7920</v>
      </c>
    </row>
    <row r="27" spans="1:3" x14ac:dyDescent="0.25">
      <c r="A27" s="12" t="s">
        <v>7921</v>
      </c>
      <c r="B27" s="12" t="s">
        <v>7922</v>
      </c>
      <c r="C27" s="12" t="s">
        <v>7923</v>
      </c>
    </row>
    <row r="28" spans="1:3" x14ac:dyDescent="0.25">
      <c r="A28" s="12" t="s">
        <v>7924</v>
      </c>
      <c r="B28" s="12" t="s">
        <v>7925</v>
      </c>
      <c r="C28" s="12" t="s">
        <v>7926</v>
      </c>
    </row>
    <row r="29" spans="1:3" x14ac:dyDescent="0.25">
      <c r="A29" s="12" t="s">
        <v>222</v>
      </c>
      <c r="B29" s="12" t="s">
        <v>221</v>
      </c>
      <c r="C29" s="12" t="s">
        <v>223</v>
      </c>
    </row>
    <row r="30" spans="1:3" x14ac:dyDescent="0.25">
      <c r="A30" s="12" t="s">
        <v>7927</v>
      </c>
      <c r="B30" s="12" t="s">
        <v>7928</v>
      </c>
      <c r="C30" s="12" t="s">
        <v>7928</v>
      </c>
    </row>
    <row r="31" spans="1:3" x14ac:dyDescent="0.25">
      <c r="A31" s="12" t="s">
        <v>7929</v>
      </c>
      <c r="B31" s="12" t="s">
        <v>7930</v>
      </c>
      <c r="C31" s="12" t="s">
        <v>7931</v>
      </c>
    </row>
    <row r="32" spans="1:3" x14ac:dyDescent="0.25">
      <c r="A32" s="12" t="s">
        <v>7932</v>
      </c>
      <c r="B32" s="12" t="s">
        <v>7933</v>
      </c>
      <c r="C32" s="12" t="s">
        <v>7870</v>
      </c>
    </row>
    <row r="33" spans="1:3" x14ac:dyDescent="0.25">
      <c r="A33" s="12" t="s">
        <v>7874</v>
      </c>
      <c r="B33" s="12" t="s">
        <v>7875</v>
      </c>
      <c r="C33" s="12" t="s">
        <v>7876</v>
      </c>
    </row>
    <row r="34" spans="1:3" x14ac:dyDescent="0.25">
      <c r="A34" s="12" t="s">
        <v>7934</v>
      </c>
      <c r="B34" s="12" t="s">
        <v>7928</v>
      </c>
      <c r="C34" s="12" t="s">
        <v>7928</v>
      </c>
    </row>
    <row r="35" spans="1:3" x14ac:dyDescent="0.25">
      <c r="A35" s="12" t="s">
        <v>7935</v>
      </c>
      <c r="B35" s="12" t="s">
        <v>7936</v>
      </c>
      <c r="C35" s="12" t="s">
        <v>7936</v>
      </c>
    </row>
    <row r="36" spans="1:3" x14ac:dyDescent="0.25">
      <c r="A36" s="12" t="s">
        <v>7937</v>
      </c>
      <c r="B36" s="12" t="s">
        <v>7938</v>
      </c>
      <c r="C36" s="12" t="s">
        <v>7939</v>
      </c>
    </row>
    <row r="37" spans="1:3" x14ac:dyDescent="0.25">
      <c r="A37" s="12" t="s">
        <v>7940</v>
      </c>
      <c r="B37" s="12" t="s">
        <v>7941</v>
      </c>
      <c r="C37" s="12" t="s">
        <v>7942</v>
      </c>
    </row>
    <row r="38" spans="1:3" x14ac:dyDescent="0.25">
      <c r="A38" s="12" t="s">
        <v>7943</v>
      </c>
      <c r="B38" s="12" t="s">
        <v>7881</v>
      </c>
      <c r="C38" s="12" t="s">
        <v>7881</v>
      </c>
    </row>
    <row r="39" spans="1:3" x14ac:dyDescent="0.25">
      <c r="A39" s="12" t="s">
        <v>7944</v>
      </c>
      <c r="B39" s="12" t="s">
        <v>7881</v>
      </c>
      <c r="C39" s="12" t="s">
        <v>7881</v>
      </c>
    </row>
    <row r="40" spans="1:3" x14ac:dyDescent="0.25">
      <c r="A40" s="12" t="s">
        <v>7945</v>
      </c>
      <c r="B40" s="12" t="s">
        <v>7907</v>
      </c>
      <c r="C40" s="12" t="s">
        <v>7946</v>
      </c>
    </row>
    <row r="41" spans="1:3" x14ac:dyDescent="0.25">
      <c r="A41" s="12" t="s">
        <v>7947</v>
      </c>
      <c r="B41" s="12" t="s">
        <v>7948</v>
      </c>
      <c r="C41" s="12" t="s">
        <v>7949</v>
      </c>
    </row>
    <row r="42" spans="1:3" x14ac:dyDescent="0.25">
      <c r="A42" s="12" t="s">
        <v>7950</v>
      </c>
      <c r="B42" s="12" t="s">
        <v>7951</v>
      </c>
      <c r="C42" s="12" t="s">
        <v>7951</v>
      </c>
    </row>
    <row r="43" spans="1:3" x14ac:dyDescent="0.25">
      <c r="A43" s="12" t="s">
        <v>7952</v>
      </c>
      <c r="B43" s="12" t="s">
        <v>180</v>
      </c>
      <c r="C43" s="12" t="s">
        <v>7911</v>
      </c>
    </row>
    <row r="44" spans="1:3" x14ac:dyDescent="0.25">
      <c r="A44" s="12" t="s">
        <v>7932</v>
      </c>
      <c r="B44" s="12" t="s">
        <v>7933</v>
      </c>
      <c r="C44" s="12" t="s">
        <v>7870</v>
      </c>
    </row>
    <row r="45" spans="1:3" x14ac:dyDescent="0.25">
      <c r="A45" s="12" t="s">
        <v>7953</v>
      </c>
      <c r="B45" s="12" t="s">
        <v>7954</v>
      </c>
      <c r="C45" s="12" t="s">
        <v>7870</v>
      </c>
    </row>
  </sheetData>
  <autoFilter ref="A1:C45"/>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3"/>
  <sheetViews>
    <sheetView workbookViewId="0">
      <selection activeCell="C32" sqref="C32"/>
    </sheetView>
  </sheetViews>
  <sheetFormatPr defaultRowHeight="15" x14ac:dyDescent="0.25"/>
  <cols>
    <col min="1" max="1" width="6" bestFit="1" customWidth="1"/>
    <col min="2" max="2" width="12" bestFit="1" customWidth="1"/>
    <col min="3" max="3" width="15.85546875" bestFit="1" customWidth="1"/>
    <col min="4" max="4" width="10.42578125" bestFit="1" customWidth="1"/>
    <col min="5" max="5" width="9.28515625" bestFit="1" customWidth="1"/>
    <col min="6" max="6" width="10.42578125" bestFit="1" customWidth="1"/>
    <col min="7" max="7" width="6.28515625" bestFit="1" customWidth="1"/>
    <col min="8" max="8" width="9" bestFit="1" customWidth="1"/>
  </cols>
  <sheetData>
    <row r="1" spans="1:8" x14ac:dyDescent="0.25">
      <c r="A1" s="10" t="s">
        <v>110</v>
      </c>
      <c r="B1" s="10" t="s">
        <v>0</v>
      </c>
      <c r="C1" s="10" t="s">
        <v>1</v>
      </c>
      <c r="D1" s="10" t="s">
        <v>174</v>
      </c>
      <c r="E1" s="10" t="s">
        <v>175</v>
      </c>
      <c r="F1" s="10" t="s">
        <v>176</v>
      </c>
      <c r="G1" s="10" t="s">
        <v>177</v>
      </c>
      <c r="H1" s="10" t="s">
        <v>2</v>
      </c>
    </row>
    <row r="2" spans="1:8" x14ac:dyDescent="0.25">
      <c r="A2" s="2">
        <v>1</v>
      </c>
      <c r="B2" s="2" t="s">
        <v>3</v>
      </c>
      <c r="C2" s="2" t="s">
        <v>195</v>
      </c>
      <c r="D2" s="2" t="s">
        <v>193</v>
      </c>
      <c r="E2" s="2">
        <v>138</v>
      </c>
      <c r="F2" s="2" t="s">
        <v>191</v>
      </c>
      <c r="G2" s="2">
        <v>138</v>
      </c>
      <c r="H2" s="2">
        <v>662.2</v>
      </c>
    </row>
    <row r="3" spans="1:8" x14ac:dyDescent="0.25">
      <c r="A3" s="2">
        <v>2</v>
      </c>
      <c r="B3" s="2" t="s">
        <v>3</v>
      </c>
      <c r="C3" s="2" t="s">
        <v>200</v>
      </c>
      <c r="D3" s="2" t="s">
        <v>201</v>
      </c>
      <c r="E3" s="2">
        <v>345</v>
      </c>
      <c r="F3" s="2" t="s">
        <v>202</v>
      </c>
      <c r="G3" s="2">
        <v>345</v>
      </c>
      <c r="H3" s="2">
        <v>1340</v>
      </c>
    </row>
    <row r="4" spans="1:8" x14ac:dyDescent="0.25">
      <c r="A4" s="2">
        <v>3</v>
      </c>
      <c r="B4" s="2" t="s">
        <v>3</v>
      </c>
      <c r="C4" s="2" t="s">
        <v>203</v>
      </c>
      <c r="D4" s="2" t="s">
        <v>201</v>
      </c>
      <c r="E4" s="2">
        <v>345</v>
      </c>
      <c r="F4" s="2" t="s">
        <v>202</v>
      </c>
      <c r="G4" s="2">
        <v>345</v>
      </c>
      <c r="H4" s="2">
        <v>1340</v>
      </c>
    </row>
    <row r="5" spans="1:8" x14ac:dyDescent="0.25">
      <c r="A5" s="2">
        <v>4</v>
      </c>
      <c r="B5" s="2" t="s">
        <v>3</v>
      </c>
      <c r="C5" s="2" t="s">
        <v>204</v>
      </c>
      <c r="D5" s="2" t="s">
        <v>180</v>
      </c>
      <c r="E5" s="2">
        <v>345</v>
      </c>
      <c r="F5" s="2" t="s">
        <v>202</v>
      </c>
      <c r="G5" s="2">
        <v>345</v>
      </c>
      <c r="H5" s="2">
        <v>1340</v>
      </c>
    </row>
    <row r="6" spans="1:8" x14ac:dyDescent="0.25">
      <c r="A6" s="2">
        <v>5</v>
      </c>
      <c r="B6" s="2" t="s">
        <v>3</v>
      </c>
      <c r="C6" s="2" t="s">
        <v>205</v>
      </c>
      <c r="D6" s="2" t="s">
        <v>180</v>
      </c>
      <c r="E6" s="2">
        <v>345</v>
      </c>
      <c r="F6" s="2" t="s">
        <v>179</v>
      </c>
      <c r="G6" s="2">
        <v>345</v>
      </c>
      <c r="H6" s="2">
        <v>1340</v>
      </c>
    </row>
    <row r="7" spans="1:8" x14ac:dyDescent="0.25">
      <c r="A7" s="2">
        <v>6</v>
      </c>
      <c r="B7" s="2" t="s">
        <v>3</v>
      </c>
      <c r="C7" s="2" t="s">
        <v>206</v>
      </c>
      <c r="D7" s="2" t="s">
        <v>179</v>
      </c>
      <c r="E7" s="2">
        <v>345</v>
      </c>
      <c r="F7" s="2" t="s">
        <v>201</v>
      </c>
      <c r="G7" s="2">
        <v>345</v>
      </c>
      <c r="H7" s="2">
        <v>1340</v>
      </c>
    </row>
    <row r="8" spans="1:8" x14ac:dyDescent="0.25">
      <c r="A8" s="2">
        <v>7</v>
      </c>
      <c r="B8" s="2" t="s">
        <v>3</v>
      </c>
      <c r="C8" s="2" t="s">
        <v>207</v>
      </c>
      <c r="D8" s="2" t="s">
        <v>208</v>
      </c>
      <c r="E8" s="2">
        <v>345</v>
      </c>
      <c r="F8" s="2" t="s">
        <v>209</v>
      </c>
      <c r="G8" s="2">
        <v>345</v>
      </c>
      <c r="H8" s="2">
        <v>1188.7</v>
      </c>
    </row>
    <row r="9" spans="1:8" x14ac:dyDescent="0.25">
      <c r="A9" s="2">
        <v>8</v>
      </c>
      <c r="B9" s="2" t="s">
        <v>3</v>
      </c>
      <c r="C9" s="2" t="s">
        <v>210</v>
      </c>
      <c r="D9" s="2" t="s">
        <v>209</v>
      </c>
      <c r="E9" s="2">
        <v>345</v>
      </c>
      <c r="F9" s="2" t="s">
        <v>211</v>
      </c>
      <c r="G9" s="2">
        <v>345</v>
      </c>
      <c r="H9" s="2">
        <v>1167.4000000000001</v>
      </c>
    </row>
    <row r="10" spans="1:8" x14ac:dyDescent="0.25">
      <c r="A10" s="2">
        <v>9</v>
      </c>
      <c r="B10" s="2" t="s">
        <v>3</v>
      </c>
      <c r="C10" s="2" t="s">
        <v>212</v>
      </c>
      <c r="D10" s="2" t="s">
        <v>213</v>
      </c>
      <c r="E10" s="2">
        <v>345</v>
      </c>
      <c r="F10" s="2" t="s">
        <v>214</v>
      </c>
      <c r="G10" s="2">
        <v>345</v>
      </c>
      <c r="H10" s="2">
        <v>1340</v>
      </c>
    </row>
    <row r="11" spans="1:8" x14ac:dyDescent="0.25">
      <c r="A11" s="2">
        <v>10</v>
      </c>
      <c r="B11" s="2" t="s">
        <v>3</v>
      </c>
      <c r="C11" s="2" t="s">
        <v>215</v>
      </c>
      <c r="D11" s="2" t="s">
        <v>216</v>
      </c>
      <c r="E11" s="2">
        <v>345</v>
      </c>
      <c r="F11" s="2" t="s">
        <v>214</v>
      </c>
      <c r="G11" s="2">
        <v>345</v>
      </c>
      <c r="H11" s="2">
        <v>1340</v>
      </c>
    </row>
    <row r="12" spans="1:8" x14ac:dyDescent="0.25">
      <c r="A12" s="2">
        <v>11</v>
      </c>
      <c r="B12" s="2" t="s">
        <v>3</v>
      </c>
      <c r="C12" s="2" t="s">
        <v>217</v>
      </c>
      <c r="D12" s="2" t="s">
        <v>213</v>
      </c>
      <c r="E12" s="2">
        <v>345</v>
      </c>
      <c r="F12" s="2" t="s">
        <v>216</v>
      </c>
      <c r="G12" s="2">
        <v>345</v>
      </c>
      <c r="H12" s="2">
        <v>1340</v>
      </c>
    </row>
    <row r="13" spans="1:8" x14ac:dyDescent="0.25">
      <c r="A13" s="2">
        <v>12</v>
      </c>
      <c r="B13" s="2" t="s">
        <v>3</v>
      </c>
      <c r="C13" s="2" t="s">
        <v>218</v>
      </c>
      <c r="D13" s="2" t="s">
        <v>219</v>
      </c>
      <c r="E13" s="2">
        <v>345</v>
      </c>
      <c r="F13" s="2" t="s">
        <v>214</v>
      </c>
      <c r="G13" s="2">
        <v>345</v>
      </c>
      <c r="H13" s="2">
        <v>1340</v>
      </c>
    </row>
    <row r="14" spans="1:8" x14ac:dyDescent="0.25">
      <c r="A14" s="2">
        <v>13</v>
      </c>
      <c r="B14" s="2" t="s">
        <v>3</v>
      </c>
      <c r="C14" s="2" t="s">
        <v>220</v>
      </c>
      <c r="D14" s="2" t="s">
        <v>221</v>
      </c>
      <c r="E14" s="2">
        <v>138</v>
      </c>
      <c r="F14" s="2" t="s">
        <v>214</v>
      </c>
      <c r="G14" s="2">
        <v>138</v>
      </c>
      <c r="H14" s="2">
        <v>233</v>
      </c>
    </row>
    <row r="15" spans="1:8" x14ac:dyDescent="0.25">
      <c r="A15" s="2">
        <v>14</v>
      </c>
      <c r="B15" s="2" t="s">
        <v>3</v>
      </c>
      <c r="C15" s="2" t="s">
        <v>222</v>
      </c>
      <c r="D15" s="2" t="s">
        <v>223</v>
      </c>
      <c r="E15" s="2">
        <v>138</v>
      </c>
      <c r="F15" s="2" t="s">
        <v>221</v>
      </c>
      <c r="G15" s="2">
        <v>138</v>
      </c>
      <c r="H15" s="2">
        <v>194</v>
      </c>
    </row>
    <row r="16" spans="1:8" x14ac:dyDescent="0.25">
      <c r="A16" s="2">
        <v>15</v>
      </c>
      <c r="B16" s="2" t="s">
        <v>3</v>
      </c>
      <c r="C16" s="2" t="s">
        <v>224</v>
      </c>
      <c r="D16" s="2" t="s">
        <v>225</v>
      </c>
      <c r="E16" s="2">
        <v>138</v>
      </c>
      <c r="F16" s="2" t="s">
        <v>226</v>
      </c>
      <c r="G16" s="2">
        <v>138</v>
      </c>
      <c r="H16" s="2">
        <v>233</v>
      </c>
    </row>
    <row r="17" spans="1:8" x14ac:dyDescent="0.25">
      <c r="A17" s="2">
        <v>16</v>
      </c>
      <c r="B17" s="2" t="s">
        <v>3</v>
      </c>
      <c r="C17" s="2" t="s">
        <v>227</v>
      </c>
      <c r="D17" s="2" t="s">
        <v>228</v>
      </c>
      <c r="E17" s="2">
        <v>138</v>
      </c>
      <c r="F17" s="2" t="s">
        <v>226</v>
      </c>
      <c r="G17" s="2">
        <v>138</v>
      </c>
      <c r="H17" s="2">
        <v>233</v>
      </c>
    </row>
    <row r="18" spans="1:8" x14ac:dyDescent="0.25">
      <c r="A18" s="2">
        <v>17</v>
      </c>
      <c r="B18" s="2" t="s">
        <v>3</v>
      </c>
      <c r="C18" s="2" t="s">
        <v>229</v>
      </c>
      <c r="D18" s="2" t="s">
        <v>231</v>
      </c>
      <c r="E18" s="2">
        <v>138</v>
      </c>
      <c r="F18" s="2" t="s">
        <v>230</v>
      </c>
      <c r="G18" s="2">
        <v>138</v>
      </c>
      <c r="H18" s="2">
        <v>233</v>
      </c>
    </row>
    <row r="19" spans="1:8" x14ac:dyDescent="0.25">
      <c r="A19" s="2">
        <v>18</v>
      </c>
      <c r="B19" s="2" t="s">
        <v>3</v>
      </c>
      <c r="C19" s="2" t="s">
        <v>232</v>
      </c>
      <c r="D19" s="2" t="s">
        <v>230</v>
      </c>
      <c r="E19" s="2">
        <v>138</v>
      </c>
      <c r="F19" s="2" t="s">
        <v>233</v>
      </c>
      <c r="G19" s="2">
        <v>138</v>
      </c>
      <c r="H19" s="2">
        <v>314</v>
      </c>
    </row>
    <row r="20" spans="1:8" x14ac:dyDescent="0.25">
      <c r="A20" s="2">
        <v>19</v>
      </c>
      <c r="B20" s="2" t="s">
        <v>3</v>
      </c>
      <c r="C20" s="2" t="s">
        <v>178</v>
      </c>
      <c r="D20" s="2" t="s">
        <v>180</v>
      </c>
      <c r="E20" s="2">
        <v>138</v>
      </c>
      <c r="F20" s="2" t="s">
        <v>179</v>
      </c>
      <c r="G20" s="2">
        <v>138</v>
      </c>
      <c r="H20" s="2">
        <v>564.79999999999995</v>
      </c>
    </row>
    <row r="21" spans="1:8" x14ac:dyDescent="0.25">
      <c r="A21" s="2">
        <v>20</v>
      </c>
      <c r="B21" s="2" t="s">
        <v>3</v>
      </c>
      <c r="C21" s="2" t="s">
        <v>181</v>
      </c>
      <c r="D21" s="2" t="s">
        <v>183</v>
      </c>
      <c r="E21" s="2">
        <v>138</v>
      </c>
      <c r="F21" s="2" t="s">
        <v>182</v>
      </c>
      <c r="G21" s="2">
        <v>138</v>
      </c>
      <c r="H21" s="2">
        <v>105</v>
      </c>
    </row>
    <row r="22" spans="1:8" x14ac:dyDescent="0.25">
      <c r="A22" s="2">
        <v>21</v>
      </c>
      <c r="B22" s="2" t="s">
        <v>3</v>
      </c>
      <c r="C22" s="2" t="s">
        <v>184</v>
      </c>
      <c r="D22" s="2" t="s">
        <v>183</v>
      </c>
      <c r="E22" s="2">
        <v>138</v>
      </c>
      <c r="F22" s="2" t="s">
        <v>185</v>
      </c>
      <c r="G22" s="2">
        <v>138</v>
      </c>
      <c r="H22" s="2">
        <v>268</v>
      </c>
    </row>
    <row r="23" spans="1:8" x14ac:dyDescent="0.25">
      <c r="A23" s="2">
        <v>22</v>
      </c>
      <c r="B23" s="2" t="s">
        <v>3</v>
      </c>
      <c r="C23" s="2" t="s">
        <v>186</v>
      </c>
      <c r="D23" s="2" t="s">
        <v>187</v>
      </c>
      <c r="E23" s="2">
        <v>138</v>
      </c>
      <c r="F23" s="2" t="s">
        <v>183</v>
      </c>
      <c r="G23" s="2">
        <v>138</v>
      </c>
      <c r="H23" s="2">
        <v>268</v>
      </c>
    </row>
    <row r="24" spans="1:8" x14ac:dyDescent="0.25">
      <c r="A24" s="2">
        <v>23</v>
      </c>
      <c r="B24" s="2" t="s">
        <v>3</v>
      </c>
      <c r="C24" s="2" t="s">
        <v>192</v>
      </c>
      <c r="D24" s="2" t="s">
        <v>194</v>
      </c>
      <c r="E24" s="2">
        <v>138</v>
      </c>
      <c r="F24" s="2" t="s">
        <v>193</v>
      </c>
      <c r="G24" s="2">
        <v>138</v>
      </c>
      <c r="H24" s="2">
        <v>662.2</v>
      </c>
    </row>
    <row r="25" spans="1:8" x14ac:dyDescent="0.25">
      <c r="A25" s="2">
        <v>24</v>
      </c>
      <c r="B25" s="2" t="s">
        <v>3</v>
      </c>
      <c r="C25" s="2" t="s">
        <v>195</v>
      </c>
      <c r="D25" s="2" t="s">
        <v>191</v>
      </c>
      <c r="E25" s="2">
        <v>138</v>
      </c>
      <c r="F25" s="2" t="s">
        <v>193</v>
      </c>
      <c r="G25" s="2">
        <v>138</v>
      </c>
      <c r="H25" s="2">
        <v>662.2</v>
      </c>
    </row>
    <row r="26" spans="1:8" x14ac:dyDescent="0.25">
      <c r="A26" s="2">
        <v>25</v>
      </c>
      <c r="B26" s="2" t="s">
        <v>3</v>
      </c>
      <c r="C26" s="2" t="s">
        <v>188</v>
      </c>
      <c r="D26" s="2" t="s">
        <v>185</v>
      </c>
      <c r="E26" s="2">
        <v>138</v>
      </c>
      <c r="F26" s="2" t="s">
        <v>189</v>
      </c>
      <c r="G26" s="2">
        <v>138</v>
      </c>
      <c r="H26" s="2">
        <v>214</v>
      </c>
    </row>
    <row r="27" spans="1:8" x14ac:dyDescent="0.25">
      <c r="A27" s="2">
        <v>26</v>
      </c>
      <c r="B27" s="2" t="s">
        <v>3</v>
      </c>
      <c r="C27" s="2" t="s">
        <v>190</v>
      </c>
      <c r="D27" s="2" t="s">
        <v>191</v>
      </c>
      <c r="E27" s="2">
        <v>138</v>
      </c>
      <c r="F27" s="2" t="s">
        <v>189</v>
      </c>
      <c r="G27" s="2">
        <v>138</v>
      </c>
      <c r="H27" s="2">
        <v>214</v>
      </c>
    </row>
    <row r="28" spans="1:8" x14ac:dyDescent="0.25">
      <c r="A28" s="2">
        <v>27</v>
      </c>
      <c r="B28" s="2" t="s">
        <v>3</v>
      </c>
      <c r="C28" s="2" t="s">
        <v>200</v>
      </c>
      <c r="D28" s="2" t="s">
        <v>202</v>
      </c>
      <c r="E28" s="2">
        <v>345</v>
      </c>
      <c r="F28" s="2" t="s">
        <v>201</v>
      </c>
      <c r="G28" s="2">
        <v>345</v>
      </c>
      <c r="H28" s="2">
        <v>1340</v>
      </c>
    </row>
    <row r="29" spans="1:8" x14ac:dyDescent="0.25">
      <c r="A29" s="2">
        <v>28</v>
      </c>
      <c r="B29" s="2" t="s">
        <v>3</v>
      </c>
      <c r="C29" s="2" t="s">
        <v>203</v>
      </c>
      <c r="D29" s="2" t="s">
        <v>202</v>
      </c>
      <c r="E29" s="2">
        <v>345</v>
      </c>
      <c r="F29" s="2" t="s">
        <v>201</v>
      </c>
      <c r="G29" s="2">
        <v>345</v>
      </c>
      <c r="H29" s="2">
        <v>1340</v>
      </c>
    </row>
    <row r="30" spans="1:8" x14ac:dyDescent="0.25">
      <c r="A30" s="2">
        <v>29</v>
      </c>
      <c r="B30" s="2" t="s">
        <v>3</v>
      </c>
      <c r="C30" s="2" t="s">
        <v>204</v>
      </c>
      <c r="D30" s="2" t="s">
        <v>202</v>
      </c>
      <c r="E30" s="2">
        <v>345</v>
      </c>
      <c r="F30" s="2" t="s">
        <v>180</v>
      </c>
      <c r="G30" s="2">
        <v>345</v>
      </c>
      <c r="H30" s="2">
        <v>1340</v>
      </c>
    </row>
    <row r="31" spans="1:8" x14ac:dyDescent="0.25">
      <c r="A31" s="2">
        <v>30</v>
      </c>
      <c r="B31" s="2" t="s">
        <v>3</v>
      </c>
      <c r="C31" s="2" t="s">
        <v>205</v>
      </c>
      <c r="D31" s="2" t="s">
        <v>179</v>
      </c>
      <c r="E31" s="2">
        <v>345</v>
      </c>
      <c r="F31" s="2" t="s">
        <v>180</v>
      </c>
      <c r="G31" s="2">
        <v>345</v>
      </c>
      <c r="H31" s="2">
        <v>1340</v>
      </c>
    </row>
    <row r="32" spans="1:8" x14ac:dyDescent="0.25">
      <c r="A32" s="2">
        <v>31</v>
      </c>
      <c r="B32" s="2" t="s">
        <v>3</v>
      </c>
      <c r="C32" s="2" t="s">
        <v>178</v>
      </c>
      <c r="D32" s="2" t="s">
        <v>179</v>
      </c>
      <c r="E32" s="2">
        <v>138</v>
      </c>
      <c r="F32" s="2" t="s">
        <v>180</v>
      </c>
      <c r="G32" s="2">
        <v>138</v>
      </c>
      <c r="H32" s="2">
        <v>564.79999999999995</v>
      </c>
    </row>
    <row r="33" spans="1:8" x14ac:dyDescent="0.25">
      <c r="A33" s="2">
        <v>32</v>
      </c>
      <c r="B33" s="2" t="s">
        <v>3</v>
      </c>
      <c r="C33" s="2" t="s">
        <v>206</v>
      </c>
      <c r="D33" s="2" t="s">
        <v>201</v>
      </c>
      <c r="E33" s="2">
        <v>345</v>
      </c>
      <c r="F33" s="2" t="s">
        <v>179</v>
      </c>
      <c r="G33" s="2">
        <v>345</v>
      </c>
      <c r="H33" s="2">
        <v>1340</v>
      </c>
    </row>
    <row r="34" spans="1:8" x14ac:dyDescent="0.25">
      <c r="A34" s="2">
        <v>33</v>
      </c>
      <c r="B34" s="2" t="s">
        <v>3</v>
      </c>
      <c r="C34" s="2" t="s">
        <v>181</v>
      </c>
      <c r="D34" s="2" t="s">
        <v>182</v>
      </c>
      <c r="E34" s="2">
        <v>138</v>
      </c>
      <c r="F34" s="2" t="s">
        <v>183</v>
      </c>
      <c r="G34" s="2">
        <v>138</v>
      </c>
      <c r="H34" s="2">
        <v>105</v>
      </c>
    </row>
    <row r="35" spans="1:8" x14ac:dyDescent="0.25">
      <c r="A35" s="2">
        <v>34</v>
      </c>
      <c r="B35" s="2" t="s">
        <v>3</v>
      </c>
      <c r="C35" s="2" t="s">
        <v>234</v>
      </c>
      <c r="D35" s="2" t="s">
        <v>235</v>
      </c>
      <c r="E35" s="2">
        <v>345</v>
      </c>
      <c r="F35" s="2" t="s">
        <v>236</v>
      </c>
      <c r="G35" s="2">
        <v>345</v>
      </c>
      <c r="H35" s="2">
        <v>1793</v>
      </c>
    </row>
    <row r="36" spans="1:8" x14ac:dyDescent="0.25">
      <c r="A36" s="2">
        <v>35</v>
      </c>
      <c r="B36" s="2" t="s">
        <v>3</v>
      </c>
      <c r="C36" s="2" t="s">
        <v>237</v>
      </c>
      <c r="D36" s="2" t="s">
        <v>238</v>
      </c>
      <c r="E36" s="2">
        <v>345</v>
      </c>
      <c r="F36" s="2" t="s">
        <v>236</v>
      </c>
      <c r="G36" s="2">
        <v>345</v>
      </c>
      <c r="H36" s="2">
        <v>1793</v>
      </c>
    </row>
    <row r="37" spans="1:8" x14ac:dyDescent="0.25">
      <c r="A37" s="2">
        <v>36</v>
      </c>
      <c r="B37" s="2" t="s">
        <v>3</v>
      </c>
      <c r="C37" s="2" t="s">
        <v>239</v>
      </c>
      <c r="D37" s="2" t="s">
        <v>236</v>
      </c>
      <c r="E37" s="2">
        <v>345</v>
      </c>
      <c r="F37" s="2" t="s">
        <v>240</v>
      </c>
      <c r="G37" s="2">
        <v>345</v>
      </c>
      <c r="H37" s="2">
        <v>2164.6</v>
      </c>
    </row>
    <row r="38" spans="1:8" x14ac:dyDescent="0.25">
      <c r="A38" s="2">
        <v>37</v>
      </c>
      <c r="B38" s="2" t="s">
        <v>3</v>
      </c>
      <c r="C38" s="2" t="s">
        <v>241</v>
      </c>
      <c r="D38" s="2" t="s">
        <v>236</v>
      </c>
      <c r="E38" s="2">
        <v>345</v>
      </c>
      <c r="F38" s="2" t="s">
        <v>242</v>
      </c>
      <c r="G38" s="2">
        <v>345</v>
      </c>
      <c r="H38" s="2">
        <v>1793</v>
      </c>
    </row>
    <row r="39" spans="1:8" x14ac:dyDescent="0.25">
      <c r="A39" s="2">
        <v>38</v>
      </c>
      <c r="B39" s="2" t="s">
        <v>3</v>
      </c>
      <c r="C39" s="2" t="s">
        <v>243</v>
      </c>
      <c r="D39" s="2" t="s">
        <v>235</v>
      </c>
      <c r="E39" s="2">
        <v>345</v>
      </c>
      <c r="F39" s="2" t="s">
        <v>240</v>
      </c>
      <c r="G39" s="2">
        <v>345</v>
      </c>
      <c r="H39" s="2">
        <v>1710</v>
      </c>
    </row>
    <row r="40" spans="1:8" x14ac:dyDescent="0.25">
      <c r="A40" s="2">
        <v>39</v>
      </c>
      <c r="B40" s="2" t="s">
        <v>3</v>
      </c>
      <c r="C40" s="2" t="s">
        <v>244</v>
      </c>
      <c r="D40" s="2" t="s">
        <v>238</v>
      </c>
      <c r="E40" s="2">
        <v>345</v>
      </c>
      <c r="F40" s="2" t="s">
        <v>198</v>
      </c>
      <c r="G40" s="2">
        <v>345</v>
      </c>
      <c r="H40" s="2">
        <v>1710</v>
      </c>
    </row>
    <row r="41" spans="1:8" x14ac:dyDescent="0.25">
      <c r="A41" s="2">
        <v>40</v>
      </c>
      <c r="B41" s="2" t="s">
        <v>3</v>
      </c>
      <c r="C41" s="2" t="s">
        <v>245</v>
      </c>
      <c r="D41" s="2" t="s">
        <v>246</v>
      </c>
      <c r="E41" s="2">
        <v>345</v>
      </c>
      <c r="F41" s="2" t="s">
        <v>228</v>
      </c>
      <c r="G41" s="2">
        <v>345</v>
      </c>
      <c r="H41" s="2">
        <v>1515</v>
      </c>
    </row>
    <row r="42" spans="1:8" x14ac:dyDescent="0.25">
      <c r="A42" s="2">
        <v>41</v>
      </c>
      <c r="B42" s="2" t="s">
        <v>3</v>
      </c>
      <c r="C42" s="2" t="s">
        <v>247</v>
      </c>
      <c r="D42" s="2" t="s">
        <v>198</v>
      </c>
      <c r="E42" s="2">
        <v>345</v>
      </c>
      <c r="F42" s="2" t="s">
        <v>242</v>
      </c>
      <c r="G42" s="2">
        <v>345</v>
      </c>
      <c r="H42" s="2">
        <v>1793</v>
      </c>
    </row>
    <row r="43" spans="1:8" x14ac:dyDescent="0.25">
      <c r="A43" s="2">
        <v>42</v>
      </c>
      <c r="B43" s="2" t="s">
        <v>3</v>
      </c>
      <c r="C43" s="2" t="s">
        <v>248</v>
      </c>
      <c r="D43" s="2" t="s">
        <v>198</v>
      </c>
      <c r="E43" s="2">
        <v>345</v>
      </c>
      <c r="F43" s="2" t="s">
        <v>249</v>
      </c>
      <c r="G43" s="2">
        <v>345</v>
      </c>
      <c r="H43" s="2">
        <v>1310</v>
      </c>
    </row>
    <row r="44" spans="1:8" x14ac:dyDescent="0.25">
      <c r="A44" s="2">
        <v>43</v>
      </c>
      <c r="B44" s="2" t="s">
        <v>3</v>
      </c>
      <c r="C44" s="2" t="s">
        <v>250</v>
      </c>
      <c r="D44" s="2" t="s">
        <v>249</v>
      </c>
      <c r="E44" s="2">
        <v>345</v>
      </c>
      <c r="F44" s="2" t="s">
        <v>198</v>
      </c>
      <c r="G44" s="2">
        <v>345</v>
      </c>
      <c r="H44" s="2">
        <v>1310</v>
      </c>
    </row>
    <row r="45" spans="1:8" x14ac:dyDescent="0.25">
      <c r="A45" s="2">
        <v>44</v>
      </c>
      <c r="B45" s="2" t="s">
        <v>3</v>
      </c>
      <c r="C45" s="2" t="s">
        <v>196</v>
      </c>
      <c r="D45" s="2" t="s">
        <v>197</v>
      </c>
      <c r="E45" s="2">
        <v>345</v>
      </c>
      <c r="F45" s="2" t="s">
        <v>198</v>
      </c>
      <c r="G45" s="2">
        <v>345</v>
      </c>
      <c r="H45" s="2">
        <v>1195</v>
      </c>
    </row>
    <row r="46" spans="1:8" x14ac:dyDescent="0.25">
      <c r="A46" s="2">
        <v>45</v>
      </c>
      <c r="B46" s="2" t="s">
        <v>3</v>
      </c>
      <c r="C46" s="2" t="s">
        <v>199</v>
      </c>
      <c r="D46" s="2" t="s">
        <v>197</v>
      </c>
      <c r="E46" s="2">
        <v>345</v>
      </c>
      <c r="F46" s="2" t="s">
        <v>198</v>
      </c>
      <c r="G46" s="2">
        <v>345</v>
      </c>
      <c r="H46" s="2">
        <v>1434.2</v>
      </c>
    </row>
    <row r="47" spans="1:8" x14ac:dyDescent="0.25">
      <c r="A47" s="2">
        <v>46</v>
      </c>
      <c r="B47" s="2" t="s">
        <v>3</v>
      </c>
      <c r="C47" s="2" t="s">
        <v>207</v>
      </c>
      <c r="D47" s="2" t="s">
        <v>209</v>
      </c>
      <c r="E47" s="2">
        <v>345</v>
      </c>
      <c r="F47" s="2" t="s">
        <v>208</v>
      </c>
      <c r="G47" s="2">
        <v>345</v>
      </c>
      <c r="H47" s="2">
        <v>1188.7</v>
      </c>
    </row>
    <row r="48" spans="1:8" x14ac:dyDescent="0.25">
      <c r="A48" s="2">
        <v>47</v>
      </c>
      <c r="B48" s="2" t="s">
        <v>3</v>
      </c>
      <c r="C48" s="2" t="s">
        <v>210</v>
      </c>
      <c r="D48" s="2" t="s">
        <v>211</v>
      </c>
      <c r="E48" s="2">
        <v>345</v>
      </c>
      <c r="F48" s="2" t="s">
        <v>209</v>
      </c>
      <c r="G48" s="2">
        <v>345</v>
      </c>
      <c r="H48" s="2">
        <v>1167.4000000000001</v>
      </c>
    </row>
    <row r="49" spans="1:8" x14ac:dyDescent="0.25">
      <c r="A49" s="2">
        <v>48</v>
      </c>
      <c r="B49" s="2" t="s">
        <v>3</v>
      </c>
      <c r="C49" s="2" t="s">
        <v>212</v>
      </c>
      <c r="D49" s="2" t="s">
        <v>214</v>
      </c>
      <c r="E49" s="2">
        <v>345</v>
      </c>
      <c r="F49" s="2" t="s">
        <v>213</v>
      </c>
      <c r="G49" s="2">
        <v>345</v>
      </c>
      <c r="H49" s="2">
        <v>1340</v>
      </c>
    </row>
    <row r="50" spans="1:8" x14ac:dyDescent="0.25">
      <c r="A50" s="2">
        <v>49</v>
      </c>
      <c r="B50" s="2" t="s">
        <v>3</v>
      </c>
      <c r="C50" s="2" t="s">
        <v>215</v>
      </c>
      <c r="D50" s="2" t="s">
        <v>214</v>
      </c>
      <c r="E50" s="2">
        <v>345</v>
      </c>
      <c r="F50" s="2" t="s">
        <v>216</v>
      </c>
      <c r="G50" s="2">
        <v>345</v>
      </c>
      <c r="H50" s="2">
        <v>1340</v>
      </c>
    </row>
    <row r="51" spans="1:8" x14ac:dyDescent="0.25">
      <c r="A51" s="2">
        <v>50</v>
      </c>
      <c r="B51" s="2" t="s">
        <v>3</v>
      </c>
      <c r="C51" s="2" t="s">
        <v>217</v>
      </c>
      <c r="D51" s="2" t="s">
        <v>216</v>
      </c>
      <c r="E51" s="2">
        <v>345</v>
      </c>
      <c r="F51" s="2" t="s">
        <v>213</v>
      </c>
      <c r="G51" s="2">
        <v>345</v>
      </c>
      <c r="H51" s="2">
        <v>1340</v>
      </c>
    </row>
    <row r="52" spans="1:8" x14ac:dyDescent="0.25">
      <c r="A52" s="2">
        <v>51</v>
      </c>
      <c r="B52" s="2" t="s">
        <v>3</v>
      </c>
      <c r="C52" s="2" t="s">
        <v>218</v>
      </c>
      <c r="D52" s="2" t="s">
        <v>214</v>
      </c>
      <c r="E52" s="2">
        <v>345</v>
      </c>
      <c r="F52" s="2" t="s">
        <v>219</v>
      </c>
      <c r="G52" s="2">
        <v>345</v>
      </c>
      <c r="H52" s="2">
        <v>1340</v>
      </c>
    </row>
    <row r="53" spans="1:8" x14ac:dyDescent="0.25">
      <c r="A53" s="2">
        <v>52</v>
      </c>
      <c r="B53" s="2" t="s">
        <v>3</v>
      </c>
      <c r="C53" s="2" t="s">
        <v>220</v>
      </c>
      <c r="D53" s="2" t="s">
        <v>214</v>
      </c>
      <c r="E53" s="2">
        <v>138</v>
      </c>
      <c r="F53" s="2" t="s">
        <v>221</v>
      </c>
      <c r="G53" s="2">
        <v>138</v>
      </c>
      <c r="H53" s="2">
        <v>233</v>
      </c>
    </row>
    <row r="54" spans="1:8" x14ac:dyDescent="0.25">
      <c r="A54" s="2">
        <v>53</v>
      </c>
      <c r="B54" s="2" t="s">
        <v>3</v>
      </c>
      <c r="C54" s="2" t="s">
        <v>222</v>
      </c>
      <c r="D54" s="2" t="s">
        <v>221</v>
      </c>
      <c r="E54" s="2">
        <v>138</v>
      </c>
      <c r="F54" s="2" t="s">
        <v>223</v>
      </c>
      <c r="G54" s="2">
        <v>138</v>
      </c>
      <c r="H54" s="2">
        <v>194</v>
      </c>
    </row>
    <row r="55" spans="1:8" x14ac:dyDescent="0.25">
      <c r="A55" s="2">
        <v>54</v>
      </c>
      <c r="B55" s="2" t="s">
        <v>3</v>
      </c>
      <c r="C55" s="2" t="s">
        <v>224</v>
      </c>
      <c r="D55" s="2" t="s">
        <v>226</v>
      </c>
      <c r="E55" s="2">
        <v>138</v>
      </c>
      <c r="F55" s="2" t="s">
        <v>225</v>
      </c>
      <c r="G55" s="2">
        <v>138</v>
      </c>
      <c r="H55" s="2">
        <v>233</v>
      </c>
    </row>
    <row r="56" spans="1:8" x14ac:dyDescent="0.25">
      <c r="A56" s="2">
        <v>55</v>
      </c>
      <c r="B56" s="2" t="s">
        <v>3</v>
      </c>
      <c r="C56" s="2" t="s">
        <v>227</v>
      </c>
      <c r="D56" s="2" t="s">
        <v>226</v>
      </c>
      <c r="E56" s="2">
        <v>138</v>
      </c>
      <c r="F56" s="2" t="s">
        <v>228</v>
      </c>
      <c r="G56" s="2">
        <v>138</v>
      </c>
      <c r="H56" s="2">
        <v>233</v>
      </c>
    </row>
    <row r="57" spans="1:8" x14ac:dyDescent="0.25">
      <c r="A57" s="2">
        <v>56</v>
      </c>
      <c r="B57" s="2" t="s">
        <v>3</v>
      </c>
      <c r="C57" s="2" t="s">
        <v>229</v>
      </c>
      <c r="D57" s="2" t="s">
        <v>230</v>
      </c>
      <c r="E57" s="2">
        <v>138</v>
      </c>
      <c r="F57" s="2" t="s">
        <v>231</v>
      </c>
      <c r="G57" s="2">
        <v>138</v>
      </c>
      <c r="H57" s="2">
        <v>233</v>
      </c>
    </row>
    <row r="58" spans="1:8" x14ac:dyDescent="0.25">
      <c r="A58" s="2">
        <v>57</v>
      </c>
      <c r="B58" s="2" t="s">
        <v>3</v>
      </c>
      <c r="C58" s="2" t="s">
        <v>232</v>
      </c>
      <c r="D58" s="2" t="s">
        <v>233</v>
      </c>
      <c r="E58" s="2">
        <v>138</v>
      </c>
      <c r="F58" s="2" t="s">
        <v>230</v>
      </c>
      <c r="G58" s="2">
        <v>138</v>
      </c>
      <c r="H58" s="2">
        <v>314</v>
      </c>
    </row>
    <row r="59" spans="1:8" x14ac:dyDescent="0.25">
      <c r="A59" s="2">
        <v>58</v>
      </c>
      <c r="B59" s="2" t="s">
        <v>3</v>
      </c>
      <c r="C59" s="2" t="s">
        <v>184</v>
      </c>
      <c r="D59" s="2" t="s">
        <v>185</v>
      </c>
      <c r="E59" s="2">
        <v>138</v>
      </c>
      <c r="F59" s="2" t="s">
        <v>183</v>
      </c>
      <c r="G59" s="2">
        <v>138</v>
      </c>
      <c r="H59" s="2">
        <v>268</v>
      </c>
    </row>
    <row r="60" spans="1:8" x14ac:dyDescent="0.25">
      <c r="A60" s="2">
        <v>59</v>
      </c>
      <c r="B60" s="2" t="s">
        <v>3</v>
      </c>
      <c r="C60" s="2" t="s">
        <v>186</v>
      </c>
      <c r="D60" s="2" t="s">
        <v>183</v>
      </c>
      <c r="E60" s="2">
        <v>138</v>
      </c>
      <c r="F60" s="2" t="s">
        <v>187</v>
      </c>
      <c r="G60" s="2">
        <v>138</v>
      </c>
      <c r="H60" s="2">
        <v>268</v>
      </c>
    </row>
    <row r="61" spans="1:8" x14ac:dyDescent="0.25">
      <c r="A61" s="2">
        <v>60</v>
      </c>
      <c r="B61" s="2" t="s">
        <v>3</v>
      </c>
      <c r="C61" s="2" t="s">
        <v>188</v>
      </c>
      <c r="D61" s="2" t="s">
        <v>189</v>
      </c>
      <c r="E61" s="2">
        <v>138</v>
      </c>
      <c r="F61" s="2" t="s">
        <v>185</v>
      </c>
      <c r="G61" s="2">
        <v>138</v>
      </c>
      <c r="H61" s="2">
        <v>214</v>
      </c>
    </row>
    <row r="62" spans="1:8" x14ac:dyDescent="0.25">
      <c r="A62" s="2">
        <v>61</v>
      </c>
      <c r="B62" s="2" t="s">
        <v>3</v>
      </c>
      <c r="C62" s="2" t="s">
        <v>190</v>
      </c>
      <c r="D62" s="2" t="s">
        <v>189</v>
      </c>
      <c r="E62" s="2">
        <v>138</v>
      </c>
      <c r="F62" s="2" t="s">
        <v>191</v>
      </c>
      <c r="G62" s="2">
        <v>138</v>
      </c>
      <c r="H62" s="2">
        <v>214</v>
      </c>
    </row>
    <row r="63" spans="1:8" x14ac:dyDescent="0.25">
      <c r="A63" s="2">
        <v>62</v>
      </c>
      <c r="B63" s="2" t="s">
        <v>3</v>
      </c>
      <c r="C63" s="2" t="s">
        <v>192</v>
      </c>
      <c r="D63" s="2" t="s">
        <v>193</v>
      </c>
      <c r="E63" s="2">
        <v>138</v>
      </c>
      <c r="F63" s="2" t="s">
        <v>194</v>
      </c>
      <c r="G63" s="2">
        <v>138</v>
      </c>
      <c r="H63" s="2">
        <v>662.2</v>
      </c>
    </row>
    <row r="64" spans="1:8" x14ac:dyDescent="0.25">
      <c r="A64" s="2">
        <v>63</v>
      </c>
      <c r="B64" s="2" t="s">
        <v>272</v>
      </c>
      <c r="C64" s="2" t="s">
        <v>190</v>
      </c>
      <c r="D64" s="2" t="s">
        <v>189</v>
      </c>
      <c r="E64" s="2">
        <v>138</v>
      </c>
      <c r="F64" s="2" t="s">
        <v>191</v>
      </c>
      <c r="G64" s="2">
        <v>138</v>
      </c>
      <c r="H64" s="2">
        <v>214</v>
      </c>
    </row>
    <row r="65" spans="1:8" x14ac:dyDescent="0.25">
      <c r="A65" s="2">
        <v>64</v>
      </c>
      <c r="B65" s="2" t="s">
        <v>272</v>
      </c>
      <c r="C65" s="2" t="s">
        <v>186</v>
      </c>
      <c r="D65" s="2" t="s">
        <v>183</v>
      </c>
      <c r="E65" s="2">
        <v>138</v>
      </c>
      <c r="F65" s="2" t="s">
        <v>187</v>
      </c>
      <c r="G65" s="2">
        <v>138</v>
      </c>
      <c r="H65" s="2">
        <v>268</v>
      </c>
    </row>
    <row r="66" spans="1:8" x14ac:dyDescent="0.25">
      <c r="A66" s="2">
        <v>65</v>
      </c>
      <c r="B66" s="2" t="s">
        <v>272</v>
      </c>
      <c r="C66" s="2" t="s">
        <v>184</v>
      </c>
      <c r="D66" s="2" t="s">
        <v>185</v>
      </c>
      <c r="E66" s="2">
        <v>138</v>
      </c>
      <c r="F66" s="2" t="s">
        <v>183</v>
      </c>
      <c r="G66" s="2">
        <v>138</v>
      </c>
      <c r="H66" s="2">
        <v>268</v>
      </c>
    </row>
    <row r="67" spans="1:8" x14ac:dyDescent="0.25">
      <c r="A67" s="2">
        <v>66</v>
      </c>
      <c r="B67" s="2" t="s">
        <v>272</v>
      </c>
      <c r="C67" s="2" t="s">
        <v>178</v>
      </c>
      <c r="D67" s="2" t="s">
        <v>179</v>
      </c>
      <c r="E67" s="2">
        <v>138</v>
      </c>
      <c r="F67" s="2" t="s">
        <v>180</v>
      </c>
      <c r="G67" s="2">
        <v>138</v>
      </c>
      <c r="H67" s="2">
        <v>564.79999999999995</v>
      </c>
    </row>
    <row r="68" spans="1:8" x14ac:dyDescent="0.25">
      <c r="A68" s="2">
        <v>67</v>
      </c>
      <c r="B68" s="2" t="s">
        <v>272</v>
      </c>
      <c r="C68" s="2" t="s">
        <v>206</v>
      </c>
      <c r="D68" s="2" t="s">
        <v>201</v>
      </c>
      <c r="E68" s="2">
        <v>345</v>
      </c>
      <c r="F68" s="2" t="s">
        <v>179</v>
      </c>
      <c r="G68" s="2">
        <v>345</v>
      </c>
      <c r="H68" s="2">
        <v>1340</v>
      </c>
    </row>
    <row r="69" spans="1:8" x14ac:dyDescent="0.25">
      <c r="A69" s="2">
        <v>68</v>
      </c>
      <c r="B69" s="2" t="s">
        <v>272</v>
      </c>
      <c r="C69" s="2" t="s">
        <v>205</v>
      </c>
      <c r="D69" s="2" t="s">
        <v>179</v>
      </c>
      <c r="E69" s="2">
        <v>345</v>
      </c>
      <c r="F69" s="2" t="s">
        <v>180</v>
      </c>
      <c r="G69" s="2">
        <v>345</v>
      </c>
      <c r="H69" s="2">
        <v>1340</v>
      </c>
    </row>
    <row r="70" spans="1:8" x14ac:dyDescent="0.25">
      <c r="A70" s="2">
        <v>69</v>
      </c>
      <c r="B70" s="2" t="s">
        <v>272</v>
      </c>
      <c r="C70" s="2" t="s">
        <v>204</v>
      </c>
      <c r="D70" s="2" t="s">
        <v>202</v>
      </c>
      <c r="E70" s="2">
        <v>345</v>
      </c>
      <c r="F70" s="2" t="s">
        <v>180</v>
      </c>
      <c r="G70" s="2">
        <v>345</v>
      </c>
      <c r="H70" s="2">
        <v>1340</v>
      </c>
    </row>
    <row r="71" spans="1:8" x14ac:dyDescent="0.25">
      <c r="A71" s="2">
        <v>70</v>
      </c>
      <c r="B71" s="2" t="s">
        <v>272</v>
      </c>
      <c r="C71" s="2" t="s">
        <v>203</v>
      </c>
      <c r="D71" s="2" t="s">
        <v>202</v>
      </c>
      <c r="E71" s="2">
        <v>345</v>
      </c>
      <c r="F71" s="2" t="s">
        <v>201</v>
      </c>
      <c r="G71" s="2">
        <v>345</v>
      </c>
      <c r="H71" s="2">
        <v>1340</v>
      </c>
    </row>
    <row r="72" spans="1:8" x14ac:dyDescent="0.25">
      <c r="A72" s="2">
        <v>71</v>
      </c>
      <c r="B72" s="2" t="s">
        <v>272</v>
      </c>
      <c r="C72" s="2" t="s">
        <v>200</v>
      </c>
      <c r="D72" s="2" t="s">
        <v>202</v>
      </c>
      <c r="E72" s="2">
        <v>345</v>
      </c>
      <c r="F72" s="2" t="s">
        <v>201</v>
      </c>
      <c r="G72" s="2">
        <v>345</v>
      </c>
      <c r="H72" s="2">
        <v>1340</v>
      </c>
    </row>
    <row r="73" spans="1:8" x14ac:dyDescent="0.25">
      <c r="A73" s="2">
        <v>72</v>
      </c>
      <c r="B73" s="2" t="s">
        <v>272</v>
      </c>
      <c r="C73" s="2" t="s">
        <v>178</v>
      </c>
      <c r="D73" s="2" t="s">
        <v>180</v>
      </c>
      <c r="E73" s="2">
        <v>138</v>
      </c>
      <c r="F73" s="2" t="s">
        <v>179</v>
      </c>
      <c r="G73" s="2">
        <v>138</v>
      </c>
      <c r="H73" s="2">
        <v>564.79999999999995</v>
      </c>
    </row>
    <row r="74" spans="1:8" x14ac:dyDescent="0.25">
      <c r="A74" s="2">
        <v>73</v>
      </c>
      <c r="B74" s="2" t="s">
        <v>272</v>
      </c>
      <c r="C74" s="2" t="s">
        <v>206</v>
      </c>
      <c r="D74" s="2" t="s">
        <v>179</v>
      </c>
      <c r="E74" s="2">
        <v>345</v>
      </c>
      <c r="F74" s="2" t="s">
        <v>201</v>
      </c>
      <c r="G74" s="2">
        <v>345</v>
      </c>
      <c r="H74" s="2">
        <v>1340</v>
      </c>
    </row>
    <row r="75" spans="1:8" x14ac:dyDescent="0.25">
      <c r="A75" s="2">
        <v>74</v>
      </c>
      <c r="B75" s="2" t="s">
        <v>272</v>
      </c>
      <c r="C75" s="2" t="s">
        <v>205</v>
      </c>
      <c r="D75" s="2" t="s">
        <v>180</v>
      </c>
      <c r="E75" s="2">
        <v>345</v>
      </c>
      <c r="F75" s="2" t="s">
        <v>179</v>
      </c>
      <c r="G75" s="2">
        <v>345</v>
      </c>
      <c r="H75" s="2">
        <v>1340</v>
      </c>
    </row>
    <row r="76" spans="1:8" x14ac:dyDescent="0.25">
      <c r="A76" s="2">
        <v>75</v>
      </c>
      <c r="B76" s="2" t="s">
        <v>272</v>
      </c>
      <c r="C76" s="2" t="s">
        <v>204</v>
      </c>
      <c r="D76" s="2" t="s">
        <v>180</v>
      </c>
      <c r="E76" s="2">
        <v>345</v>
      </c>
      <c r="F76" s="2" t="s">
        <v>202</v>
      </c>
      <c r="G76" s="2">
        <v>345</v>
      </c>
      <c r="H76" s="2">
        <v>1340</v>
      </c>
    </row>
    <row r="77" spans="1:8" x14ac:dyDescent="0.25">
      <c r="A77" s="2">
        <v>76</v>
      </c>
      <c r="B77" s="2" t="s">
        <v>272</v>
      </c>
      <c r="C77" s="2" t="s">
        <v>203</v>
      </c>
      <c r="D77" s="2" t="s">
        <v>201</v>
      </c>
      <c r="E77" s="2">
        <v>345</v>
      </c>
      <c r="F77" s="2" t="s">
        <v>202</v>
      </c>
      <c r="G77" s="2">
        <v>345</v>
      </c>
      <c r="H77" s="2">
        <v>1340</v>
      </c>
    </row>
    <row r="78" spans="1:8" x14ac:dyDescent="0.25">
      <c r="A78" s="2">
        <v>77</v>
      </c>
      <c r="B78" s="2" t="s">
        <v>272</v>
      </c>
      <c r="C78" s="2" t="s">
        <v>200</v>
      </c>
      <c r="D78" s="2" t="s">
        <v>201</v>
      </c>
      <c r="E78" s="2">
        <v>345</v>
      </c>
      <c r="F78" s="2" t="s">
        <v>202</v>
      </c>
      <c r="G78" s="2">
        <v>345</v>
      </c>
      <c r="H78" s="2">
        <v>1340</v>
      </c>
    </row>
    <row r="79" spans="1:8" x14ac:dyDescent="0.25">
      <c r="A79" s="2">
        <v>78</v>
      </c>
      <c r="B79" s="2" t="s">
        <v>272</v>
      </c>
      <c r="C79" s="2" t="s">
        <v>195</v>
      </c>
      <c r="D79" s="2" t="s">
        <v>193</v>
      </c>
      <c r="E79" s="2">
        <v>138</v>
      </c>
      <c r="F79" s="2" t="s">
        <v>191</v>
      </c>
      <c r="G79" s="2">
        <v>138</v>
      </c>
      <c r="H79" s="2">
        <v>662.2</v>
      </c>
    </row>
    <row r="80" spans="1:8" x14ac:dyDescent="0.25">
      <c r="A80" s="2">
        <v>79</v>
      </c>
      <c r="B80" s="2" t="s">
        <v>257</v>
      </c>
      <c r="C80" s="2" t="s">
        <v>192</v>
      </c>
      <c r="D80" s="2" t="s">
        <v>193</v>
      </c>
      <c r="E80" s="2">
        <v>138</v>
      </c>
      <c r="F80" s="2" t="s">
        <v>194</v>
      </c>
      <c r="G80" s="2">
        <v>138</v>
      </c>
      <c r="H80" s="2">
        <v>662.2</v>
      </c>
    </row>
    <row r="81" spans="1:8" x14ac:dyDescent="0.25">
      <c r="A81" s="2">
        <v>80</v>
      </c>
      <c r="B81" s="2" t="s">
        <v>257</v>
      </c>
      <c r="C81" s="2" t="s">
        <v>190</v>
      </c>
      <c r="D81" s="2" t="s">
        <v>189</v>
      </c>
      <c r="E81" s="2">
        <v>138</v>
      </c>
      <c r="F81" s="2" t="s">
        <v>191</v>
      </c>
      <c r="G81" s="2">
        <v>138</v>
      </c>
      <c r="H81" s="2">
        <v>214</v>
      </c>
    </row>
    <row r="82" spans="1:8" x14ac:dyDescent="0.25">
      <c r="A82" s="2">
        <v>81</v>
      </c>
      <c r="B82" s="2" t="s">
        <v>257</v>
      </c>
      <c r="C82" s="2" t="s">
        <v>188</v>
      </c>
      <c r="D82" s="2" t="s">
        <v>189</v>
      </c>
      <c r="E82" s="2">
        <v>138</v>
      </c>
      <c r="F82" s="2" t="s">
        <v>185</v>
      </c>
      <c r="G82" s="2">
        <v>138</v>
      </c>
      <c r="H82" s="2">
        <v>214</v>
      </c>
    </row>
    <row r="83" spans="1:8" x14ac:dyDescent="0.25">
      <c r="A83" s="2">
        <v>82</v>
      </c>
      <c r="B83" s="2" t="s">
        <v>257</v>
      </c>
      <c r="C83" s="2" t="s">
        <v>186</v>
      </c>
      <c r="D83" s="2" t="s">
        <v>183</v>
      </c>
      <c r="E83" s="2">
        <v>138</v>
      </c>
      <c r="F83" s="2" t="s">
        <v>187</v>
      </c>
      <c r="G83" s="2">
        <v>138</v>
      </c>
      <c r="H83" s="2">
        <v>268</v>
      </c>
    </row>
    <row r="84" spans="1:8" x14ac:dyDescent="0.25">
      <c r="A84" s="2">
        <v>83</v>
      </c>
      <c r="B84" s="2" t="s">
        <v>257</v>
      </c>
      <c r="C84" s="2" t="s">
        <v>184</v>
      </c>
      <c r="D84" s="2" t="s">
        <v>185</v>
      </c>
      <c r="E84" s="2">
        <v>138</v>
      </c>
      <c r="F84" s="2" t="s">
        <v>183</v>
      </c>
      <c r="G84" s="2">
        <v>138</v>
      </c>
      <c r="H84" s="2">
        <v>268</v>
      </c>
    </row>
    <row r="85" spans="1:8" x14ac:dyDescent="0.25">
      <c r="A85" s="2">
        <v>84</v>
      </c>
      <c r="B85" s="2" t="s">
        <v>257</v>
      </c>
      <c r="C85" s="2" t="s">
        <v>181</v>
      </c>
      <c r="D85" s="2" t="s">
        <v>182</v>
      </c>
      <c r="E85" s="2">
        <v>138</v>
      </c>
      <c r="F85" s="2" t="s">
        <v>183</v>
      </c>
      <c r="G85" s="2">
        <v>138</v>
      </c>
      <c r="H85" s="2">
        <v>105</v>
      </c>
    </row>
    <row r="86" spans="1:8" x14ac:dyDescent="0.25">
      <c r="A86" s="2">
        <v>85</v>
      </c>
      <c r="B86" s="2" t="s">
        <v>257</v>
      </c>
      <c r="C86" s="2" t="s">
        <v>178</v>
      </c>
      <c r="D86" s="2" t="s">
        <v>179</v>
      </c>
      <c r="E86" s="2">
        <v>138</v>
      </c>
      <c r="F86" s="2" t="s">
        <v>180</v>
      </c>
      <c r="G86" s="2">
        <v>138</v>
      </c>
      <c r="H86" s="2">
        <v>564.79999999999995</v>
      </c>
    </row>
    <row r="87" spans="1:8" x14ac:dyDescent="0.25">
      <c r="A87" s="2">
        <v>86</v>
      </c>
      <c r="B87" s="2" t="s">
        <v>257</v>
      </c>
      <c r="C87" s="2" t="s">
        <v>205</v>
      </c>
      <c r="D87" s="2" t="s">
        <v>180</v>
      </c>
      <c r="E87" s="2">
        <v>345</v>
      </c>
      <c r="F87" s="2" t="s">
        <v>179</v>
      </c>
      <c r="G87" s="2">
        <v>345</v>
      </c>
      <c r="H87" s="2">
        <v>1340</v>
      </c>
    </row>
    <row r="88" spans="1:8" x14ac:dyDescent="0.25">
      <c r="A88" s="2">
        <v>87</v>
      </c>
      <c r="B88" s="2" t="s">
        <v>257</v>
      </c>
      <c r="C88" s="2" t="s">
        <v>203</v>
      </c>
      <c r="D88" s="2" t="s">
        <v>201</v>
      </c>
      <c r="E88" s="2">
        <v>345</v>
      </c>
      <c r="F88" s="2" t="s">
        <v>202</v>
      </c>
      <c r="G88" s="2">
        <v>345</v>
      </c>
      <c r="H88" s="2">
        <v>1340</v>
      </c>
    </row>
    <row r="89" spans="1:8" x14ac:dyDescent="0.25">
      <c r="A89" s="2">
        <v>88</v>
      </c>
      <c r="B89" s="2" t="s">
        <v>257</v>
      </c>
      <c r="C89" s="2" t="s">
        <v>200</v>
      </c>
      <c r="D89" s="2" t="s">
        <v>201</v>
      </c>
      <c r="E89" s="2">
        <v>345</v>
      </c>
      <c r="F89" s="2" t="s">
        <v>202</v>
      </c>
      <c r="G89" s="2">
        <v>345</v>
      </c>
      <c r="H89" s="2">
        <v>1340</v>
      </c>
    </row>
    <row r="90" spans="1:8" x14ac:dyDescent="0.25">
      <c r="A90" s="2">
        <v>89</v>
      </c>
      <c r="B90" s="2" t="s">
        <v>257</v>
      </c>
      <c r="C90" s="2" t="s">
        <v>205</v>
      </c>
      <c r="D90" s="2" t="s">
        <v>179</v>
      </c>
      <c r="E90" s="2">
        <v>345</v>
      </c>
      <c r="F90" s="2" t="s">
        <v>180</v>
      </c>
      <c r="G90" s="2">
        <v>345</v>
      </c>
      <c r="H90" s="2">
        <v>1340</v>
      </c>
    </row>
    <row r="91" spans="1:8" x14ac:dyDescent="0.25">
      <c r="A91" s="2">
        <v>90</v>
      </c>
      <c r="B91" s="2" t="s">
        <v>257</v>
      </c>
      <c r="C91" s="2" t="s">
        <v>203</v>
      </c>
      <c r="D91" s="2" t="s">
        <v>202</v>
      </c>
      <c r="E91" s="2">
        <v>345</v>
      </c>
      <c r="F91" s="2" t="s">
        <v>201</v>
      </c>
      <c r="G91" s="2">
        <v>345</v>
      </c>
      <c r="H91" s="2">
        <v>1340</v>
      </c>
    </row>
    <row r="92" spans="1:8" x14ac:dyDescent="0.25">
      <c r="A92" s="2">
        <v>91</v>
      </c>
      <c r="B92" s="2" t="s">
        <v>257</v>
      </c>
      <c r="C92" s="2" t="s">
        <v>200</v>
      </c>
      <c r="D92" s="2" t="s">
        <v>202</v>
      </c>
      <c r="E92" s="2">
        <v>345</v>
      </c>
      <c r="F92" s="2" t="s">
        <v>201</v>
      </c>
      <c r="G92" s="2">
        <v>345</v>
      </c>
      <c r="H92" s="2">
        <v>1340</v>
      </c>
    </row>
    <row r="93" spans="1:8" x14ac:dyDescent="0.25">
      <c r="A93" s="2">
        <v>92</v>
      </c>
      <c r="B93" s="2" t="s">
        <v>257</v>
      </c>
      <c r="C93" s="2" t="s">
        <v>190</v>
      </c>
      <c r="D93" s="2" t="s">
        <v>191</v>
      </c>
      <c r="E93" s="2">
        <v>138</v>
      </c>
      <c r="F93" s="2" t="s">
        <v>189</v>
      </c>
      <c r="G93" s="2">
        <v>138</v>
      </c>
      <c r="H93" s="2">
        <v>214</v>
      </c>
    </row>
    <row r="94" spans="1:8" x14ac:dyDescent="0.25">
      <c r="A94" s="2">
        <v>93</v>
      </c>
      <c r="B94" s="2" t="s">
        <v>257</v>
      </c>
      <c r="C94" s="2" t="s">
        <v>188</v>
      </c>
      <c r="D94" s="2" t="s">
        <v>185</v>
      </c>
      <c r="E94" s="2">
        <v>138</v>
      </c>
      <c r="F94" s="2" t="s">
        <v>189</v>
      </c>
      <c r="G94" s="2">
        <v>138</v>
      </c>
      <c r="H94" s="2">
        <v>214</v>
      </c>
    </row>
    <row r="95" spans="1:8" x14ac:dyDescent="0.25">
      <c r="A95" s="2">
        <v>94</v>
      </c>
      <c r="B95" s="2" t="s">
        <v>257</v>
      </c>
      <c r="C95" s="2" t="s">
        <v>195</v>
      </c>
      <c r="D95" s="2" t="s">
        <v>191</v>
      </c>
      <c r="E95" s="2">
        <v>138</v>
      </c>
      <c r="F95" s="2" t="s">
        <v>193</v>
      </c>
      <c r="G95" s="2">
        <v>138</v>
      </c>
      <c r="H95" s="2">
        <v>662.2</v>
      </c>
    </row>
    <row r="96" spans="1:8" x14ac:dyDescent="0.25">
      <c r="A96" s="2">
        <v>95</v>
      </c>
      <c r="B96" s="2" t="s">
        <v>257</v>
      </c>
      <c r="C96" s="2" t="s">
        <v>192</v>
      </c>
      <c r="D96" s="2" t="s">
        <v>194</v>
      </c>
      <c r="E96" s="2">
        <v>138</v>
      </c>
      <c r="F96" s="2" t="s">
        <v>193</v>
      </c>
      <c r="G96" s="2">
        <v>138</v>
      </c>
      <c r="H96" s="2">
        <v>662.2</v>
      </c>
    </row>
    <row r="97" spans="1:8" x14ac:dyDescent="0.25">
      <c r="A97" s="2">
        <v>96</v>
      </c>
      <c r="B97" s="2" t="s">
        <v>257</v>
      </c>
      <c r="C97" s="2" t="s">
        <v>186</v>
      </c>
      <c r="D97" s="2" t="s">
        <v>187</v>
      </c>
      <c r="E97" s="2">
        <v>138</v>
      </c>
      <c r="F97" s="2" t="s">
        <v>183</v>
      </c>
      <c r="G97" s="2">
        <v>138</v>
      </c>
      <c r="H97" s="2">
        <v>268</v>
      </c>
    </row>
    <row r="98" spans="1:8" x14ac:dyDescent="0.25">
      <c r="A98" s="2">
        <v>97</v>
      </c>
      <c r="B98" s="2" t="s">
        <v>257</v>
      </c>
      <c r="C98" s="2" t="s">
        <v>184</v>
      </c>
      <c r="D98" s="2" t="s">
        <v>183</v>
      </c>
      <c r="E98" s="2">
        <v>138</v>
      </c>
      <c r="F98" s="2" t="s">
        <v>185</v>
      </c>
      <c r="G98" s="2">
        <v>138</v>
      </c>
      <c r="H98" s="2">
        <v>268</v>
      </c>
    </row>
    <row r="99" spans="1:8" x14ac:dyDescent="0.25">
      <c r="A99" s="2">
        <v>98</v>
      </c>
      <c r="B99" s="2" t="s">
        <v>257</v>
      </c>
      <c r="C99" s="2" t="s">
        <v>181</v>
      </c>
      <c r="D99" s="2" t="s">
        <v>183</v>
      </c>
      <c r="E99" s="2">
        <v>138</v>
      </c>
      <c r="F99" s="2" t="s">
        <v>182</v>
      </c>
      <c r="G99" s="2">
        <v>138</v>
      </c>
      <c r="H99" s="2">
        <v>105</v>
      </c>
    </row>
    <row r="100" spans="1:8" x14ac:dyDescent="0.25">
      <c r="A100" s="2">
        <v>99</v>
      </c>
      <c r="B100" s="2" t="s">
        <v>257</v>
      </c>
      <c r="C100" s="2" t="s">
        <v>178</v>
      </c>
      <c r="D100" s="2" t="s">
        <v>180</v>
      </c>
      <c r="E100" s="2">
        <v>138</v>
      </c>
      <c r="F100" s="2" t="s">
        <v>179</v>
      </c>
      <c r="G100" s="2">
        <v>138</v>
      </c>
      <c r="H100" s="2">
        <v>564.79999999999995</v>
      </c>
    </row>
    <row r="101" spans="1:8" x14ac:dyDescent="0.25">
      <c r="A101" s="2">
        <v>100</v>
      </c>
      <c r="B101" s="2" t="s">
        <v>257</v>
      </c>
      <c r="C101" s="2" t="s">
        <v>195</v>
      </c>
      <c r="D101" s="2" t="s">
        <v>193</v>
      </c>
      <c r="E101" s="2">
        <v>138</v>
      </c>
      <c r="F101" s="2" t="s">
        <v>191</v>
      </c>
      <c r="G101" s="2">
        <v>138</v>
      </c>
      <c r="H101" s="2">
        <v>662.2</v>
      </c>
    </row>
    <row r="102" spans="1:8" x14ac:dyDescent="0.25">
      <c r="A102" s="2">
        <v>101</v>
      </c>
      <c r="B102" s="2" t="s">
        <v>252</v>
      </c>
      <c r="C102" s="2" t="s">
        <v>232</v>
      </c>
      <c r="D102" s="2" t="s">
        <v>233</v>
      </c>
      <c r="E102" s="2">
        <v>138</v>
      </c>
      <c r="F102" s="2" t="s">
        <v>230</v>
      </c>
      <c r="G102" s="2">
        <v>138</v>
      </c>
      <c r="H102" s="2">
        <v>314</v>
      </c>
    </row>
    <row r="103" spans="1:8" x14ac:dyDescent="0.25">
      <c r="A103" s="2">
        <v>102</v>
      </c>
      <c r="B103" s="2" t="s">
        <v>252</v>
      </c>
      <c r="C103" s="2" t="s">
        <v>229</v>
      </c>
      <c r="D103" s="2" t="s">
        <v>230</v>
      </c>
      <c r="E103" s="2">
        <v>138</v>
      </c>
      <c r="F103" s="2" t="s">
        <v>231</v>
      </c>
      <c r="G103" s="2">
        <v>138</v>
      </c>
      <c r="H103" s="2">
        <v>233</v>
      </c>
    </row>
    <row r="104" spans="1:8" x14ac:dyDescent="0.25">
      <c r="A104" s="2">
        <v>103</v>
      </c>
      <c r="B104" s="2" t="s">
        <v>252</v>
      </c>
      <c r="C104" s="2" t="s">
        <v>227</v>
      </c>
      <c r="D104" s="2" t="s">
        <v>226</v>
      </c>
      <c r="E104" s="2">
        <v>138</v>
      </c>
      <c r="F104" s="2" t="s">
        <v>228</v>
      </c>
      <c r="G104" s="2">
        <v>138</v>
      </c>
      <c r="H104" s="2">
        <v>233</v>
      </c>
    </row>
    <row r="105" spans="1:8" x14ac:dyDescent="0.25">
      <c r="A105" s="2">
        <v>104</v>
      </c>
      <c r="B105" s="2" t="s">
        <v>252</v>
      </c>
      <c r="C105" s="2" t="s">
        <v>224</v>
      </c>
      <c r="D105" s="2" t="s">
        <v>226</v>
      </c>
      <c r="E105" s="2">
        <v>138</v>
      </c>
      <c r="F105" s="2" t="s">
        <v>225</v>
      </c>
      <c r="G105" s="2">
        <v>138</v>
      </c>
      <c r="H105" s="2">
        <v>233</v>
      </c>
    </row>
    <row r="106" spans="1:8" x14ac:dyDescent="0.25">
      <c r="A106" s="2">
        <v>105</v>
      </c>
      <c r="B106" s="2" t="s">
        <v>252</v>
      </c>
      <c r="C106" s="2" t="s">
        <v>222</v>
      </c>
      <c r="D106" s="2" t="s">
        <v>221</v>
      </c>
      <c r="E106" s="2">
        <v>138</v>
      </c>
      <c r="F106" s="2" t="s">
        <v>223</v>
      </c>
      <c r="G106" s="2">
        <v>138</v>
      </c>
      <c r="H106" s="2">
        <v>194</v>
      </c>
    </row>
    <row r="107" spans="1:8" x14ac:dyDescent="0.25">
      <c r="A107" s="2">
        <v>106</v>
      </c>
      <c r="B107" s="2" t="s">
        <v>252</v>
      </c>
      <c r="C107" s="2" t="s">
        <v>220</v>
      </c>
      <c r="D107" s="2" t="s">
        <v>214</v>
      </c>
      <c r="E107" s="2">
        <v>138</v>
      </c>
      <c r="F107" s="2" t="s">
        <v>221</v>
      </c>
      <c r="G107" s="2">
        <v>138</v>
      </c>
      <c r="H107" s="2">
        <v>233</v>
      </c>
    </row>
    <row r="108" spans="1:8" x14ac:dyDescent="0.25">
      <c r="A108" s="2">
        <v>107</v>
      </c>
      <c r="B108" s="2" t="s">
        <v>252</v>
      </c>
      <c r="C108" s="2" t="s">
        <v>218</v>
      </c>
      <c r="D108" s="2" t="s">
        <v>214</v>
      </c>
      <c r="E108" s="2">
        <v>345</v>
      </c>
      <c r="F108" s="2" t="s">
        <v>219</v>
      </c>
      <c r="G108" s="2">
        <v>345</v>
      </c>
      <c r="H108" s="2">
        <v>1340</v>
      </c>
    </row>
    <row r="109" spans="1:8" x14ac:dyDescent="0.25">
      <c r="A109" s="2">
        <v>108</v>
      </c>
      <c r="B109" s="2" t="s">
        <v>252</v>
      </c>
      <c r="C109" s="2" t="s">
        <v>217</v>
      </c>
      <c r="D109" s="2" t="s">
        <v>216</v>
      </c>
      <c r="E109" s="2">
        <v>345</v>
      </c>
      <c r="F109" s="2" t="s">
        <v>213</v>
      </c>
      <c r="G109" s="2">
        <v>345</v>
      </c>
      <c r="H109" s="2">
        <v>1340</v>
      </c>
    </row>
    <row r="110" spans="1:8" x14ac:dyDescent="0.25">
      <c r="A110" s="2">
        <v>109</v>
      </c>
      <c r="B110" s="2" t="s">
        <v>252</v>
      </c>
      <c r="C110" s="2" t="s">
        <v>210</v>
      </c>
      <c r="D110" s="2" t="s">
        <v>211</v>
      </c>
      <c r="E110" s="2">
        <v>345</v>
      </c>
      <c r="F110" s="2" t="s">
        <v>209</v>
      </c>
      <c r="G110" s="2">
        <v>345</v>
      </c>
      <c r="H110" s="2">
        <v>1167.4000000000001</v>
      </c>
    </row>
    <row r="111" spans="1:8" x14ac:dyDescent="0.25">
      <c r="A111" s="2">
        <v>110</v>
      </c>
      <c r="B111" s="2" t="s">
        <v>252</v>
      </c>
      <c r="C111" s="2" t="s">
        <v>207</v>
      </c>
      <c r="D111" s="2" t="s">
        <v>209</v>
      </c>
      <c r="E111" s="2">
        <v>345</v>
      </c>
      <c r="F111" s="2" t="s">
        <v>208</v>
      </c>
      <c r="G111" s="2">
        <v>345</v>
      </c>
      <c r="H111" s="2">
        <v>1188.7</v>
      </c>
    </row>
    <row r="112" spans="1:8" x14ac:dyDescent="0.25">
      <c r="A112" s="2">
        <v>111</v>
      </c>
      <c r="B112" s="2" t="s">
        <v>252</v>
      </c>
      <c r="C112" s="2" t="s">
        <v>232</v>
      </c>
      <c r="D112" s="2" t="s">
        <v>230</v>
      </c>
      <c r="E112" s="2">
        <v>138</v>
      </c>
      <c r="F112" s="2" t="s">
        <v>233</v>
      </c>
      <c r="G112" s="2">
        <v>138</v>
      </c>
      <c r="H112" s="2">
        <v>314</v>
      </c>
    </row>
    <row r="113" spans="1:8" x14ac:dyDescent="0.25">
      <c r="A113" s="2">
        <v>112</v>
      </c>
      <c r="B113" s="2" t="s">
        <v>252</v>
      </c>
      <c r="C113" s="2" t="s">
        <v>229</v>
      </c>
      <c r="D113" s="2" t="s">
        <v>231</v>
      </c>
      <c r="E113" s="2">
        <v>138</v>
      </c>
      <c r="F113" s="2" t="s">
        <v>230</v>
      </c>
      <c r="G113" s="2">
        <v>138</v>
      </c>
      <c r="H113" s="2">
        <v>233</v>
      </c>
    </row>
    <row r="114" spans="1:8" x14ac:dyDescent="0.25">
      <c r="A114" s="2">
        <v>113</v>
      </c>
      <c r="B114" s="2" t="s">
        <v>252</v>
      </c>
      <c r="C114" s="2" t="s">
        <v>227</v>
      </c>
      <c r="D114" s="2" t="s">
        <v>228</v>
      </c>
      <c r="E114" s="2">
        <v>138</v>
      </c>
      <c r="F114" s="2" t="s">
        <v>226</v>
      </c>
      <c r="G114" s="2">
        <v>138</v>
      </c>
      <c r="H114" s="2">
        <v>233</v>
      </c>
    </row>
    <row r="115" spans="1:8" x14ac:dyDescent="0.25">
      <c r="A115" s="2">
        <v>114</v>
      </c>
      <c r="B115" s="2" t="s">
        <v>252</v>
      </c>
      <c r="C115" s="2" t="s">
        <v>224</v>
      </c>
      <c r="D115" s="2" t="s">
        <v>225</v>
      </c>
      <c r="E115" s="2">
        <v>138</v>
      </c>
      <c r="F115" s="2" t="s">
        <v>226</v>
      </c>
      <c r="G115" s="2">
        <v>138</v>
      </c>
      <c r="H115" s="2">
        <v>233</v>
      </c>
    </row>
    <row r="116" spans="1:8" x14ac:dyDescent="0.25">
      <c r="A116" s="2">
        <v>115</v>
      </c>
      <c r="B116" s="2" t="s">
        <v>252</v>
      </c>
      <c r="C116" s="2" t="s">
        <v>222</v>
      </c>
      <c r="D116" s="2" t="s">
        <v>223</v>
      </c>
      <c r="E116" s="2">
        <v>138</v>
      </c>
      <c r="F116" s="2" t="s">
        <v>221</v>
      </c>
      <c r="G116" s="2">
        <v>138</v>
      </c>
      <c r="H116" s="2">
        <v>194</v>
      </c>
    </row>
    <row r="117" spans="1:8" x14ac:dyDescent="0.25">
      <c r="A117" s="2">
        <v>116</v>
      </c>
      <c r="B117" s="2" t="s">
        <v>252</v>
      </c>
      <c r="C117" s="2" t="s">
        <v>220</v>
      </c>
      <c r="D117" s="2" t="s">
        <v>221</v>
      </c>
      <c r="E117" s="2">
        <v>138</v>
      </c>
      <c r="F117" s="2" t="s">
        <v>214</v>
      </c>
      <c r="G117" s="2">
        <v>138</v>
      </c>
      <c r="H117" s="2">
        <v>233</v>
      </c>
    </row>
    <row r="118" spans="1:8" x14ac:dyDescent="0.25">
      <c r="A118" s="2">
        <v>117</v>
      </c>
      <c r="B118" s="2" t="s">
        <v>252</v>
      </c>
      <c r="C118" s="2" t="s">
        <v>218</v>
      </c>
      <c r="D118" s="2" t="s">
        <v>219</v>
      </c>
      <c r="E118" s="2">
        <v>345</v>
      </c>
      <c r="F118" s="2" t="s">
        <v>214</v>
      </c>
      <c r="G118" s="2">
        <v>345</v>
      </c>
      <c r="H118" s="2">
        <v>1340</v>
      </c>
    </row>
    <row r="119" spans="1:8" x14ac:dyDescent="0.25">
      <c r="A119" s="2">
        <v>118</v>
      </c>
      <c r="B119" s="2" t="s">
        <v>252</v>
      </c>
      <c r="C119" s="2" t="s">
        <v>217</v>
      </c>
      <c r="D119" s="2" t="s">
        <v>213</v>
      </c>
      <c r="E119" s="2">
        <v>345</v>
      </c>
      <c r="F119" s="2" t="s">
        <v>216</v>
      </c>
      <c r="G119" s="2">
        <v>345</v>
      </c>
      <c r="H119" s="2">
        <v>1340</v>
      </c>
    </row>
    <row r="120" spans="1:8" x14ac:dyDescent="0.25">
      <c r="A120" s="2">
        <v>119</v>
      </c>
      <c r="B120" s="2" t="s">
        <v>252</v>
      </c>
      <c r="C120" s="2" t="s">
        <v>215</v>
      </c>
      <c r="D120" s="2" t="s">
        <v>216</v>
      </c>
      <c r="E120" s="2">
        <v>345</v>
      </c>
      <c r="F120" s="2" t="s">
        <v>214</v>
      </c>
      <c r="G120" s="2">
        <v>345</v>
      </c>
      <c r="H120" s="2">
        <v>1340</v>
      </c>
    </row>
    <row r="121" spans="1:8" x14ac:dyDescent="0.25">
      <c r="A121" s="2">
        <v>120</v>
      </c>
      <c r="B121" s="2" t="s">
        <v>252</v>
      </c>
      <c r="C121" s="2" t="s">
        <v>210</v>
      </c>
      <c r="D121" s="2" t="s">
        <v>209</v>
      </c>
      <c r="E121" s="2">
        <v>345</v>
      </c>
      <c r="F121" s="2" t="s">
        <v>211</v>
      </c>
      <c r="G121" s="2">
        <v>345</v>
      </c>
      <c r="H121" s="2">
        <v>1167.4000000000001</v>
      </c>
    </row>
    <row r="122" spans="1:8" x14ac:dyDescent="0.25">
      <c r="A122" s="2">
        <v>121</v>
      </c>
      <c r="B122" s="2" t="s">
        <v>252</v>
      </c>
      <c r="C122" s="2" t="s">
        <v>207</v>
      </c>
      <c r="D122" s="2" t="s">
        <v>208</v>
      </c>
      <c r="E122" s="2">
        <v>345</v>
      </c>
      <c r="F122" s="2" t="s">
        <v>209</v>
      </c>
      <c r="G122" s="2">
        <v>345</v>
      </c>
      <c r="H122" s="2">
        <v>1188.7</v>
      </c>
    </row>
    <row r="123" spans="1:8" x14ac:dyDescent="0.25">
      <c r="A123" s="2">
        <v>122</v>
      </c>
      <c r="B123" s="2" t="s">
        <v>255</v>
      </c>
      <c r="C123" s="2" t="s">
        <v>192</v>
      </c>
      <c r="D123" s="2" t="s">
        <v>193</v>
      </c>
      <c r="E123" s="2">
        <v>138</v>
      </c>
      <c r="F123" s="2" t="s">
        <v>194</v>
      </c>
      <c r="G123" s="2">
        <v>138</v>
      </c>
      <c r="H123" s="2">
        <v>662.2</v>
      </c>
    </row>
    <row r="124" spans="1:8" x14ac:dyDescent="0.25">
      <c r="A124" s="2">
        <v>123</v>
      </c>
      <c r="B124" s="2" t="s">
        <v>255</v>
      </c>
      <c r="C124" s="2" t="s">
        <v>203</v>
      </c>
      <c r="D124" s="2" t="s">
        <v>202</v>
      </c>
      <c r="E124" s="2">
        <v>345</v>
      </c>
      <c r="F124" s="2" t="s">
        <v>201</v>
      </c>
      <c r="G124" s="2">
        <v>345</v>
      </c>
      <c r="H124" s="2">
        <v>1340</v>
      </c>
    </row>
    <row r="125" spans="1:8" x14ac:dyDescent="0.25">
      <c r="A125" s="2">
        <v>124</v>
      </c>
      <c r="B125" s="2" t="s">
        <v>255</v>
      </c>
      <c r="C125" s="2" t="s">
        <v>190</v>
      </c>
      <c r="D125" s="2" t="s">
        <v>191</v>
      </c>
      <c r="E125" s="2">
        <v>138</v>
      </c>
      <c r="F125" s="2" t="s">
        <v>189</v>
      </c>
      <c r="G125" s="2">
        <v>138</v>
      </c>
      <c r="H125" s="2">
        <v>214</v>
      </c>
    </row>
    <row r="126" spans="1:8" x14ac:dyDescent="0.25">
      <c r="A126" s="2">
        <v>125</v>
      </c>
      <c r="B126" s="2" t="s">
        <v>255</v>
      </c>
      <c r="C126" s="2" t="s">
        <v>188</v>
      </c>
      <c r="D126" s="2" t="s">
        <v>185</v>
      </c>
      <c r="E126" s="2">
        <v>138</v>
      </c>
      <c r="F126" s="2" t="s">
        <v>189</v>
      </c>
      <c r="G126" s="2">
        <v>138</v>
      </c>
      <c r="H126" s="2">
        <v>214</v>
      </c>
    </row>
    <row r="127" spans="1:8" x14ac:dyDescent="0.25">
      <c r="A127" s="2">
        <v>126</v>
      </c>
      <c r="B127" s="2" t="s">
        <v>255</v>
      </c>
      <c r="C127" s="2" t="s">
        <v>195</v>
      </c>
      <c r="D127" s="2" t="s">
        <v>191</v>
      </c>
      <c r="E127" s="2">
        <v>138</v>
      </c>
      <c r="F127" s="2" t="s">
        <v>193</v>
      </c>
      <c r="G127" s="2">
        <v>138</v>
      </c>
      <c r="H127" s="2">
        <v>662.2</v>
      </c>
    </row>
    <row r="128" spans="1:8" x14ac:dyDescent="0.25">
      <c r="A128" s="2">
        <v>127</v>
      </c>
      <c r="B128" s="2" t="s">
        <v>255</v>
      </c>
      <c r="C128" s="2" t="s">
        <v>192</v>
      </c>
      <c r="D128" s="2" t="s">
        <v>194</v>
      </c>
      <c r="E128" s="2">
        <v>138</v>
      </c>
      <c r="F128" s="2" t="s">
        <v>193</v>
      </c>
      <c r="G128" s="2">
        <v>138</v>
      </c>
      <c r="H128" s="2">
        <v>662.2</v>
      </c>
    </row>
    <row r="129" spans="1:8" x14ac:dyDescent="0.25">
      <c r="A129" s="2">
        <v>128</v>
      </c>
      <c r="B129" s="2" t="s">
        <v>255</v>
      </c>
      <c r="C129" s="2" t="s">
        <v>186</v>
      </c>
      <c r="D129" s="2" t="s">
        <v>187</v>
      </c>
      <c r="E129" s="2">
        <v>138</v>
      </c>
      <c r="F129" s="2" t="s">
        <v>183</v>
      </c>
      <c r="G129" s="2">
        <v>138</v>
      </c>
      <c r="H129" s="2">
        <v>268</v>
      </c>
    </row>
    <row r="130" spans="1:8" x14ac:dyDescent="0.25">
      <c r="A130" s="2">
        <v>129</v>
      </c>
      <c r="B130" s="2" t="s">
        <v>255</v>
      </c>
      <c r="C130" s="2" t="s">
        <v>184</v>
      </c>
      <c r="D130" s="2" t="s">
        <v>183</v>
      </c>
      <c r="E130" s="2">
        <v>138</v>
      </c>
      <c r="F130" s="2" t="s">
        <v>185</v>
      </c>
      <c r="G130" s="2">
        <v>138</v>
      </c>
      <c r="H130" s="2">
        <v>268</v>
      </c>
    </row>
    <row r="131" spans="1:8" x14ac:dyDescent="0.25">
      <c r="A131" s="2">
        <v>130</v>
      </c>
      <c r="B131" s="2" t="s">
        <v>255</v>
      </c>
      <c r="C131" s="2" t="s">
        <v>181</v>
      </c>
      <c r="D131" s="2" t="s">
        <v>183</v>
      </c>
      <c r="E131" s="2">
        <v>138</v>
      </c>
      <c r="F131" s="2" t="s">
        <v>182</v>
      </c>
      <c r="G131" s="2">
        <v>138</v>
      </c>
      <c r="H131" s="2">
        <v>105</v>
      </c>
    </row>
    <row r="132" spans="1:8" x14ac:dyDescent="0.25">
      <c r="A132" s="2">
        <v>131</v>
      </c>
      <c r="B132" s="2" t="s">
        <v>255</v>
      </c>
      <c r="C132" s="2" t="s">
        <v>178</v>
      </c>
      <c r="D132" s="2" t="s">
        <v>180</v>
      </c>
      <c r="E132" s="2">
        <v>138</v>
      </c>
      <c r="F132" s="2" t="s">
        <v>179</v>
      </c>
      <c r="G132" s="2">
        <v>138</v>
      </c>
      <c r="H132" s="2">
        <v>564.79999999999995</v>
      </c>
    </row>
    <row r="133" spans="1:8" x14ac:dyDescent="0.25">
      <c r="A133" s="2">
        <v>132</v>
      </c>
      <c r="B133" s="2" t="s">
        <v>255</v>
      </c>
      <c r="C133" s="2" t="s">
        <v>190</v>
      </c>
      <c r="D133" s="2" t="s">
        <v>189</v>
      </c>
      <c r="E133" s="2">
        <v>138</v>
      </c>
      <c r="F133" s="2" t="s">
        <v>191</v>
      </c>
      <c r="G133" s="2">
        <v>138</v>
      </c>
      <c r="H133" s="2">
        <v>214</v>
      </c>
    </row>
    <row r="134" spans="1:8" x14ac:dyDescent="0.25">
      <c r="A134" s="2">
        <v>133</v>
      </c>
      <c r="B134" s="2" t="s">
        <v>255</v>
      </c>
      <c r="C134" s="2" t="s">
        <v>188</v>
      </c>
      <c r="D134" s="2" t="s">
        <v>189</v>
      </c>
      <c r="E134" s="2">
        <v>138</v>
      </c>
      <c r="F134" s="2" t="s">
        <v>185</v>
      </c>
      <c r="G134" s="2">
        <v>138</v>
      </c>
      <c r="H134" s="2">
        <v>214</v>
      </c>
    </row>
    <row r="135" spans="1:8" x14ac:dyDescent="0.25">
      <c r="A135" s="2">
        <v>134</v>
      </c>
      <c r="B135" s="2" t="s">
        <v>255</v>
      </c>
      <c r="C135" s="2" t="s">
        <v>186</v>
      </c>
      <c r="D135" s="2" t="s">
        <v>183</v>
      </c>
      <c r="E135" s="2">
        <v>138</v>
      </c>
      <c r="F135" s="2" t="s">
        <v>187</v>
      </c>
      <c r="G135" s="2">
        <v>138</v>
      </c>
      <c r="H135" s="2">
        <v>268</v>
      </c>
    </row>
    <row r="136" spans="1:8" x14ac:dyDescent="0.25">
      <c r="A136" s="2">
        <v>135</v>
      </c>
      <c r="B136" s="2" t="s">
        <v>255</v>
      </c>
      <c r="C136" s="2" t="s">
        <v>184</v>
      </c>
      <c r="D136" s="2" t="s">
        <v>185</v>
      </c>
      <c r="E136" s="2">
        <v>138</v>
      </c>
      <c r="F136" s="2" t="s">
        <v>183</v>
      </c>
      <c r="G136" s="2">
        <v>138</v>
      </c>
      <c r="H136" s="2">
        <v>268</v>
      </c>
    </row>
    <row r="137" spans="1:8" x14ac:dyDescent="0.25">
      <c r="A137" s="2">
        <v>136</v>
      </c>
      <c r="B137" s="2" t="s">
        <v>255</v>
      </c>
      <c r="C137" s="2" t="s">
        <v>181</v>
      </c>
      <c r="D137" s="2" t="s">
        <v>182</v>
      </c>
      <c r="E137" s="2">
        <v>138</v>
      </c>
      <c r="F137" s="2" t="s">
        <v>183</v>
      </c>
      <c r="G137" s="2">
        <v>138</v>
      </c>
      <c r="H137" s="2">
        <v>105</v>
      </c>
    </row>
    <row r="138" spans="1:8" x14ac:dyDescent="0.25">
      <c r="A138" s="2">
        <v>137</v>
      </c>
      <c r="B138" s="2" t="s">
        <v>255</v>
      </c>
      <c r="C138" s="2" t="s">
        <v>178</v>
      </c>
      <c r="D138" s="2" t="s">
        <v>179</v>
      </c>
      <c r="E138" s="2">
        <v>138</v>
      </c>
      <c r="F138" s="2" t="s">
        <v>180</v>
      </c>
      <c r="G138" s="2">
        <v>138</v>
      </c>
      <c r="H138" s="2">
        <v>564.79999999999995</v>
      </c>
    </row>
    <row r="139" spans="1:8" x14ac:dyDescent="0.25">
      <c r="A139" s="2">
        <v>138</v>
      </c>
      <c r="B139" s="2" t="s">
        <v>255</v>
      </c>
      <c r="C139" s="2" t="s">
        <v>203</v>
      </c>
      <c r="D139" s="2" t="s">
        <v>201</v>
      </c>
      <c r="E139" s="2">
        <v>345</v>
      </c>
      <c r="F139" s="2" t="s">
        <v>202</v>
      </c>
      <c r="G139" s="2">
        <v>345</v>
      </c>
      <c r="H139" s="2">
        <v>1340</v>
      </c>
    </row>
    <row r="140" spans="1:8" x14ac:dyDescent="0.25">
      <c r="A140" s="2">
        <v>139</v>
      </c>
      <c r="B140" s="2" t="s">
        <v>255</v>
      </c>
      <c r="C140" s="2" t="s">
        <v>195</v>
      </c>
      <c r="D140" s="2" t="s">
        <v>193</v>
      </c>
      <c r="E140" s="2">
        <v>138</v>
      </c>
      <c r="F140" s="2" t="s">
        <v>191</v>
      </c>
      <c r="G140" s="2">
        <v>138</v>
      </c>
      <c r="H140" s="2">
        <v>662.2</v>
      </c>
    </row>
    <row r="141" spans="1:8" x14ac:dyDescent="0.25">
      <c r="A141" s="2">
        <v>140</v>
      </c>
      <c r="B141" s="2" t="s">
        <v>256</v>
      </c>
      <c r="C141" s="2" t="s">
        <v>186</v>
      </c>
      <c r="D141" s="2" t="s">
        <v>187</v>
      </c>
      <c r="E141" s="2">
        <v>138</v>
      </c>
      <c r="F141" s="2" t="s">
        <v>183</v>
      </c>
      <c r="G141" s="2">
        <v>138</v>
      </c>
      <c r="H141" s="2">
        <v>268</v>
      </c>
    </row>
    <row r="142" spans="1:8" x14ac:dyDescent="0.25">
      <c r="A142" s="2">
        <v>141</v>
      </c>
      <c r="B142" s="2" t="s">
        <v>256</v>
      </c>
      <c r="C142" s="2" t="s">
        <v>184</v>
      </c>
      <c r="D142" s="2" t="s">
        <v>183</v>
      </c>
      <c r="E142" s="2">
        <v>138</v>
      </c>
      <c r="F142" s="2" t="s">
        <v>185</v>
      </c>
      <c r="G142" s="2">
        <v>138</v>
      </c>
      <c r="H142" s="2">
        <v>268</v>
      </c>
    </row>
    <row r="143" spans="1:8" x14ac:dyDescent="0.25">
      <c r="A143" s="2">
        <v>142</v>
      </c>
      <c r="B143" s="2" t="s">
        <v>256</v>
      </c>
      <c r="C143" s="2" t="s">
        <v>181</v>
      </c>
      <c r="D143" s="2" t="s">
        <v>183</v>
      </c>
      <c r="E143" s="2">
        <v>138</v>
      </c>
      <c r="F143" s="2" t="s">
        <v>182</v>
      </c>
      <c r="G143" s="2">
        <v>138</v>
      </c>
      <c r="H143" s="2">
        <v>105</v>
      </c>
    </row>
    <row r="144" spans="1:8" x14ac:dyDescent="0.25">
      <c r="A144" s="2">
        <v>143</v>
      </c>
      <c r="B144" s="2" t="s">
        <v>256</v>
      </c>
      <c r="C144" s="2" t="s">
        <v>178</v>
      </c>
      <c r="D144" s="2" t="s">
        <v>180</v>
      </c>
      <c r="E144" s="2">
        <v>138</v>
      </c>
      <c r="F144" s="2" t="s">
        <v>179</v>
      </c>
      <c r="G144" s="2">
        <v>138</v>
      </c>
      <c r="H144" s="2">
        <v>564.79999999999995</v>
      </c>
    </row>
    <row r="145" spans="1:8" x14ac:dyDescent="0.25">
      <c r="A145" s="2">
        <v>144</v>
      </c>
      <c r="B145" s="2" t="s">
        <v>256</v>
      </c>
      <c r="C145" s="2" t="s">
        <v>192</v>
      </c>
      <c r="D145" s="2" t="s">
        <v>193</v>
      </c>
      <c r="E145" s="2">
        <v>138</v>
      </c>
      <c r="F145" s="2" t="s">
        <v>194</v>
      </c>
      <c r="G145" s="2">
        <v>138</v>
      </c>
      <c r="H145" s="2">
        <v>662.2</v>
      </c>
    </row>
    <row r="146" spans="1:8" x14ac:dyDescent="0.25">
      <c r="A146" s="2">
        <v>145</v>
      </c>
      <c r="B146" s="2" t="s">
        <v>256</v>
      </c>
      <c r="C146" s="2" t="s">
        <v>190</v>
      </c>
      <c r="D146" s="2" t="s">
        <v>189</v>
      </c>
      <c r="E146" s="2">
        <v>138</v>
      </c>
      <c r="F146" s="2" t="s">
        <v>191</v>
      </c>
      <c r="G146" s="2">
        <v>138</v>
      </c>
      <c r="H146" s="2">
        <v>214</v>
      </c>
    </row>
    <row r="147" spans="1:8" x14ac:dyDescent="0.25">
      <c r="A147" s="2">
        <v>146</v>
      </c>
      <c r="B147" s="2" t="s">
        <v>256</v>
      </c>
      <c r="C147" s="2" t="s">
        <v>188</v>
      </c>
      <c r="D147" s="2" t="s">
        <v>189</v>
      </c>
      <c r="E147" s="2">
        <v>138</v>
      </c>
      <c r="F147" s="2" t="s">
        <v>185</v>
      </c>
      <c r="G147" s="2">
        <v>138</v>
      </c>
      <c r="H147" s="2">
        <v>214</v>
      </c>
    </row>
    <row r="148" spans="1:8" x14ac:dyDescent="0.25">
      <c r="A148" s="2">
        <v>147</v>
      </c>
      <c r="B148" s="2" t="s">
        <v>256</v>
      </c>
      <c r="C148" s="2" t="s">
        <v>186</v>
      </c>
      <c r="D148" s="2" t="s">
        <v>183</v>
      </c>
      <c r="E148" s="2">
        <v>138</v>
      </c>
      <c r="F148" s="2" t="s">
        <v>187</v>
      </c>
      <c r="G148" s="2">
        <v>138</v>
      </c>
      <c r="H148" s="2">
        <v>268</v>
      </c>
    </row>
    <row r="149" spans="1:8" x14ac:dyDescent="0.25">
      <c r="A149" s="2">
        <v>148</v>
      </c>
      <c r="B149" s="2" t="s">
        <v>256</v>
      </c>
      <c r="C149" s="2" t="s">
        <v>184</v>
      </c>
      <c r="D149" s="2" t="s">
        <v>185</v>
      </c>
      <c r="E149" s="2">
        <v>138</v>
      </c>
      <c r="F149" s="2" t="s">
        <v>183</v>
      </c>
      <c r="G149" s="2">
        <v>138</v>
      </c>
      <c r="H149" s="2">
        <v>268</v>
      </c>
    </row>
    <row r="150" spans="1:8" x14ac:dyDescent="0.25">
      <c r="A150" s="2">
        <v>149</v>
      </c>
      <c r="B150" s="2" t="s">
        <v>256</v>
      </c>
      <c r="C150" s="2" t="s">
        <v>181</v>
      </c>
      <c r="D150" s="2" t="s">
        <v>182</v>
      </c>
      <c r="E150" s="2">
        <v>138</v>
      </c>
      <c r="F150" s="2" t="s">
        <v>183</v>
      </c>
      <c r="G150" s="2">
        <v>138</v>
      </c>
      <c r="H150" s="2">
        <v>105</v>
      </c>
    </row>
    <row r="151" spans="1:8" x14ac:dyDescent="0.25">
      <c r="A151" s="2">
        <v>150</v>
      </c>
      <c r="B151" s="2" t="s">
        <v>256</v>
      </c>
      <c r="C151" s="2" t="s">
        <v>178</v>
      </c>
      <c r="D151" s="2" t="s">
        <v>179</v>
      </c>
      <c r="E151" s="2">
        <v>138</v>
      </c>
      <c r="F151" s="2" t="s">
        <v>180</v>
      </c>
      <c r="G151" s="2">
        <v>138</v>
      </c>
      <c r="H151" s="2">
        <v>564.79999999999995</v>
      </c>
    </row>
    <row r="152" spans="1:8" x14ac:dyDescent="0.25">
      <c r="A152" s="2">
        <v>151</v>
      </c>
      <c r="B152" s="2" t="s">
        <v>256</v>
      </c>
      <c r="C152" s="2" t="s">
        <v>206</v>
      </c>
      <c r="D152" s="2" t="s">
        <v>179</v>
      </c>
      <c r="E152" s="2">
        <v>345</v>
      </c>
      <c r="F152" s="2" t="s">
        <v>201</v>
      </c>
      <c r="G152" s="2">
        <v>345</v>
      </c>
      <c r="H152" s="2">
        <v>1340</v>
      </c>
    </row>
    <row r="153" spans="1:8" x14ac:dyDescent="0.25">
      <c r="A153" s="2">
        <v>152</v>
      </c>
      <c r="B153" s="2" t="s">
        <v>256</v>
      </c>
      <c r="C153" s="2" t="s">
        <v>203</v>
      </c>
      <c r="D153" s="2" t="s">
        <v>201</v>
      </c>
      <c r="E153" s="2">
        <v>345</v>
      </c>
      <c r="F153" s="2" t="s">
        <v>202</v>
      </c>
      <c r="G153" s="2">
        <v>345</v>
      </c>
      <c r="H153" s="2">
        <v>1340</v>
      </c>
    </row>
    <row r="154" spans="1:8" x14ac:dyDescent="0.25">
      <c r="A154" s="2">
        <v>153</v>
      </c>
      <c r="B154" s="2" t="s">
        <v>256</v>
      </c>
      <c r="C154" s="2" t="s">
        <v>200</v>
      </c>
      <c r="D154" s="2" t="s">
        <v>201</v>
      </c>
      <c r="E154" s="2">
        <v>345</v>
      </c>
      <c r="F154" s="2" t="s">
        <v>202</v>
      </c>
      <c r="G154" s="2">
        <v>345</v>
      </c>
      <c r="H154" s="2">
        <v>1340</v>
      </c>
    </row>
    <row r="155" spans="1:8" x14ac:dyDescent="0.25">
      <c r="A155" s="2">
        <v>154</v>
      </c>
      <c r="B155" s="2" t="s">
        <v>256</v>
      </c>
      <c r="C155" s="2" t="s">
        <v>195</v>
      </c>
      <c r="D155" s="2" t="s">
        <v>193</v>
      </c>
      <c r="E155" s="2">
        <v>138</v>
      </c>
      <c r="F155" s="2" t="s">
        <v>191</v>
      </c>
      <c r="G155" s="2">
        <v>138</v>
      </c>
      <c r="H155" s="2">
        <v>662.2</v>
      </c>
    </row>
    <row r="156" spans="1:8" x14ac:dyDescent="0.25">
      <c r="A156" s="2">
        <v>155</v>
      </c>
      <c r="B156" s="2" t="s">
        <v>256</v>
      </c>
      <c r="C156" s="2" t="s">
        <v>206</v>
      </c>
      <c r="D156" s="2" t="s">
        <v>201</v>
      </c>
      <c r="E156" s="2">
        <v>345</v>
      </c>
      <c r="F156" s="2" t="s">
        <v>179</v>
      </c>
      <c r="G156" s="2">
        <v>345</v>
      </c>
      <c r="H156" s="2">
        <v>1340</v>
      </c>
    </row>
    <row r="157" spans="1:8" x14ac:dyDescent="0.25">
      <c r="A157" s="2">
        <v>156</v>
      </c>
      <c r="B157" s="2" t="s">
        <v>256</v>
      </c>
      <c r="C157" s="2" t="s">
        <v>203</v>
      </c>
      <c r="D157" s="2" t="s">
        <v>202</v>
      </c>
      <c r="E157" s="2">
        <v>345</v>
      </c>
      <c r="F157" s="2" t="s">
        <v>201</v>
      </c>
      <c r="G157" s="2">
        <v>345</v>
      </c>
      <c r="H157" s="2">
        <v>1340</v>
      </c>
    </row>
    <row r="158" spans="1:8" x14ac:dyDescent="0.25">
      <c r="A158" s="2">
        <v>157</v>
      </c>
      <c r="B158" s="2" t="s">
        <v>256</v>
      </c>
      <c r="C158" s="2" t="s">
        <v>200</v>
      </c>
      <c r="D158" s="2" t="s">
        <v>202</v>
      </c>
      <c r="E158" s="2">
        <v>345</v>
      </c>
      <c r="F158" s="2" t="s">
        <v>201</v>
      </c>
      <c r="G158" s="2">
        <v>345</v>
      </c>
      <c r="H158" s="2">
        <v>1340</v>
      </c>
    </row>
    <row r="159" spans="1:8" x14ac:dyDescent="0.25">
      <c r="A159" s="2">
        <v>158</v>
      </c>
      <c r="B159" s="2" t="s">
        <v>256</v>
      </c>
      <c r="C159" s="2" t="s">
        <v>190</v>
      </c>
      <c r="D159" s="2" t="s">
        <v>191</v>
      </c>
      <c r="E159" s="2">
        <v>138</v>
      </c>
      <c r="F159" s="2" t="s">
        <v>189</v>
      </c>
      <c r="G159" s="2">
        <v>138</v>
      </c>
      <c r="H159" s="2">
        <v>214</v>
      </c>
    </row>
    <row r="160" spans="1:8" x14ac:dyDescent="0.25">
      <c r="A160" s="2">
        <v>159</v>
      </c>
      <c r="B160" s="2" t="s">
        <v>256</v>
      </c>
      <c r="C160" s="2" t="s">
        <v>188</v>
      </c>
      <c r="D160" s="2" t="s">
        <v>185</v>
      </c>
      <c r="E160" s="2">
        <v>138</v>
      </c>
      <c r="F160" s="2" t="s">
        <v>189</v>
      </c>
      <c r="G160" s="2">
        <v>138</v>
      </c>
      <c r="H160" s="2">
        <v>214</v>
      </c>
    </row>
    <row r="161" spans="1:8" x14ac:dyDescent="0.25">
      <c r="A161" s="2">
        <v>160</v>
      </c>
      <c r="B161" s="2" t="s">
        <v>256</v>
      </c>
      <c r="C161" s="2" t="s">
        <v>195</v>
      </c>
      <c r="D161" s="2" t="s">
        <v>191</v>
      </c>
      <c r="E161" s="2">
        <v>138</v>
      </c>
      <c r="F161" s="2" t="s">
        <v>193</v>
      </c>
      <c r="G161" s="2">
        <v>138</v>
      </c>
      <c r="H161" s="2">
        <v>662.2</v>
      </c>
    </row>
    <row r="162" spans="1:8" x14ac:dyDescent="0.25">
      <c r="A162" s="2">
        <v>161</v>
      </c>
      <c r="B162" s="2" t="s">
        <v>256</v>
      </c>
      <c r="C162" s="2" t="s">
        <v>192</v>
      </c>
      <c r="D162" s="2" t="s">
        <v>194</v>
      </c>
      <c r="E162" s="2">
        <v>138</v>
      </c>
      <c r="F162" s="2" t="s">
        <v>193</v>
      </c>
      <c r="G162" s="2">
        <v>138</v>
      </c>
      <c r="H162" s="2">
        <v>662.2</v>
      </c>
    </row>
    <row r="163" spans="1:8" x14ac:dyDescent="0.25">
      <c r="A163" s="2">
        <v>162</v>
      </c>
      <c r="B163" s="2" t="s">
        <v>253</v>
      </c>
      <c r="C163" s="2" t="s">
        <v>250</v>
      </c>
      <c r="D163" s="2" t="s">
        <v>249</v>
      </c>
      <c r="E163" s="2">
        <v>345</v>
      </c>
      <c r="F163" s="2" t="s">
        <v>198</v>
      </c>
      <c r="G163" s="2">
        <v>345</v>
      </c>
      <c r="H163" s="2">
        <v>1310</v>
      </c>
    </row>
    <row r="164" spans="1:8" x14ac:dyDescent="0.25">
      <c r="A164" s="2">
        <v>163</v>
      </c>
      <c r="B164" s="2" t="s">
        <v>253</v>
      </c>
      <c r="C164" s="2" t="s">
        <v>248</v>
      </c>
      <c r="D164" s="2" t="s">
        <v>198</v>
      </c>
      <c r="E164" s="2">
        <v>345</v>
      </c>
      <c r="F164" s="2" t="s">
        <v>249</v>
      </c>
      <c r="G164" s="2">
        <v>345</v>
      </c>
      <c r="H164" s="2">
        <v>1310</v>
      </c>
    </row>
    <row r="165" spans="1:8" x14ac:dyDescent="0.25">
      <c r="A165" s="2">
        <v>164</v>
      </c>
      <c r="B165" s="2" t="s">
        <v>253</v>
      </c>
      <c r="C165" s="2" t="s">
        <v>247</v>
      </c>
      <c r="D165" s="2" t="s">
        <v>198</v>
      </c>
      <c r="E165" s="2">
        <v>345</v>
      </c>
      <c r="F165" s="2" t="s">
        <v>242</v>
      </c>
      <c r="G165" s="2">
        <v>345</v>
      </c>
      <c r="H165" s="2">
        <v>1793</v>
      </c>
    </row>
    <row r="166" spans="1:8" x14ac:dyDescent="0.25">
      <c r="A166" s="2">
        <v>165</v>
      </c>
      <c r="B166" s="2" t="s">
        <v>253</v>
      </c>
      <c r="C166" s="2" t="s">
        <v>245</v>
      </c>
      <c r="D166" s="2" t="s">
        <v>246</v>
      </c>
      <c r="E166" s="2">
        <v>345</v>
      </c>
      <c r="F166" s="2" t="s">
        <v>228</v>
      </c>
      <c r="G166" s="2">
        <v>345</v>
      </c>
      <c r="H166" s="2">
        <v>1515</v>
      </c>
    </row>
    <row r="167" spans="1:8" x14ac:dyDescent="0.25">
      <c r="A167" s="2">
        <v>166</v>
      </c>
      <c r="B167" s="2" t="s">
        <v>253</v>
      </c>
      <c r="C167" s="2" t="s">
        <v>244</v>
      </c>
      <c r="D167" s="2" t="s">
        <v>238</v>
      </c>
      <c r="E167" s="2">
        <v>345</v>
      </c>
      <c r="F167" s="2" t="s">
        <v>198</v>
      </c>
      <c r="G167" s="2">
        <v>345</v>
      </c>
      <c r="H167" s="2">
        <v>1710</v>
      </c>
    </row>
    <row r="168" spans="1:8" x14ac:dyDescent="0.25">
      <c r="A168" s="2">
        <v>167</v>
      </c>
      <c r="B168" s="2" t="s">
        <v>253</v>
      </c>
      <c r="C168" s="2" t="s">
        <v>243</v>
      </c>
      <c r="D168" s="2" t="s">
        <v>235</v>
      </c>
      <c r="E168" s="2">
        <v>345</v>
      </c>
      <c r="F168" s="2" t="s">
        <v>240</v>
      </c>
      <c r="G168" s="2">
        <v>345</v>
      </c>
      <c r="H168" s="2">
        <v>1710</v>
      </c>
    </row>
    <row r="169" spans="1:8" x14ac:dyDescent="0.25">
      <c r="A169" s="2">
        <v>168</v>
      </c>
      <c r="B169" s="2" t="s">
        <v>253</v>
      </c>
      <c r="C169" s="2" t="s">
        <v>241</v>
      </c>
      <c r="D169" s="2" t="s">
        <v>236</v>
      </c>
      <c r="E169" s="2">
        <v>345</v>
      </c>
      <c r="F169" s="2" t="s">
        <v>242</v>
      </c>
      <c r="G169" s="2">
        <v>345</v>
      </c>
      <c r="H169" s="2">
        <v>1793</v>
      </c>
    </row>
    <row r="170" spans="1:8" x14ac:dyDescent="0.25">
      <c r="A170" s="2">
        <v>169</v>
      </c>
      <c r="B170" s="2" t="s">
        <v>253</v>
      </c>
      <c r="C170" s="2" t="s">
        <v>239</v>
      </c>
      <c r="D170" s="2" t="s">
        <v>236</v>
      </c>
      <c r="E170" s="2">
        <v>345</v>
      </c>
      <c r="F170" s="2" t="s">
        <v>240</v>
      </c>
      <c r="G170" s="2">
        <v>345</v>
      </c>
      <c r="H170" s="2">
        <v>2164.6</v>
      </c>
    </row>
    <row r="171" spans="1:8" x14ac:dyDescent="0.25">
      <c r="A171" s="2">
        <v>170</v>
      </c>
      <c r="B171" s="2" t="s">
        <v>253</v>
      </c>
      <c r="C171" s="2" t="s">
        <v>237</v>
      </c>
      <c r="D171" s="2" t="s">
        <v>238</v>
      </c>
      <c r="E171" s="2">
        <v>345</v>
      </c>
      <c r="F171" s="2" t="s">
        <v>236</v>
      </c>
      <c r="G171" s="2">
        <v>345</v>
      </c>
      <c r="H171" s="2">
        <v>1793</v>
      </c>
    </row>
    <row r="172" spans="1:8" x14ac:dyDescent="0.25">
      <c r="A172" s="2">
        <v>171</v>
      </c>
      <c r="B172" s="2" t="s">
        <v>253</v>
      </c>
      <c r="C172" s="2" t="s">
        <v>234</v>
      </c>
      <c r="D172" s="2" t="s">
        <v>235</v>
      </c>
      <c r="E172" s="2">
        <v>345</v>
      </c>
      <c r="F172" s="2" t="s">
        <v>236</v>
      </c>
      <c r="G172" s="2">
        <v>345</v>
      </c>
      <c r="H172" s="2">
        <v>1793</v>
      </c>
    </row>
    <row r="173" spans="1:8" x14ac:dyDescent="0.25">
      <c r="A173" s="2">
        <v>172</v>
      </c>
      <c r="B173" s="2" t="s">
        <v>254</v>
      </c>
      <c r="C173" s="2" t="s">
        <v>199</v>
      </c>
      <c r="D173" s="2" t="s">
        <v>197</v>
      </c>
      <c r="E173" s="2">
        <v>345</v>
      </c>
      <c r="F173" s="2" t="s">
        <v>198</v>
      </c>
      <c r="G173" s="2">
        <v>345</v>
      </c>
      <c r="H173" s="2">
        <v>1434.2</v>
      </c>
    </row>
    <row r="174" spans="1:8" x14ac:dyDescent="0.25">
      <c r="A174" s="2">
        <v>173</v>
      </c>
      <c r="B174" s="2" t="s">
        <v>254</v>
      </c>
      <c r="C174" s="2" t="s">
        <v>196</v>
      </c>
      <c r="D174" s="2" t="s">
        <v>197</v>
      </c>
      <c r="E174" s="2">
        <v>345</v>
      </c>
      <c r="F174" s="2" t="s">
        <v>198</v>
      </c>
      <c r="G174" s="2">
        <v>345</v>
      </c>
      <c r="H174" s="2">
        <v>1195</v>
      </c>
    </row>
    <row r="175" spans="1:8" x14ac:dyDescent="0.25">
      <c r="A175" s="2">
        <v>174</v>
      </c>
      <c r="B175" s="2" t="s">
        <v>254</v>
      </c>
      <c r="C175" s="2" t="s">
        <v>250</v>
      </c>
      <c r="D175" s="2" t="s">
        <v>249</v>
      </c>
      <c r="E175" s="2">
        <v>345</v>
      </c>
      <c r="F175" s="2" t="s">
        <v>198</v>
      </c>
      <c r="G175" s="2">
        <v>345</v>
      </c>
      <c r="H175" s="2">
        <v>1310</v>
      </c>
    </row>
    <row r="176" spans="1:8" x14ac:dyDescent="0.25">
      <c r="A176" s="2">
        <v>175</v>
      </c>
      <c r="B176" s="2" t="s">
        <v>254</v>
      </c>
      <c r="C176" s="2" t="s">
        <v>248</v>
      </c>
      <c r="D176" s="2" t="s">
        <v>198</v>
      </c>
      <c r="E176" s="2">
        <v>345</v>
      </c>
      <c r="F176" s="2" t="s">
        <v>249</v>
      </c>
      <c r="G176" s="2">
        <v>345</v>
      </c>
      <c r="H176" s="2">
        <v>1310</v>
      </c>
    </row>
    <row r="177" spans="1:8" x14ac:dyDescent="0.25">
      <c r="A177" s="2">
        <v>176</v>
      </c>
      <c r="B177" s="2" t="s">
        <v>254</v>
      </c>
      <c r="C177" s="2" t="s">
        <v>245</v>
      </c>
      <c r="D177" s="2" t="s">
        <v>246</v>
      </c>
      <c r="E177" s="2">
        <v>345</v>
      </c>
      <c r="F177" s="2" t="s">
        <v>228</v>
      </c>
      <c r="G177" s="2">
        <v>345</v>
      </c>
      <c r="H177" s="2">
        <v>1515</v>
      </c>
    </row>
    <row r="178" spans="1:8" x14ac:dyDescent="0.25">
      <c r="A178" s="2">
        <v>177</v>
      </c>
      <c r="B178" s="2" t="s">
        <v>254</v>
      </c>
      <c r="C178" s="2" t="s">
        <v>243</v>
      </c>
      <c r="D178" s="2" t="s">
        <v>235</v>
      </c>
      <c r="E178" s="2">
        <v>345</v>
      </c>
      <c r="F178" s="2" t="s">
        <v>240</v>
      </c>
      <c r="G178" s="2">
        <v>345</v>
      </c>
      <c r="H178" s="2">
        <v>1710</v>
      </c>
    </row>
    <row r="179" spans="1:8" x14ac:dyDescent="0.25">
      <c r="A179" s="2">
        <v>178</v>
      </c>
      <c r="B179" s="2" t="s">
        <v>254</v>
      </c>
      <c r="C179" s="2" t="s">
        <v>241</v>
      </c>
      <c r="D179" s="2" t="s">
        <v>236</v>
      </c>
      <c r="E179" s="2">
        <v>345</v>
      </c>
      <c r="F179" s="2" t="s">
        <v>242</v>
      </c>
      <c r="G179" s="2">
        <v>345</v>
      </c>
      <c r="H179" s="2">
        <v>1793</v>
      </c>
    </row>
    <row r="180" spans="1:8" x14ac:dyDescent="0.25">
      <c r="A180" s="2">
        <v>179</v>
      </c>
      <c r="B180" s="2" t="s">
        <v>254</v>
      </c>
      <c r="C180" s="2" t="s">
        <v>239</v>
      </c>
      <c r="D180" s="2" t="s">
        <v>236</v>
      </c>
      <c r="E180" s="2">
        <v>345</v>
      </c>
      <c r="F180" s="2" t="s">
        <v>240</v>
      </c>
      <c r="G180" s="2">
        <v>345</v>
      </c>
      <c r="H180" s="2">
        <v>2164.6</v>
      </c>
    </row>
    <row r="181" spans="1:8" x14ac:dyDescent="0.25">
      <c r="A181" s="2">
        <v>180</v>
      </c>
      <c r="B181" s="2" t="s">
        <v>254</v>
      </c>
      <c r="C181" s="2" t="s">
        <v>237</v>
      </c>
      <c r="D181" s="2" t="s">
        <v>238</v>
      </c>
      <c r="E181" s="2">
        <v>345</v>
      </c>
      <c r="F181" s="2" t="s">
        <v>236</v>
      </c>
      <c r="G181" s="2">
        <v>345</v>
      </c>
      <c r="H181" s="2">
        <v>1793</v>
      </c>
    </row>
    <row r="182" spans="1:8" x14ac:dyDescent="0.25">
      <c r="A182" s="2">
        <v>181</v>
      </c>
      <c r="B182" s="2" t="s">
        <v>254</v>
      </c>
      <c r="C182" s="2" t="s">
        <v>234</v>
      </c>
      <c r="D182" s="2" t="s">
        <v>235</v>
      </c>
      <c r="E182" s="2">
        <v>345</v>
      </c>
      <c r="F182" s="2" t="s">
        <v>236</v>
      </c>
      <c r="G182" s="2">
        <v>345</v>
      </c>
      <c r="H182" s="2">
        <v>1793</v>
      </c>
    </row>
    <row r="183" spans="1:8" x14ac:dyDescent="0.25">
      <c r="A183" s="2">
        <v>182</v>
      </c>
      <c r="B183" s="2" t="s">
        <v>251</v>
      </c>
      <c r="C183" s="2" t="s">
        <v>199</v>
      </c>
      <c r="D183" s="2" t="s">
        <v>197</v>
      </c>
      <c r="E183" s="2">
        <v>345</v>
      </c>
      <c r="F183" s="2" t="s">
        <v>198</v>
      </c>
      <c r="G183" s="2">
        <v>345</v>
      </c>
      <c r="H183" s="2">
        <v>1434.2</v>
      </c>
    </row>
    <row r="184" spans="1:8" x14ac:dyDescent="0.25">
      <c r="A184" s="2">
        <v>183</v>
      </c>
      <c r="B184" s="2" t="s">
        <v>251</v>
      </c>
      <c r="C184" s="2" t="s">
        <v>196</v>
      </c>
      <c r="D184" s="2" t="s">
        <v>197</v>
      </c>
      <c r="E184" s="2">
        <v>345</v>
      </c>
      <c r="F184" s="2" t="s">
        <v>198</v>
      </c>
      <c r="G184" s="2">
        <v>345</v>
      </c>
      <c r="H184" s="2">
        <v>1195</v>
      </c>
    </row>
    <row r="185" spans="1:8" x14ac:dyDescent="0.25">
      <c r="A185" s="2">
        <v>184</v>
      </c>
      <c r="B185" s="2" t="s">
        <v>251</v>
      </c>
      <c r="C185" s="2" t="s">
        <v>250</v>
      </c>
      <c r="D185" s="2" t="s">
        <v>249</v>
      </c>
      <c r="E185" s="2">
        <v>345</v>
      </c>
      <c r="F185" s="2" t="s">
        <v>198</v>
      </c>
      <c r="G185" s="2">
        <v>345</v>
      </c>
      <c r="H185" s="2">
        <v>1310</v>
      </c>
    </row>
    <row r="186" spans="1:8" x14ac:dyDescent="0.25">
      <c r="A186" s="2">
        <v>185</v>
      </c>
      <c r="B186" s="2" t="s">
        <v>251</v>
      </c>
      <c r="C186" s="2" t="s">
        <v>248</v>
      </c>
      <c r="D186" s="2" t="s">
        <v>198</v>
      </c>
      <c r="E186" s="2">
        <v>345</v>
      </c>
      <c r="F186" s="2" t="s">
        <v>249</v>
      </c>
      <c r="G186" s="2">
        <v>345</v>
      </c>
      <c r="H186" s="2">
        <v>1310</v>
      </c>
    </row>
    <row r="187" spans="1:8" x14ac:dyDescent="0.25">
      <c r="A187" s="2">
        <v>186</v>
      </c>
      <c r="B187" s="2" t="s">
        <v>251</v>
      </c>
      <c r="C187" s="2" t="s">
        <v>247</v>
      </c>
      <c r="D187" s="2" t="s">
        <v>198</v>
      </c>
      <c r="E187" s="2">
        <v>345</v>
      </c>
      <c r="F187" s="2" t="s">
        <v>242</v>
      </c>
      <c r="G187" s="2">
        <v>345</v>
      </c>
      <c r="H187" s="2">
        <v>1793</v>
      </c>
    </row>
    <row r="188" spans="1:8" x14ac:dyDescent="0.25">
      <c r="A188" s="2">
        <v>187</v>
      </c>
      <c r="B188" s="2" t="s">
        <v>251</v>
      </c>
      <c r="C188" s="2" t="s">
        <v>245</v>
      </c>
      <c r="D188" s="2" t="s">
        <v>246</v>
      </c>
      <c r="E188" s="2">
        <v>345</v>
      </c>
      <c r="F188" s="2" t="s">
        <v>228</v>
      </c>
      <c r="G188" s="2">
        <v>345</v>
      </c>
      <c r="H188" s="2">
        <v>1515</v>
      </c>
    </row>
    <row r="189" spans="1:8" x14ac:dyDescent="0.25">
      <c r="A189" s="2">
        <v>188</v>
      </c>
      <c r="B189" s="2" t="s">
        <v>251</v>
      </c>
      <c r="C189" s="2" t="s">
        <v>244</v>
      </c>
      <c r="D189" s="2" t="s">
        <v>238</v>
      </c>
      <c r="E189" s="2">
        <v>345</v>
      </c>
      <c r="F189" s="2" t="s">
        <v>198</v>
      </c>
      <c r="G189" s="2">
        <v>345</v>
      </c>
      <c r="H189" s="2">
        <v>1710</v>
      </c>
    </row>
    <row r="190" spans="1:8" x14ac:dyDescent="0.25">
      <c r="A190" s="2">
        <v>189</v>
      </c>
      <c r="B190" s="2" t="s">
        <v>268</v>
      </c>
      <c r="C190" s="2" t="s">
        <v>232</v>
      </c>
      <c r="D190" s="2" t="s">
        <v>230</v>
      </c>
      <c r="E190" s="2">
        <v>138</v>
      </c>
      <c r="F190" s="2" t="s">
        <v>233</v>
      </c>
      <c r="G190" s="2">
        <v>138</v>
      </c>
      <c r="H190" s="2">
        <v>314</v>
      </c>
    </row>
    <row r="191" spans="1:8" x14ac:dyDescent="0.25">
      <c r="A191" s="2">
        <v>190</v>
      </c>
      <c r="B191" s="2" t="s">
        <v>268</v>
      </c>
      <c r="C191" s="2" t="s">
        <v>229</v>
      </c>
      <c r="D191" s="2" t="s">
        <v>231</v>
      </c>
      <c r="E191" s="2">
        <v>138</v>
      </c>
      <c r="F191" s="2" t="s">
        <v>230</v>
      </c>
      <c r="G191" s="2">
        <v>138</v>
      </c>
      <c r="H191" s="2">
        <v>233</v>
      </c>
    </row>
    <row r="192" spans="1:8" x14ac:dyDescent="0.25">
      <c r="A192" s="2">
        <v>191</v>
      </c>
      <c r="B192" s="2" t="s">
        <v>268</v>
      </c>
      <c r="C192" s="2" t="s">
        <v>227</v>
      </c>
      <c r="D192" s="2" t="s">
        <v>228</v>
      </c>
      <c r="E192" s="2">
        <v>138</v>
      </c>
      <c r="F192" s="2" t="s">
        <v>226</v>
      </c>
      <c r="G192" s="2">
        <v>138</v>
      </c>
      <c r="H192" s="2">
        <v>233</v>
      </c>
    </row>
    <row r="193" spans="1:8" x14ac:dyDescent="0.25">
      <c r="A193" s="2">
        <v>192</v>
      </c>
      <c r="B193" s="2" t="s">
        <v>268</v>
      </c>
      <c r="C193" s="2" t="s">
        <v>232</v>
      </c>
      <c r="D193" s="2" t="s">
        <v>233</v>
      </c>
      <c r="E193" s="2">
        <v>138</v>
      </c>
      <c r="F193" s="2" t="s">
        <v>230</v>
      </c>
      <c r="G193" s="2">
        <v>138</v>
      </c>
      <c r="H193" s="2">
        <v>314</v>
      </c>
    </row>
    <row r="194" spans="1:8" x14ac:dyDescent="0.25">
      <c r="A194" s="2">
        <v>193</v>
      </c>
      <c r="B194" s="2" t="s">
        <v>268</v>
      </c>
      <c r="C194" s="2" t="s">
        <v>229</v>
      </c>
      <c r="D194" s="2" t="s">
        <v>230</v>
      </c>
      <c r="E194" s="2">
        <v>138</v>
      </c>
      <c r="F194" s="2" t="s">
        <v>231</v>
      </c>
      <c r="G194" s="2">
        <v>138</v>
      </c>
      <c r="H194" s="2">
        <v>233</v>
      </c>
    </row>
    <row r="195" spans="1:8" x14ac:dyDescent="0.25">
      <c r="A195" s="2">
        <v>194</v>
      </c>
      <c r="B195" s="2" t="s">
        <v>268</v>
      </c>
      <c r="C195" s="2" t="s">
        <v>227</v>
      </c>
      <c r="D195" s="2" t="s">
        <v>226</v>
      </c>
      <c r="E195" s="2">
        <v>138</v>
      </c>
      <c r="F195" s="2" t="s">
        <v>228</v>
      </c>
      <c r="G195" s="2">
        <v>138</v>
      </c>
      <c r="H195" s="2">
        <v>233</v>
      </c>
    </row>
    <row r="196" spans="1:8" x14ac:dyDescent="0.25">
      <c r="A196" s="2">
        <v>195</v>
      </c>
      <c r="B196" s="2" t="s">
        <v>268</v>
      </c>
      <c r="C196" s="2" t="s">
        <v>224</v>
      </c>
      <c r="D196" s="2" t="s">
        <v>226</v>
      </c>
      <c r="E196" s="2">
        <v>138</v>
      </c>
      <c r="F196" s="2" t="s">
        <v>225</v>
      </c>
      <c r="G196" s="2">
        <v>138</v>
      </c>
      <c r="H196" s="2">
        <v>233</v>
      </c>
    </row>
    <row r="197" spans="1:8" x14ac:dyDescent="0.25">
      <c r="A197" s="2">
        <v>196</v>
      </c>
      <c r="B197" s="2" t="s">
        <v>268</v>
      </c>
      <c r="C197" s="2" t="s">
        <v>218</v>
      </c>
      <c r="D197" s="2" t="s">
        <v>214</v>
      </c>
      <c r="E197" s="2">
        <v>345</v>
      </c>
      <c r="F197" s="2" t="s">
        <v>219</v>
      </c>
      <c r="G197" s="2">
        <v>345</v>
      </c>
      <c r="H197" s="2">
        <v>1340</v>
      </c>
    </row>
    <row r="198" spans="1:8" x14ac:dyDescent="0.25">
      <c r="A198" s="2">
        <v>197</v>
      </c>
      <c r="B198" s="2" t="s">
        <v>268</v>
      </c>
      <c r="C198" s="2" t="s">
        <v>217</v>
      </c>
      <c r="D198" s="2" t="s">
        <v>216</v>
      </c>
      <c r="E198" s="2">
        <v>345</v>
      </c>
      <c r="F198" s="2" t="s">
        <v>213</v>
      </c>
      <c r="G198" s="2">
        <v>345</v>
      </c>
      <c r="H198" s="2">
        <v>1340</v>
      </c>
    </row>
    <row r="199" spans="1:8" x14ac:dyDescent="0.25">
      <c r="A199" s="2">
        <v>198</v>
      </c>
      <c r="B199" s="2" t="s">
        <v>268</v>
      </c>
      <c r="C199" s="2" t="s">
        <v>215</v>
      </c>
      <c r="D199" s="2" t="s">
        <v>214</v>
      </c>
      <c r="E199" s="2">
        <v>345</v>
      </c>
      <c r="F199" s="2" t="s">
        <v>216</v>
      </c>
      <c r="G199" s="2">
        <v>345</v>
      </c>
      <c r="H199" s="2">
        <v>1340</v>
      </c>
    </row>
    <row r="200" spans="1:8" x14ac:dyDescent="0.25">
      <c r="A200" s="2">
        <v>199</v>
      </c>
      <c r="B200" s="2" t="s">
        <v>268</v>
      </c>
      <c r="C200" s="2" t="s">
        <v>212</v>
      </c>
      <c r="D200" s="2" t="s">
        <v>214</v>
      </c>
      <c r="E200" s="2">
        <v>345</v>
      </c>
      <c r="F200" s="2" t="s">
        <v>213</v>
      </c>
      <c r="G200" s="2">
        <v>345</v>
      </c>
      <c r="H200" s="2">
        <v>1340</v>
      </c>
    </row>
    <row r="201" spans="1:8" x14ac:dyDescent="0.25">
      <c r="A201" s="2">
        <v>200</v>
      </c>
      <c r="B201" s="2" t="s">
        <v>268</v>
      </c>
      <c r="C201" s="2" t="s">
        <v>210</v>
      </c>
      <c r="D201" s="2" t="s">
        <v>211</v>
      </c>
      <c r="E201" s="2">
        <v>345</v>
      </c>
      <c r="F201" s="2" t="s">
        <v>209</v>
      </c>
      <c r="G201" s="2">
        <v>345</v>
      </c>
      <c r="H201" s="2">
        <v>1167.4000000000001</v>
      </c>
    </row>
    <row r="202" spans="1:8" x14ac:dyDescent="0.25">
      <c r="A202" s="2">
        <v>201</v>
      </c>
      <c r="B202" s="2" t="s">
        <v>268</v>
      </c>
      <c r="C202" s="2" t="s">
        <v>207</v>
      </c>
      <c r="D202" s="2" t="s">
        <v>209</v>
      </c>
      <c r="E202" s="2">
        <v>345</v>
      </c>
      <c r="F202" s="2" t="s">
        <v>208</v>
      </c>
      <c r="G202" s="2">
        <v>345</v>
      </c>
      <c r="H202" s="2">
        <v>1188.7</v>
      </c>
    </row>
    <row r="203" spans="1:8" x14ac:dyDescent="0.25">
      <c r="A203" s="2">
        <v>202</v>
      </c>
      <c r="B203" s="2" t="s">
        <v>268</v>
      </c>
      <c r="C203" s="2" t="s">
        <v>224</v>
      </c>
      <c r="D203" s="2" t="s">
        <v>225</v>
      </c>
      <c r="E203" s="2">
        <v>138</v>
      </c>
      <c r="F203" s="2" t="s">
        <v>226</v>
      </c>
      <c r="G203" s="2">
        <v>138</v>
      </c>
      <c r="H203" s="2">
        <v>233</v>
      </c>
    </row>
    <row r="204" spans="1:8" x14ac:dyDescent="0.25">
      <c r="A204" s="2">
        <v>203</v>
      </c>
      <c r="B204" s="2" t="s">
        <v>268</v>
      </c>
      <c r="C204" s="2" t="s">
        <v>222</v>
      </c>
      <c r="D204" s="2" t="s">
        <v>223</v>
      </c>
      <c r="E204" s="2">
        <v>138</v>
      </c>
      <c r="F204" s="2" t="s">
        <v>221</v>
      </c>
      <c r="G204" s="2">
        <v>138</v>
      </c>
      <c r="H204" s="2">
        <v>194</v>
      </c>
    </row>
    <row r="205" spans="1:8" x14ac:dyDescent="0.25">
      <c r="A205" s="2">
        <v>204</v>
      </c>
      <c r="B205" s="2" t="s">
        <v>268</v>
      </c>
      <c r="C205" s="2" t="s">
        <v>218</v>
      </c>
      <c r="D205" s="2" t="s">
        <v>219</v>
      </c>
      <c r="E205" s="2">
        <v>345</v>
      </c>
      <c r="F205" s="2" t="s">
        <v>214</v>
      </c>
      <c r="G205" s="2">
        <v>345</v>
      </c>
      <c r="H205" s="2">
        <v>1340</v>
      </c>
    </row>
    <row r="206" spans="1:8" x14ac:dyDescent="0.25">
      <c r="A206" s="2">
        <v>205</v>
      </c>
      <c r="B206" s="2" t="s">
        <v>268</v>
      </c>
      <c r="C206" s="2" t="s">
        <v>217</v>
      </c>
      <c r="D206" s="2" t="s">
        <v>213</v>
      </c>
      <c r="E206" s="2">
        <v>345</v>
      </c>
      <c r="F206" s="2" t="s">
        <v>216</v>
      </c>
      <c r="G206" s="2">
        <v>345</v>
      </c>
      <c r="H206" s="2">
        <v>1340</v>
      </c>
    </row>
    <row r="207" spans="1:8" x14ac:dyDescent="0.25">
      <c r="A207" s="2">
        <v>206</v>
      </c>
      <c r="B207" s="2" t="s">
        <v>268</v>
      </c>
      <c r="C207" s="2" t="s">
        <v>215</v>
      </c>
      <c r="D207" s="2" t="s">
        <v>216</v>
      </c>
      <c r="E207" s="2">
        <v>345</v>
      </c>
      <c r="F207" s="2" t="s">
        <v>214</v>
      </c>
      <c r="G207" s="2">
        <v>345</v>
      </c>
      <c r="H207" s="2">
        <v>1340</v>
      </c>
    </row>
    <row r="208" spans="1:8" x14ac:dyDescent="0.25">
      <c r="A208" s="2">
        <v>207</v>
      </c>
      <c r="B208" s="2" t="s">
        <v>268</v>
      </c>
      <c r="C208" s="2" t="s">
        <v>212</v>
      </c>
      <c r="D208" s="2" t="s">
        <v>213</v>
      </c>
      <c r="E208" s="2">
        <v>345</v>
      </c>
      <c r="F208" s="2" t="s">
        <v>214</v>
      </c>
      <c r="G208" s="2">
        <v>345</v>
      </c>
      <c r="H208" s="2">
        <v>1340</v>
      </c>
    </row>
    <row r="209" spans="1:8" x14ac:dyDescent="0.25">
      <c r="A209" s="2">
        <v>208</v>
      </c>
      <c r="B209" s="2" t="s">
        <v>268</v>
      </c>
      <c r="C209" s="2" t="s">
        <v>210</v>
      </c>
      <c r="D209" s="2" t="s">
        <v>209</v>
      </c>
      <c r="E209" s="2">
        <v>345</v>
      </c>
      <c r="F209" s="2" t="s">
        <v>211</v>
      </c>
      <c r="G209" s="2">
        <v>345</v>
      </c>
      <c r="H209" s="2">
        <v>1167.4000000000001</v>
      </c>
    </row>
    <row r="210" spans="1:8" x14ac:dyDescent="0.25">
      <c r="A210" s="2">
        <v>209</v>
      </c>
      <c r="B210" s="2" t="s">
        <v>268</v>
      </c>
      <c r="C210" s="2" t="s">
        <v>207</v>
      </c>
      <c r="D210" s="2" t="s">
        <v>208</v>
      </c>
      <c r="E210" s="2">
        <v>345</v>
      </c>
      <c r="F210" s="2" t="s">
        <v>209</v>
      </c>
      <c r="G210" s="2">
        <v>345</v>
      </c>
      <c r="H210" s="2">
        <v>1188.7</v>
      </c>
    </row>
    <row r="211" spans="1:8" x14ac:dyDescent="0.25">
      <c r="A211" s="2">
        <v>210</v>
      </c>
      <c r="B211" s="2" t="s">
        <v>277</v>
      </c>
      <c r="C211" s="2" t="s">
        <v>190</v>
      </c>
      <c r="D211" s="2" t="s">
        <v>189</v>
      </c>
      <c r="E211" s="2">
        <v>138</v>
      </c>
      <c r="F211" s="2" t="s">
        <v>191</v>
      </c>
      <c r="G211" s="2">
        <v>138</v>
      </c>
      <c r="H211" s="2">
        <v>214</v>
      </c>
    </row>
    <row r="212" spans="1:8" x14ac:dyDescent="0.25">
      <c r="A212" s="2">
        <v>211</v>
      </c>
      <c r="B212" s="2" t="s">
        <v>277</v>
      </c>
      <c r="C212" s="2" t="s">
        <v>188</v>
      </c>
      <c r="D212" s="2" t="s">
        <v>189</v>
      </c>
      <c r="E212" s="2">
        <v>138</v>
      </c>
      <c r="F212" s="2" t="s">
        <v>185</v>
      </c>
      <c r="G212" s="2">
        <v>138</v>
      </c>
      <c r="H212" s="2">
        <v>214</v>
      </c>
    </row>
    <row r="213" spans="1:8" x14ac:dyDescent="0.25">
      <c r="A213" s="2">
        <v>212</v>
      </c>
      <c r="B213" s="2" t="s">
        <v>277</v>
      </c>
      <c r="C213" s="2" t="s">
        <v>186</v>
      </c>
      <c r="D213" s="2" t="s">
        <v>183</v>
      </c>
      <c r="E213" s="2">
        <v>138</v>
      </c>
      <c r="F213" s="2" t="s">
        <v>187</v>
      </c>
      <c r="G213" s="2">
        <v>138</v>
      </c>
      <c r="H213" s="2">
        <v>268</v>
      </c>
    </row>
    <row r="214" spans="1:8" x14ac:dyDescent="0.25">
      <c r="A214" s="2">
        <v>213</v>
      </c>
      <c r="B214" s="2" t="s">
        <v>277</v>
      </c>
      <c r="C214" s="2" t="s">
        <v>184</v>
      </c>
      <c r="D214" s="2" t="s">
        <v>185</v>
      </c>
      <c r="E214" s="2">
        <v>138</v>
      </c>
      <c r="F214" s="2" t="s">
        <v>183</v>
      </c>
      <c r="G214" s="2">
        <v>138</v>
      </c>
      <c r="H214" s="2">
        <v>268</v>
      </c>
    </row>
    <row r="215" spans="1:8" x14ac:dyDescent="0.25">
      <c r="A215" s="2">
        <v>214</v>
      </c>
      <c r="B215" s="2" t="s">
        <v>277</v>
      </c>
      <c r="C215" s="2" t="s">
        <v>181</v>
      </c>
      <c r="D215" s="2" t="s">
        <v>182</v>
      </c>
      <c r="E215" s="2">
        <v>138</v>
      </c>
      <c r="F215" s="2" t="s">
        <v>183</v>
      </c>
      <c r="G215" s="2">
        <v>138</v>
      </c>
      <c r="H215" s="2">
        <v>105</v>
      </c>
    </row>
    <row r="216" spans="1:8" x14ac:dyDescent="0.25">
      <c r="A216" s="2">
        <v>215</v>
      </c>
      <c r="B216" s="2" t="s">
        <v>277</v>
      </c>
      <c r="C216" s="2" t="s">
        <v>206</v>
      </c>
      <c r="D216" s="2" t="s">
        <v>201</v>
      </c>
      <c r="E216" s="2">
        <v>345</v>
      </c>
      <c r="F216" s="2" t="s">
        <v>179</v>
      </c>
      <c r="G216" s="2">
        <v>345</v>
      </c>
      <c r="H216" s="2">
        <v>1340</v>
      </c>
    </row>
    <row r="217" spans="1:8" x14ac:dyDescent="0.25">
      <c r="A217" s="2">
        <v>216</v>
      </c>
      <c r="B217" s="2" t="s">
        <v>277</v>
      </c>
      <c r="C217" s="2" t="s">
        <v>205</v>
      </c>
      <c r="D217" s="2" t="s">
        <v>179</v>
      </c>
      <c r="E217" s="2">
        <v>345</v>
      </c>
      <c r="F217" s="2" t="s">
        <v>180</v>
      </c>
      <c r="G217" s="2">
        <v>345</v>
      </c>
      <c r="H217" s="2">
        <v>1340</v>
      </c>
    </row>
    <row r="218" spans="1:8" x14ac:dyDescent="0.25">
      <c r="A218" s="2">
        <v>217</v>
      </c>
      <c r="B218" s="2" t="s">
        <v>277</v>
      </c>
      <c r="C218" s="2" t="s">
        <v>204</v>
      </c>
      <c r="D218" s="2" t="s">
        <v>202</v>
      </c>
      <c r="E218" s="2">
        <v>345</v>
      </c>
      <c r="F218" s="2" t="s">
        <v>180</v>
      </c>
      <c r="G218" s="2">
        <v>345</v>
      </c>
      <c r="H218" s="2">
        <v>1340</v>
      </c>
    </row>
    <row r="219" spans="1:8" x14ac:dyDescent="0.25">
      <c r="A219" s="2">
        <v>218</v>
      </c>
      <c r="B219" s="2" t="s">
        <v>277</v>
      </c>
      <c r="C219" s="2" t="s">
        <v>203</v>
      </c>
      <c r="D219" s="2" t="s">
        <v>202</v>
      </c>
      <c r="E219" s="2">
        <v>345</v>
      </c>
      <c r="F219" s="2" t="s">
        <v>201</v>
      </c>
      <c r="G219" s="2">
        <v>345</v>
      </c>
      <c r="H219" s="2">
        <v>1340</v>
      </c>
    </row>
    <row r="220" spans="1:8" x14ac:dyDescent="0.25">
      <c r="A220" s="2">
        <v>219</v>
      </c>
      <c r="B220" s="2" t="s">
        <v>277</v>
      </c>
      <c r="C220" s="2" t="s">
        <v>200</v>
      </c>
      <c r="D220" s="2" t="s">
        <v>202</v>
      </c>
      <c r="E220" s="2">
        <v>345</v>
      </c>
      <c r="F220" s="2" t="s">
        <v>201</v>
      </c>
      <c r="G220" s="2">
        <v>345</v>
      </c>
      <c r="H220" s="2">
        <v>1340</v>
      </c>
    </row>
    <row r="221" spans="1:8" x14ac:dyDescent="0.25">
      <c r="A221" s="2">
        <v>220</v>
      </c>
      <c r="B221" s="2" t="s">
        <v>277</v>
      </c>
      <c r="C221" s="2" t="s">
        <v>190</v>
      </c>
      <c r="D221" s="2" t="s">
        <v>191</v>
      </c>
      <c r="E221" s="2">
        <v>138</v>
      </c>
      <c r="F221" s="2" t="s">
        <v>189</v>
      </c>
      <c r="G221" s="2">
        <v>138</v>
      </c>
      <c r="H221" s="2">
        <v>214</v>
      </c>
    </row>
    <row r="222" spans="1:8" x14ac:dyDescent="0.25">
      <c r="A222" s="2">
        <v>221</v>
      </c>
      <c r="B222" s="2" t="s">
        <v>277</v>
      </c>
      <c r="C222" s="2" t="s">
        <v>188</v>
      </c>
      <c r="D222" s="2" t="s">
        <v>185</v>
      </c>
      <c r="E222" s="2">
        <v>138</v>
      </c>
      <c r="F222" s="2" t="s">
        <v>189</v>
      </c>
      <c r="G222" s="2">
        <v>138</v>
      </c>
      <c r="H222" s="2">
        <v>214</v>
      </c>
    </row>
    <row r="223" spans="1:8" x14ac:dyDescent="0.25">
      <c r="A223" s="2">
        <v>222</v>
      </c>
      <c r="B223" s="2" t="s">
        <v>277</v>
      </c>
      <c r="C223" s="2" t="s">
        <v>195</v>
      </c>
      <c r="D223" s="2" t="s">
        <v>191</v>
      </c>
      <c r="E223" s="2">
        <v>138</v>
      </c>
      <c r="F223" s="2" t="s">
        <v>193</v>
      </c>
      <c r="G223" s="2">
        <v>138</v>
      </c>
      <c r="H223" s="2">
        <v>662.2</v>
      </c>
    </row>
    <row r="224" spans="1:8" x14ac:dyDescent="0.25">
      <c r="A224" s="2">
        <v>223</v>
      </c>
      <c r="B224" s="2" t="s">
        <v>277</v>
      </c>
      <c r="C224" s="2" t="s">
        <v>192</v>
      </c>
      <c r="D224" s="2" t="s">
        <v>194</v>
      </c>
      <c r="E224" s="2">
        <v>138</v>
      </c>
      <c r="F224" s="2" t="s">
        <v>193</v>
      </c>
      <c r="G224" s="2">
        <v>138</v>
      </c>
      <c r="H224" s="2">
        <v>662.2</v>
      </c>
    </row>
    <row r="225" spans="1:8" x14ac:dyDescent="0.25">
      <c r="A225" s="2">
        <v>224</v>
      </c>
      <c r="B225" s="2" t="s">
        <v>277</v>
      </c>
      <c r="C225" s="2" t="s">
        <v>186</v>
      </c>
      <c r="D225" s="2" t="s">
        <v>187</v>
      </c>
      <c r="E225" s="2">
        <v>138</v>
      </c>
      <c r="F225" s="2" t="s">
        <v>183</v>
      </c>
      <c r="G225" s="2">
        <v>138</v>
      </c>
      <c r="H225" s="2">
        <v>268</v>
      </c>
    </row>
    <row r="226" spans="1:8" x14ac:dyDescent="0.25">
      <c r="A226" s="2">
        <v>225</v>
      </c>
      <c r="B226" s="2" t="s">
        <v>277</v>
      </c>
      <c r="C226" s="2" t="s">
        <v>184</v>
      </c>
      <c r="D226" s="2" t="s">
        <v>183</v>
      </c>
      <c r="E226" s="2">
        <v>138</v>
      </c>
      <c r="F226" s="2" t="s">
        <v>185</v>
      </c>
      <c r="G226" s="2">
        <v>138</v>
      </c>
      <c r="H226" s="2">
        <v>268</v>
      </c>
    </row>
    <row r="227" spans="1:8" x14ac:dyDescent="0.25">
      <c r="A227" s="2">
        <v>226</v>
      </c>
      <c r="B227" s="2" t="s">
        <v>277</v>
      </c>
      <c r="C227" s="2" t="s">
        <v>181</v>
      </c>
      <c r="D227" s="2" t="s">
        <v>183</v>
      </c>
      <c r="E227" s="2">
        <v>138</v>
      </c>
      <c r="F227" s="2" t="s">
        <v>182</v>
      </c>
      <c r="G227" s="2">
        <v>138</v>
      </c>
      <c r="H227" s="2">
        <v>105</v>
      </c>
    </row>
    <row r="228" spans="1:8" x14ac:dyDescent="0.25">
      <c r="A228" s="2">
        <v>227</v>
      </c>
      <c r="B228" s="2" t="s">
        <v>277</v>
      </c>
      <c r="C228" s="2" t="s">
        <v>206</v>
      </c>
      <c r="D228" s="2" t="s">
        <v>179</v>
      </c>
      <c r="E228" s="2">
        <v>345</v>
      </c>
      <c r="F228" s="2" t="s">
        <v>201</v>
      </c>
      <c r="G228" s="2">
        <v>345</v>
      </c>
      <c r="H228" s="2">
        <v>1340</v>
      </c>
    </row>
    <row r="229" spans="1:8" x14ac:dyDescent="0.25">
      <c r="A229" s="2">
        <v>228</v>
      </c>
      <c r="B229" s="2" t="s">
        <v>277</v>
      </c>
      <c r="C229" s="2" t="s">
        <v>205</v>
      </c>
      <c r="D229" s="2" t="s">
        <v>180</v>
      </c>
      <c r="E229" s="2">
        <v>345</v>
      </c>
      <c r="F229" s="2" t="s">
        <v>179</v>
      </c>
      <c r="G229" s="2">
        <v>345</v>
      </c>
      <c r="H229" s="2">
        <v>1340</v>
      </c>
    </row>
    <row r="230" spans="1:8" x14ac:dyDescent="0.25">
      <c r="A230" s="2">
        <v>229</v>
      </c>
      <c r="B230" s="2" t="s">
        <v>277</v>
      </c>
      <c r="C230" s="2" t="s">
        <v>204</v>
      </c>
      <c r="D230" s="2" t="s">
        <v>180</v>
      </c>
      <c r="E230" s="2">
        <v>345</v>
      </c>
      <c r="F230" s="2" t="s">
        <v>202</v>
      </c>
      <c r="G230" s="2">
        <v>345</v>
      </c>
      <c r="H230" s="2">
        <v>1340</v>
      </c>
    </row>
    <row r="231" spans="1:8" x14ac:dyDescent="0.25">
      <c r="A231" s="2">
        <v>230</v>
      </c>
      <c r="B231" s="2" t="s">
        <v>277</v>
      </c>
      <c r="C231" s="2" t="s">
        <v>203</v>
      </c>
      <c r="D231" s="2" t="s">
        <v>201</v>
      </c>
      <c r="E231" s="2">
        <v>345</v>
      </c>
      <c r="F231" s="2" t="s">
        <v>202</v>
      </c>
      <c r="G231" s="2">
        <v>345</v>
      </c>
      <c r="H231" s="2">
        <v>1340</v>
      </c>
    </row>
    <row r="232" spans="1:8" x14ac:dyDescent="0.25">
      <c r="A232" s="2">
        <v>231</v>
      </c>
      <c r="B232" s="2" t="s">
        <v>277</v>
      </c>
      <c r="C232" s="2" t="s">
        <v>200</v>
      </c>
      <c r="D232" s="2" t="s">
        <v>201</v>
      </c>
      <c r="E232" s="2">
        <v>345</v>
      </c>
      <c r="F232" s="2" t="s">
        <v>202</v>
      </c>
      <c r="G232" s="2">
        <v>345</v>
      </c>
      <c r="H232" s="2">
        <v>1340</v>
      </c>
    </row>
    <row r="233" spans="1:8" x14ac:dyDescent="0.25">
      <c r="A233" s="2">
        <v>232</v>
      </c>
      <c r="B233" s="2" t="s">
        <v>277</v>
      </c>
      <c r="C233" s="2" t="s">
        <v>195</v>
      </c>
      <c r="D233" s="2" t="s">
        <v>193</v>
      </c>
      <c r="E233" s="2">
        <v>138</v>
      </c>
      <c r="F233" s="2" t="s">
        <v>191</v>
      </c>
      <c r="G233" s="2">
        <v>138</v>
      </c>
      <c r="H233" s="2">
        <v>662.2</v>
      </c>
    </row>
    <row r="234" spans="1:8" x14ac:dyDescent="0.25">
      <c r="A234" s="2">
        <v>233</v>
      </c>
      <c r="B234" s="2" t="s">
        <v>277</v>
      </c>
      <c r="C234" s="2" t="s">
        <v>192</v>
      </c>
      <c r="D234" s="2" t="s">
        <v>193</v>
      </c>
      <c r="E234" s="2">
        <v>138</v>
      </c>
      <c r="F234" s="2" t="s">
        <v>194</v>
      </c>
      <c r="G234" s="2">
        <v>138</v>
      </c>
      <c r="H234" s="2">
        <v>662.2</v>
      </c>
    </row>
    <row r="235" spans="1:8" x14ac:dyDescent="0.25">
      <c r="A235" s="2">
        <v>234</v>
      </c>
      <c r="B235" s="2" t="s">
        <v>269</v>
      </c>
      <c r="C235" s="2" t="s">
        <v>196</v>
      </c>
      <c r="D235" s="2" t="s">
        <v>197</v>
      </c>
      <c r="E235" s="2">
        <v>345</v>
      </c>
      <c r="F235" s="2" t="s">
        <v>198</v>
      </c>
      <c r="G235" s="2">
        <v>345</v>
      </c>
      <c r="H235" s="2">
        <v>1195</v>
      </c>
    </row>
    <row r="236" spans="1:8" x14ac:dyDescent="0.25">
      <c r="A236" s="2">
        <v>235</v>
      </c>
      <c r="B236" s="2" t="s">
        <v>269</v>
      </c>
      <c r="C236" s="2" t="s">
        <v>250</v>
      </c>
      <c r="D236" s="2" t="s">
        <v>249</v>
      </c>
      <c r="E236" s="2">
        <v>345</v>
      </c>
      <c r="F236" s="2" t="s">
        <v>198</v>
      </c>
      <c r="G236" s="2">
        <v>345</v>
      </c>
      <c r="H236" s="2">
        <v>1310</v>
      </c>
    </row>
    <row r="237" spans="1:8" x14ac:dyDescent="0.25">
      <c r="A237" s="2">
        <v>236</v>
      </c>
      <c r="B237" s="2" t="s">
        <v>269</v>
      </c>
      <c r="C237" s="2" t="s">
        <v>248</v>
      </c>
      <c r="D237" s="2" t="s">
        <v>198</v>
      </c>
      <c r="E237" s="2">
        <v>345</v>
      </c>
      <c r="F237" s="2" t="s">
        <v>249</v>
      </c>
      <c r="G237" s="2">
        <v>345</v>
      </c>
      <c r="H237" s="2">
        <v>1310</v>
      </c>
    </row>
    <row r="238" spans="1:8" x14ac:dyDescent="0.25">
      <c r="A238" s="2">
        <v>237</v>
      </c>
      <c r="B238" s="2" t="s">
        <v>269</v>
      </c>
      <c r="C238" s="2" t="s">
        <v>247</v>
      </c>
      <c r="D238" s="2" t="s">
        <v>198</v>
      </c>
      <c r="E238" s="2">
        <v>345</v>
      </c>
      <c r="F238" s="2" t="s">
        <v>242</v>
      </c>
      <c r="G238" s="2">
        <v>345</v>
      </c>
      <c r="H238" s="2">
        <v>1793</v>
      </c>
    </row>
    <row r="239" spans="1:8" x14ac:dyDescent="0.25">
      <c r="A239" s="2">
        <v>238</v>
      </c>
      <c r="B239" s="2" t="s">
        <v>269</v>
      </c>
      <c r="C239" s="2" t="s">
        <v>245</v>
      </c>
      <c r="D239" s="2" t="s">
        <v>246</v>
      </c>
      <c r="E239" s="2">
        <v>345</v>
      </c>
      <c r="F239" s="2" t="s">
        <v>228</v>
      </c>
      <c r="G239" s="2">
        <v>345</v>
      </c>
      <c r="H239" s="2">
        <v>1515</v>
      </c>
    </row>
    <row r="240" spans="1:8" x14ac:dyDescent="0.25">
      <c r="A240" s="2">
        <v>239</v>
      </c>
      <c r="B240" s="2" t="s">
        <v>269</v>
      </c>
      <c r="C240" s="2" t="s">
        <v>244</v>
      </c>
      <c r="D240" s="2" t="s">
        <v>238</v>
      </c>
      <c r="E240" s="2">
        <v>345</v>
      </c>
      <c r="F240" s="2" t="s">
        <v>198</v>
      </c>
      <c r="G240" s="2">
        <v>345</v>
      </c>
      <c r="H240" s="2">
        <v>1710</v>
      </c>
    </row>
    <row r="241" spans="1:8" x14ac:dyDescent="0.25">
      <c r="A241" s="2">
        <v>240</v>
      </c>
      <c r="B241" s="2" t="s">
        <v>269</v>
      </c>
      <c r="C241" s="2" t="s">
        <v>243</v>
      </c>
      <c r="D241" s="2" t="s">
        <v>235</v>
      </c>
      <c r="E241" s="2">
        <v>345</v>
      </c>
      <c r="F241" s="2" t="s">
        <v>240</v>
      </c>
      <c r="G241" s="2">
        <v>345</v>
      </c>
      <c r="H241" s="2">
        <v>1710</v>
      </c>
    </row>
    <row r="242" spans="1:8" x14ac:dyDescent="0.25">
      <c r="A242" s="2">
        <v>241</v>
      </c>
      <c r="B242" s="2" t="s">
        <v>269</v>
      </c>
      <c r="C242" s="2" t="s">
        <v>241</v>
      </c>
      <c r="D242" s="2" t="s">
        <v>236</v>
      </c>
      <c r="E242" s="2">
        <v>345</v>
      </c>
      <c r="F242" s="2" t="s">
        <v>242</v>
      </c>
      <c r="G242" s="2">
        <v>345</v>
      </c>
      <c r="H242" s="2">
        <v>1793</v>
      </c>
    </row>
    <row r="243" spans="1:8" x14ac:dyDescent="0.25">
      <c r="A243" s="2">
        <v>242</v>
      </c>
      <c r="B243" s="2" t="s">
        <v>269</v>
      </c>
      <c r="C243" s="2" t="s">
        <v>239</v>
      </c>
      <c r="D243" s="2" t="s">
        <v>236</v>
      </c>
      <c r="E243" s="2">
        <v>345</v>
      </c>
      <c r="F243" s="2" t="s">
        <v>240</v>
      </c>
      <c r="G243" s="2">
        <v>345</v>
      </c>
      <c r="H243" s="2">
        <v>2164.6</v>
      </c>
    </row>
    <row r="244" spans="1:8" x14ac:dyDescent="0.25">
      <c r="A244" s="2">
        <v>243</v>
      </c>
      <c r="B244" s="2" t="s">
        <v>269</v>
      </c>
      <c r="C244" s="2" t="s">
        <v>237</v>
      </c>
      <c r="D244" s="2" t="s">
        <v>238</v>
      </c>
      <c r="E244" s="2">
        <v>345</v>
      </c>
      <c r="F244" s="2" t="s">
        <v>236</v>
      </c>
      <c r="G244" s="2">
        <v>345</v>
      </c>
      <c r="H244" s="2">
        <v>1793</v>
      </c>
    </row>
    <row r="245" spans="1:8" x14ac:dyDescent="0.25">
      <c r="A245" s="2">
        <v>244</v>
      </c>
      <c r="B245" s="2" t="s">
        <v>269</v>
      </c>
      <c r="C245" s="2" t="s">
        <v>234</v>
      </c>
      <c r="D245" s="2" t="s">
        <v>235</v>
      </c>
      <c r="E245" s="2">
        <v>345</v>
      </c>
      <c r="F245" s="2" t="s">
        <v>236</v>
      </c>
      <c r="G245" s="2">
        <v>345</v>
      </c>
      <c r="H245" s="2">
        <v>1793</v>
      </c>
    </row>
    <row r="246" spans="1:8" x14ac:dyDescent="0.25">
      <c r="A246" s="2">
        <v>245</v>
      </c>
      <c r="B246" s="2" t="s">
        <v>259</v>
      </c>
      <c r="C246" s="2" t="s">
        <v>232</v>
      </c>
      <c r="D246" s="2" t="s">
        <v>230</v>
      </c>
      <c r="E246" s="2">
        <v>138</v>
      </c>
      <c r="F246" s="2" t="s">
        <v>233</v>
      </c>
      <c r="G246" s="2">
        <v>138</v>
      </c>
      <c r="H246" s="2">
        <v>314</v>
      </c>
    </row>
    <row r="247" spans="1:8" x14ac:dyDescent="0.25">
      <c r="A247" s="2">
        <v>246</v>
      </c>
      <c r="B247" s="2" t="s">
        <v>259</v>
      </c>
      <c r="C247" s="2" t="s">
        <v>229</v>
      </c>
      <c r="D247" s="2" t="s">
        <v>231</v>
      </c>
      <c r="E247" s="2">
        <v>138</v>
      </c>
      <c r="F247" s="2" t="s">
        <v>230</v>
      </c>
      <c r="G247" s="2">
        <v>138</v>
      </c>
      <c r="H247" s="2">
        <v>233</v>
      </c>
    </row>
    <row r="248" spans="1:8" x14ac:dyDescent="0.25">
      <c r="A248" s="2">
        <v>247</v>
      </c>
      <c r="B248" s="2" t="s">
        <v>259</v>
      </c>
      <c r="C248" s="2" t="s">
        <v>227</v>
      </c>
      <c r="D248" s="2" t="s">
        <v>228</v>
      </c>
      <c r="E248" s="2">
        <v>138</v>
      </c>
      <c r="F248" s="2" t="s">
        <v>226</v>
      </c>
      <c r="G248" s="2">
        <v>138</v>
      </c>
      <c r="H248" s="2">
        <v>233</v>
      </c>
    </row>
    <row r="249" spans="1:8" x14ac:dyDescent="0.25">
      <c r="A249" s="2">
        <v>248</v>
      </c>
      <c r="B249" s="2" t="s">
        <v>259</v>
      </c>
      <c r="C249" s="2" t="s">
        <v>224</v>
      </c>
      <c r="D249" s="2" t="s">
        <v>225</v>
      </c>
      <c r="E249" s="2">
        <v>138</v>
      </c>
      <c r="F249" s="2" t="s">
        <v>226</v>
      </c>
      <c r="G249" s="2">
        <v>138</v>
      </c>
      <c r="H249" s="2">
        <v>233</v>
      </c>
    </row>
    <row r="250" spans="1:8" x14ac:dyDescent="0.25">
      <c r="A250" s="2">
        <v>249</v>
      </c>
      <c r="B250" s="2" t="s">
        <v>259</v>
      </c>
      <c r="C250" s="2" t="s">
        <v>222</v>
      </c>
      <c r="D250" s="2" t="s">
        <v>223</v>
      </c>
      <c r="E250" s="2">
        <v>138</v>
      </c>
      <c r="F250" s="2" t="s">
        <v>221</v>
      </c>
      <c r="G250" s="2">
        <v>138</v>
      </c>
      <c r="H250" s="2">
        <v>194</v>
      </c>
    </row>
    <row r="251" spans="1:8" x14ac:dyDescent="0.25">
      <c r="A251" s="2">
        <v>250</v>
      </c>
      <c r="B251" s="2" t="s">
        <v>259</v>
      </c>
      <c r="C251" s="2" t="s">
        <v>220</v>
      </c>
      <c r="D251" s="2" t="s">
        <v>221</v>
      </c>
      <c r="E251" s="2">
        <v>138</v>
      </c>
      <c r="F251" s="2" t="s">
        <v>214</v>
      </c>
      <c r="G251" s="2">
        <v>138</v>
      </c>
      <c r="H251" s="2">
        <v>233</v>
      </c>
    </row>
    <row r="252" spans="1:8" x14ac:dyDescent="0.25">
      <c r="A252" s="2">
        <v>251</v>
      </c>
      <c r="B252" s="2" t="s">
        <v>259</v>
      </c>
      <c r="C252" s="2" t="s">
        <v>218</v>
      </c>
      <c r="D252" s="2" t="s">
        <v>219</v>
      </c>
      <c r="E252" s="2">
        <v>345</v>
      </c>
      <c r="F252" s="2" t="s">
        <v>214</v>
      </c>
      <c r="G252" s="2">
        <v>345</v>
      </c>
      <c r="H252" s="2">
        <v>1340</v>
      </c>
    </row>
    <row r="253" spans="1:8" x14ac:dyDescent="0.25">
      <c r="A253" s="2">
        <v>252</v>
      </c>
      <c r="B253" s="2" t="s">
        <v>259</v>
      </c>
      <c r="C253" s="2" t="s">
        <v>215</v>
      </c>
      <c r="D253" s="2" t="s">
        <v>216</v>
      </c>
      <c r="E253" s="2">
        <v>345</v>
      </c>
      <c r="F253" s="2" t="s">
        <v>214</v>
      </c>
      <c r="G253" s="2">
        <v>345</v>
      </c>
      <c r="H253" s="2">
        <v>1340</v>
      </c>
    </row>
    <row r="254" spans="1:8" x14ac:dyDescent="0.25">
      <c r="A254" s="2">
        <v>253</v>
      </c>
      <c r="B254" s="2" t="s">
        <v>259</v>
      </c>
      <c r="C254" s="2" t="s">
        <v>212</v>
      </c>
      <c r="D254" s="2" t="s">
        <v>213</v>
      </c>
      <c r="E254" s="2">
        <v>345</v>
      </c>
      <c r="F254" s="2" t="s">
        <v>214</v>
      </c>
      <c r="G254" s="2">
        <v>345</v>
      </c>
      <c r="H254" s="2">
        <v>1340</v>
      </c>
    </row>
    <row r="255" spans="1:8" x14ac:dyDescent="0.25">
      <c r="A255" s="2">
        <v>254</v>
      </c>
      <c r="B255" s="2" t="s">
        <v>259</v>
      </c>
      <c r="C255" s="2" t="s">
        <v>210</v>
      </c>
      <c r="D255" s="2" t="s">
        <v>209</v>
      </c>
      <c r="E255" s="2">
        <v>345</v>
      </c>
      <c r="F255" s="2" t="s">
        <v>211</v>
      </c>
      <c r="G255" s="2">
        <v>345</v>
      </c>
      <c r="H255" s="2">
        <v>1167.4000000000001</v>
      </c>
    </row>
    <row r="256" spans="1:8" x14ac:dyDescent="0.25">
      <c r="A256" s="2">
        <v>255</v>
      </c>
      <c r="B256" s="2" t="s">
        <v>259</v>
      </c>
      <c r="C256" s="2" t="s">
        <v>207</v>
      </c>
      <c r="D256" s="2" t="s">
        <v>208</v>
      </c>
      <c r="E256" s="2">
        <v>345</v>
      </c>
      <c r="F256" s="2" t="s">
        <v>209</v>
      </c>
      <c r="G256" s="2">
        <v>345</v>
      </c>
      <c r="H256" s="2">
        <v>1188.7</v>
      </c>
    </row>
    <row r="257" spans="1:8" x14ac:dyDescent="0.25">
      <c r="A257" s="2">
        <v>256</v>
      </c>
      <c r="B257" s="2" t="s">
        <v>259</v>
      </c>
      <c r="C257" s="2" t="s">
        <v>232</v>
      </c>
      <c r="D257" s="2" t="s">
        <v>233</v>
      </c>
      <c r="E257" s="2">
        <v>138</v>
      </c>
      <c r="F257" s="2" t="s">
        <v>230</v>
      </c>
      <c r="G257" s="2">
        <v>138</v>
      </c>
      <c r="H257" s="2">
        <v>314</v>
      </c>
    </row>
    <row r="258" spans="1:8" x14ac:dyDescent="0.25">
      <c r="A258" s="2">
        <v>257</v>
      </c>
      <c r="B258" s="2" t="s">
        <v>259</v>
      </c>
      <c r="C258" s="2" t="s">
        <v>229</v>
      </c>
      <c r="D258" s="2" t="s">
        <v>230</v>
      </c>
      <c r="E258" s="2">
        <v>138</v>
      </c>
      <c r="F258" s="2" t="s">
        <v>231</v>
      </c>
      <c r="G258" s="2">
        <v>138</v>
      </c>
      <c r="H258" s="2">
        <v>233</v>
      </c>
    </row>
    <row r="259" spans="1:8" x14ac:dyDescent="0.25">
      <c r="A259" s="2">
        <v>258</v>
      </c>
      <c r="B259" s="2" t="s">
        <v>259</v>
      </c>
      <c r="C259" s="2" t="s">
        <v>227</v>
      </c>
      <c r="D259" s="2" t="s">
        <v>226</v>
      </c>
      <c r="E259" s="2">
        <v>138</v>
      </c>
      <c r="F259" s="2" t="s">
        <v>228</v>
      </c>
      <c r="G259" s="2">
        <v>138</v>
      </c>
      <c r="H259" s="2">
        <v>233</v>
      </c>
    </row>
    <row r="260" spans="1:8" x14ac:dyDescent="0.25">
      <c r="A260" s="2">
        <v>259</v>
      </c>
      <c r="B260" s="2" t="s">
        <v>259</v>
      </c>
      <c r="C260" s="2" t="s">
        <v>224</v>
      </c>
      <c r="D260" s="2" t="s">
        <v>226</v>
      </c>
      <c r="E260" s="2">
        <v>138</v>
      </c>
      <c r="F260" s="2" t="s">
        <v>225</v>
      </c>
      <c r="G260" s="2">
        <v>138</v>
      </c>
      <c r="H260" s="2">
        <v>233</v>
      </c>
    </row>
    <row r="261" spans="1:8" x14ac:dyDescent="0.25">
      <c r="A261" s="2">
        <v>260</v>
      </c>
      <c r="B261" s="2" t="s">
        <v>259</v>
      </c>
      <c r="C261" s="2" t="s">
        <v>222</v>
      </c>
      <c r="D261" s="2" t="s">
        <v>221</v>
      </c>
      <c r="E261" s="2">
        <v>138</v>
      </c>
      <c r="F261" s="2" t="s">
        <v>223</v>
      </c>
      <c r="G261" s="2">
        <v>138</v>
      </c>
      <c r="H261" s="2">
        <v>194</v>
      </c>
    </row>
    <row r="262" spans="1:8" x14ac:dyDescent="0.25">
      <c r="A262" s="2">
        <v>261</v>
      </c>
      <c r="B262" s="2" t="s">
        <v>259</v>
      </c>
      <c r="C262" s="2" t="s">
        <v>220</v>
      </c>
      <c r="D262" s="2" t="s">
        <v>214</v>
      </c>
      <c r="E262" s="2">
        <v>138</v>
      </c>
      <c r="F262" s="2" t="s">
        <v>221</v>
      </c>
      <c r="G262" s="2">
        <v>138</v>
      </c>
      <c r="H262" s="2">
        <v>233</v>
      </c>
    </row>
    <row r="263" spans="1:8" x14ac:dyDescent="0.25">
      <c r="A263" s="2">
        <v>262</v>
      </c>
      <c r="B263" s="2" t="s">
        <v>259</v>
      </c>
      <c r="C263" s="2" t="s">
        <v>218</v>
      </c>
      <c r="D263" s="2" t="s">
        <v>214</v>
      </c>
      <c r="E263" s="2">
        <v>345</v>
      </c>
      <c r="F263" s="2" t="s">
        <v>219</v>
      </c>
      <c r="G263" s="2">
        <v>345</v>
      </c>
      <c r="H263" s="2">
        <v>1340</v>
      </c>
    </row>
    <row r="264" spans="1:8" x14ac:dyDescent="0.25">
      <c r="A264" s="2">
        <v>263</v>
      </c>
      <c r="B264" s="2" t="s">
        <v>259</v>
      </c>
      <c r="C264" s="2" t="s">
        <v>215</v>
      </c>
      <c r="D264" s="2" t="s">
        <v>214</v>
      </c>
      <c r="E264" s="2">
        <v>345</v>
      </c>
      <c r="F264" s="2" t="s">
        <v>216</v>
      </c>
      <c r="G264" s="2">
        <v>345</v>
      </c>
      <c r="H264" s="2">
        <v>1340</v>
      </c>
    </row>
    <row r="265" spans="1:8" x14ac:dyDescent="0.25">
      <c r="A265" s="2">
        <v>264</v>
      </c>
      <c r="B265" s="2" t="s">
        <v>259</v>
      </c>
      <c r="C265" s="2" t="s">
        <v>212</v>
      </c>
      <c r="D265" s="2" t="s">
        <v>214</v>
      </c>
      <c r="E265" s="2">
        <v>345</v>
      </c>
      <c r="F265" s="2" t="s">
        <v>213</v>
      </c>
      <c r="G265" s="2">
        <v>345</v>
      </c>
      <c r="H265" s="2">
        <v>1340</v>
      </c>
    </row>
    <row r="266" spans="1:8" x14ac:dyDescent="0.25">
      <c r="A266" s="2">
        <v>265</v>
      </c>
      <c r="B266" s="2" t="s">
        <v>259</v>
      </c>
      <c r="C266" s="2" t="s">
        <v>210</v>
      </c>
      <c r="D266" s="2" t="s">
        <v>211</v>
      </c>
      <c r="E266" s="2">
        <v>345</v>
      </c>
      <c r="F266" s="2" t="s">
        <v>209</v>
      </c>
      <c r="G266" s="2">
        <v>345</v>
      </c>
      <c r="H266" s="2">
        <v>1167.4000000000001</v>
      </c>
    </row>
    <row r="267" spans="1:8" x14ac:dyDescent="0.25">
      <c r="A267" s="2">
        <v>266</v>
      </c>
      <c r="B267" s="2" t="s">
        <v>259</v>
      </c>
      <c r="C267" s="2" t="s">
        <v>207</v>
      </c>
      <c r="D267" s="2" t="s">
        <v>209</v>
      </c>
      <c r="E267" s="2">
        <v>345</v>
      </c>
      <c r="F267" s="2" t="s">
        <v>208</v>
      </c>
      <c r="G267" s="2">
        <v>345</v>
      </c>
      <c r="H267" s="2">
        <v>1188.7</v>
      </c>
    </row>
    <row r="268" spans="1:8" x14ac:dyDescent="0.25">
      <c r="A268" s="2">
        <v>267</v>
      </c>
      <c r="B268" s="2" t="s">
        <v>266</v>
      </c>
      <c r="C268" s="2" t="s">
        <v>190</v>
      </c>
      <c r="D268" s="2" t="s">
        <v>189</v>
      </c>
      <c r="E268" s="2">
        <v>138</v>
      </c>
      <c r="F268" s="2" t="s">
        <v>191</v>
      </c>
      <c r="G268" s="2">
        <v>138</v>
      </c>
      <c r="H268" s="2">
        <v>214</v>
      </c>
    </row>
    <row r="269" spans="1:8" x14ac:dyDescent="0.25">
      <c r="A269" s="2">
        <v>268</v>
      </c>
      <c r="B269" s="2" t="s">
        <v>266</v>
      </c>
      <c r="C269" s="2" t="s">
        <v>188</v>
      </c>
      <c r="D269" s="2" t="s">
        <v>189</v>
      </c>
      <c r="E269" s="2">
        <v>138</v>
      </c>
      <c r="F269" s="2" t="s">
        <v>185</v>
      </c>
      <c r="G269" s="2">
        <v>138</v>
      </c>
      <c r="H269" s="2">
        <v>214</v>
      </c>
    </row>
    <row r="270" spans="1:8" x14ac:dyDescent="0.25">
      <c r="A270" s="2">
        <v>269</v>
      </c>
      <c r="B270" s="2" t="s">
        <v>266</v>
      </c>
      <c r="C270" s="2" t="s">
        <v>186</v>
      </c>
      <c r="D270" s="2" t="s">
        <v>183</v>
      </c>
      <c r="E270" s="2">
        <v>138</v>
      </c>
      <c r="F270" s="2" t="s">
        <v>187</v>
      </c>
      <c r="G270" s="2">
        <v>138</v>
      </c>
      <c r="H270" s="2">
        <v>268</v>
      </c>
    </row>
    <row r="271" spans="1:8" x14ac:dyDescent="0.25">
      <c r="A271" s="2">
        <v>270</v>
      </c>
      <c r="B271" s="2" t="s">
        <v>266</v>
      </c>
      <c r="C271" s="2" t="s">
        <v>184</v>
      </c>
      <c r="D271" s="2" t="s">
        <v>185</v>
      </c>
      <c r="E271" s="2">
        <v>138</v>
      </c>
      <c r="F271" s="2" t="s">
        <v>183</v>
      </c>
      <c r="G271" s="2">
        <v>138</v>
      </c>
      <c r="H271" s="2">
        <v>268</v>
      </c>
    </row>
    <row r="272" spans="1:8" x14ac:dyDescent="0.25">
      <c r="A272" s="2">
        <v>271</v>
      </c>
      <c r="B272" s="2" t="s">
        <v>266</v>
      </c>
      <c r="C272" s="2" t="s">
        <v>181</v>
      </c>
      <c r="D272" s="2" t="s">
        <v>182</v>
      </c>
      <c r="E272" s="2">
        <v>138</v>
      </c>
      <c r="F272" s="2" t="s">
        <v>183</v>
      </c>
      <c r="G272" s="2">
        <v>138</v>
      </c>
      <c r="H272" s="2">
        <v>105</v>
      </c>
    </row>
    <row r="273" spans="1:8" x14ac:dyDescent="0.25">
      <c r="A273" s="2">
        <v>272</v>
      </c>
      <c r="B273" s="2" t="s">
        <v>266</v>
      </c>
      <c r="C273" s="2" t="s">
        <v>178</v>
      </c>
      <c r="D273" s="2" t="s">
        <v>179</v>
      </c>
      <c r="E273" s="2">
        <v>138</v>
      </c>
      <c r="F273" s="2" t="s">
        <v>180</v>
      </c>
      <c r="G273" s="2">
        <v>138</v>
      </c>
      <c r="H273" s="2">
        <v>564.79999999999995</v>
      </c>
    </row>
    <row r="274" spans="1:8" x14ac:dyDescent="0.25">
      <c r="A274" s="2">
        <v>273</v>
      </c>
      <c r="B274" s="2" t="s">
        <v>266</v>
      </c>
      <c r="C274" s="2" t="s">
        <v>206</v>
      </c>
      <c r="D274" s="2" t="s">
        <v>201</v>
      </c>
      <c r="E274" s="2">
        <v>345</v>
      </c>
      <c r="F274" s="2" t="s">
        <v>179</v>
      </c>
      <c r="G274" s="2">
        <v>345</v>
      </c>
      <c r="H274" s="2">
        <v>1340</v>
      </c>
    </row>
    <row r="275" spans="1:8" x14ac:dyDescent="0.25">
      <c r="A275" s="2">
        <v>274</v>
      </c>
      <c r="B275" s="2" t="s">
        <v>266</v>
      </c>
      <c r="C275" s="2" t="s">
        <v>205</v>
      </c>
      <c r="D275" s="2" t="s">
        <v>179</v>
      </c>
      <c r="E275" s="2">
        <v>345</v>
      </c>
      <c r="F275" s="2" t="s">
        <v>180</v>
      </c>
      <c r="G275" s="2">
        <v>345</v>
      </c>
      <c r="H275" s="2">
        <v>1340</v>
      </c>
    </row>
    <row r="276" spans="1:8" x14ac:dyDescent="0.25">
      <c r="A276" s="2">
        <v>275</v>
      </c>
      <c r="B276" s="2" t="s">
        <v>266</v>
      </c>
      <c r="C276" s="2" t="s">
        <v>204</v>
      </c>
      <c r="D276" s="2" t="s">
        <v>202</v>
      </c>
      <c r="E276" s="2">
        <v>345</v>
      </c>
      <c r="F276" s="2" t="s">
        <v>180</v>
      </c>
      <c r="G276" s="2">
        <v>345</v>
      </c>
      <c r="H276" s="2">
        <v>1340</v>
      </c>
    </row>
    <row r="277" spans="1:8" x14ac:dyDescent="0.25">
      <c r="A277" s="2">
        <v>276</v>
      </c>
      <c r="B277" s="2" t="s">
        <v>266</v>
      </c>
      <c r="C277" s="2" t="s">
        <v>203</v>
      </c>
      <c r="D277" s="2" t="s">
        <v>202</v>
      </c>
      <c r="E277" s="2">
        <v>345</v>
      </c>
      <c r="F277" s="2" t="s">
        <v>201</v>
      </c>
      <c r="G277" s="2">
        <v>345</v>
      </c>
      <c r="H277" s="2">
        <v>1340</v>
      </c>
    </row>
    <row r="278" spans="1:8" x14ac:dyDescent="0.25">
      <c r="A278" s="2">
        <v>277</v>
      </c>
      <c r="B278" s="2" t="s">
        <v>266</v>
      </c>
      <c r="C278" s="2" t="s">
        <v>190</v>
      </c>
      <c r="D278" s="2" t="s">
        <v>191</v>
      </c>
      <c r="E278" s="2">
        <v>138</v>
      </c>
      <c r="F278" s="2" t="s">
        <v>189</v>
      </c>
      <c r="G278" s="2">
        <v>138</v>
      </c>
      <c r="H278" s="2">
        <v>214</v>
      </c>
    </row>
    <row r="279" spans="1:8" x14ac:dyDescent="0.25">
      <c r="A279" s="2">
        <v>278</v>
      </c>
      <c r="B279" s="2" t="s">
        <v>266</v>
      </c>
      <c r="C279" s="2" t="s">
        <v>188</v>
      </c>
      <c r="D279" s="2" t="s">
        <v>185</v>
      </c>
      <c r="E279" s="2">
        <v>138</v>
      </c>
      <c r="F279" s="2" t="s">
        <v>189</v>
      </c>
      <c r="G279" s="2">
        <v>138</v>
      </c>
      <c r="H279" s="2">
        <v>214</v>
      </c>
    </row>
    <row r="280" spans="1:8" x14ac:dyDescent="0.25">
      <c r="A280" s="2">
        <v>279</v>
      </c>
      <c r="B280" s="2" t="s">
        <v>266</v>
      </c>
      <c r="C280" s="2" t="s">
        <v>195</v>
      </c>
      <c r="D280" s="2" t="s">
        <v>191</v>
      </c>
      <c r="E280" s="2">
        <v>138</v>
      </c>
      <c r="F280" s="2" t="s">
        <v>193</v>
      </c>
      <c r="G280" s="2">
        <v>138</v>
      </c>
      <c r="H280" s="2">
        <v>662.2</v>
      </c>
    </row>
    <row r="281" spans="1:8" x14ac:dyDescent="0.25">
      <c r="A281" s="2">
        <v>280</v>
      </c>
      <c r="B281" s="2" t="s">
        <v>266</v>
      </c>
      <c r="C281" s="2" t="s">
        <v>192</v>
      </c>
      <c r="D281" s="2" t="s">
        <v>194</v>
      </c>
      <c r="E281" s="2">
        <v>138</v>
      </c>
      <c r="F281" s="2" t="s">
        <v>193</v>
      </c>
      <c r="G281" s="2">
        <v>138</v>
      </c>
      <c r="H281" s="2">
        <v>662.2</v>
      </c>
    </row>
    <row r="282" spans="1:8" x14ac:dyDescent="0.25">
      <c r="A282" s="2">
        <v>281</v>
      </c>
      <c r="B282" s="2" t="s">
        <v>266</v>
      </c>
      <c r="C282" s="2" t="s">
        <v>186</v>
      </c>
      <c r="D282" s="2" t="s">
        <v>187</v>
      </c>
      <c r="E282" s="2">
        <v>138</v>
      </c>
      <c r="F282" s="2" t="s">
        <v>183</v>
      </c>
      <c r="G282" s="2">
        <v>138</v>
      </c>
      <c r="H282" s="2">
        <v>268</v>
      </c>
    </row>
    <row r="283" spans="1:8" x14ac:dyDescent="0.25">
      <c r="A283" s="2">
        <v>282</v>
      </c>
      <c r="B283" s="2" t="s">
        <v>266</v>
      </c>
      <c r="C283" s="2" t="s">
        <v>184</v>
      </c>
      <c r="D283" s="2" t="s">
        <v>183</v>
      </c>
      <c r="E283" s="2">
        <v>138</v>
      </c>
      <c r="F283" s="2" t="s">
        <v>185</v>
      </c>
      <c r="G283" s="2">
        <v>138</v>
      </c>
      <c r="H283" s="2">
        <v>268</v>
      </c>
    </row>
    <row r="284" spans="1:8" x14ac:dyDescent="0.25">
      <c r="A284" s="2">
        <v>283</v>
      </c>
      <c r="B284" s="2" t="s">
        <v>266</v>
      </c>
      <c r="C284" s="2" t="s">
        <v>181</v>
      </c>
      <c r="D284" s="2" t="s">
        <v>183</v>
      </c>
      <c r="E284" s="2">
        <v>138</v>
      </c>
      <c r="F284" s="2" t="s">
        <v>182</v>
      </c>
      <c r="G284" s="2">
        <v>138</v>
      </c>
      <c r="H284" s="2">
        <v>105</v>
      </c>
    </row>
    <row r="285" spans="1:8" x14ac:dyDescent="0.25">
      <c r="A285" s="2">
        <v>284</v>
      </c>
      <c r="B285" s="2" t="s">
        <v>266</v>
      </c>
      <c r="C285" s="2" t="s">
        <v>178</v>
      </c>
      <c r="D285" s="2" t="s">
        <v>180</v>
      </c>
      <c r="E285" s="2">
        <v>138</v>
      </c>
      <c r="F285" s="2" t="s">
        <v>179</v>
      </c>
      <c r="G285" s="2">
        <v>138</v>
      </c>
      <c r="H285" s="2">
        <v>564.79999999999995</v>
      </c>
    </row>
    <row r="286" spans="1:8" x14ac:dyDescent="0.25">
      <c r="A286" s="2">
        <v>285</v>
      </c>
      <c r="B286" s="2" t="s">
        <v>266</v>
      </c>
      <c r="C286" s="2" t="s">
        <v>206</v>
      </c>
      <c r="D286" s="2" t="s">
        <v>179</v>
      </c>
      <c r="E286" s="2">
        <v>345</v>
      </c>
      <c r="F286" s="2" t="s">
        <v>201</v>
      </c>
      <c r="G286" s="2">
        <v>345</v>
      </c>
      <c r="H286" s="2">
        <v>1340</v>
      </c>
    </row>
    <row r="287" spans="1:8" x14ac:dyDescent="0.25">
      <c r="A287" s="2">
        <v>286</v>
      </c>
      <c r="B287" s="2" t="s">
        <v>266</v>
      </c>
      <c r="C287" s="2" t="s">
        <v>205</v>
      </c>
      <c r="D287" s="2" t="s">
        <v>180</v>
      </c>
      <c r="E287" s="2">
        <v>345</v>
      </c>
      <c r="F287" s="2" t="s">
        <v>179</v>
      </c>
      <c r="G287" s="2">
        <v>345</v>
      </c>
      <c r="H287" s="2">
        <v>1340</v>
      </c>
    </row>
    <row r="288" spans="1:8" x14ac:dyDescent="0.25">
      <c r="A288" s="2">
        <v>287</v>
      </c>
      <c r="B288" s="2" t="s">
        <v>266</v>
      </c>
      <c r="C288" s="2" t="s">
        <v>204</v>
      </c>
      <c r="D288" s="2" t="s">
        <v>180</v>
      </c>
      <c r="E288" s="2">
        <v>345</v>
      </c>
      <c r="F288" s="2" t="s">
        <v>202</v>
      </c>
      <c r="G288" s="2">
        <v>345</v>
      </c>
      <c r="H288" s="2">
        <v>1340</v>
      </c>
    </row>
    <row r="289" spans="1:8" x14ac:dyDescent="0.25">
      <c r="A289" s="2">
        <v>288</v>
      </c>
      <c r="B289" s="2" t="s">
        <v>266</v>
      </c>
      <c r="C289" s="2" t="s">
        <v>203</v>
      </c>
      <c r="D289" s="2" t="s">
        <v>201</v>
      </c>
      <c r="E289" s="2">
        <v>345</v>
      </c>
      <c r="F289" s="2" t="s">
        <v>202</v>
      </c>
      <c r="G289" s="2">
        <v>345</v>
      </c>
      <c r="H289" s="2">
        <v>1340</v>
      </c>
    </row>
    <row r="290" spans="1:8" x14ac:dyDescent="0.25">
      <c r="A290" s="2">
        <v>289</v>
      </c>
      <c r="B290" s="2" t="s">
        <v>266</v>
      </c>
      <c r="C290" s="2" t="s">
        <v>195</v>
      </c>
      <c r="D290" s="2" t="s">
        <v>193</v>
      </c>
      <c r="E290" s="2">
        <v>138</v>
      </c>
      <c r="F290" s="2" t="s">
        <v>191</v>
      </c>
      <c r="G290" s="2">
        <v>138</v>
      </c>
      <c r="H290" s="2">
        <v>662.2</v>
      </c>
    </row>
    <row r="291" spans="1:8" x14ac:dyDescent="0.25">
      <c r="A291" s="2">
        <v>290</v>
      </c>
      <c r="B291" s="2" t="s">
        <v>266</v>
      </c>
      <c r="C291" s="2" t="s">
        <v>192</v>
      </c>
      <c r="D291" s="2" t="s">
        <v>193</v>
      </c>
      <c r="E291" s="2">
        <v>138</v>
      </c>
      <c r="F291" s="2" t="s">
        <v>194</v>
      </c>
      <c r="G291" s="2">
        <v>138</v>
      </c>
      <c r="H291" s="2">
        <v>662.2</v>
      </c>
    </row>
    <row r="292" spans="1:8" x14ac:dyDescent="0.25">
      <c r="A292" s="2">
        <v>291</v>
      </c>
      <c r="B292" s="2" t="s">
        <v>267</v>
      </c>
      <c r="C292" s="2" t="s">
        <v>190</v>
      </c>
      <c r="D292" s="2" t="s">
        <v>189</v>
      </c>
      <c r="E292" s="2">
        <v>138</v>
      </c>
      <c r="F292" s="2" t="s">
        <v>191</v>
      </c>
      <c r="G292" s="2">
        <v>138</v>
      </c>
      <c r="H292" s="2">
        <v>214</v>
      </c>
    </row>
    <row r="293" spans="1:8" x14ac:dyDescent="0.25">
      <c r="A293" s="2">
        <v>292</v>
      </c>
      <c r="B293" s="2" t="s">
        <v>267</v>
      </c>
      <c r="C293" s="2" t="s">
        <v>188</v>
      </c>
      <c r="D293" s="2" t="s">
        <v>189</v>
      </c>
      <c r="E293" s="2">
        <v>138</v>
      </c>
      <c r="F293" s="2" t="s">
        <v>185</v>
      </c>
      <c r="G293" s="2">
        <v>138</v>
      </c>
      <c r="H293" s="2">
        <v>214</v>
      </c>
    </row>
    <row r="294" spans="1:8" x14ac:dyDescent="0.25">
      <c r="A294" s="2">
        <v>293</v>
      </c>
      <c r="B294" s="2" t="s">
        <v>267</v>
      </c>
      <c r="C294" s="2" t="s">
        <v>186</v>
      </c>
      <c r="D294" s="2" t="s">
        <v>183</v>
      </c>
      <c r="E294" s="2">
        <v>138</v>
      </c>
      <c r="F294" s="2" t="s">
        <v>187</v>
      </c>
      <c r="G294" s="2">
        <v>138</v>
      </c>
      <c r="H294" s="2">
        <v>268</v>
      </c>
    </row>
    <row r="295" spans="1:8" x14ac:dyDescent="0.25">
      <c r="A295" s="2">
        <v>294</v>
      </c>
      <c r="B295" s="2" t="s">
        <v>267</v>
      </c>
      <c r="C295" s="2" t="s">
        <v>184</v>
      </c>
      <c r="D295" s="2" t="s">
        <v>185</v>
      </c>
      <c r="E295" s="2">
        <v>138</v>
      </c>
      <c r="F295" s="2" t="s">
        <v>183</v>
      </c>
      <c r="G295" s="2">
        <v>138</v>
      </c>
      <c r="H295" s="2">
        <v>268</v>
      </c>
    </row>
    <row r="296" spans="1:8" x14ac:dyDescent="0.25">
      <c r="A296" s="2">
        <v>295</v>
      </c>
      <c r="B296" s="2" t="s">
        <v>267</v>
      </c>
      <c r="C296" s="2" t="s">
        <v>181</v>
      </c>
      <c r="D296" s="2" t="s">
        <v>182</v>
      </c>
      <c r="E296" s="2">
        <v>138</v>
      </c>
      <c r="F296" s="2" t="s">
        <v>183</v>
      </c>
      <c r="G296" s="2">
        <v>138</v>
      </c>
      <c r="H296" s="2">
        <v>105</v>
      </c>
    </row>
    <row r="297" spans="1:8" x14ac:dyDescent="0.25">
      <c r="A297" s="2">
        <v>296</v>
      </c>
      <c r="B297" s="2" t="s">
        <v>267</v>
      </c>
      <c r="C297" s="2" t="s">
        <v>178</v>
      </c>
      <c r="D297" s="2" t="s">
        <v>179</v>
      </c>
      <c r="E297" s="2">
        <v>138</v>
      </c>
      <c r="F297" s="2" t="s">
        <v>180</v>
      </c>
      <c r="G297" s="2">
        <v>138</v>
      </c>
      <c r="H297" s="2">
        <v>564.79999999999995</v>
      </c>
    </row>
    <row r="298" spans="1:8" x14ac:dyDescent="0.25">
      <c r="A298" s="2">
        <v>297</v>
      </c>
      <c r="B298" s="2" t="s">
        <v>267</v>
      </c>
      <c r="C298" s="2" t="s">
        <v>206</v>
      </c>
      <c r="D298" s="2" t="s">
        <v>201</v>
      </c>
      <c r="E298" s="2">
        <v>345</v>
      </c>
      <c r="F298" s="2" t="s">
        <v>179</v>
      </c>
      <c r="G298" s="2">
        <v>345</v>
      </c>
      <c r="H298" s="2">
        <v>1340</v>
      </c>
    </row>
    <row r="299" spans="1:8" x14ac:dyDescent="0.25">
      <c r="A299" s="2">
        <v>298</v>
      </c>
      <c r="B299" s="2" t="s">
        <v>267</v>
      </c>
      <c r="C299" s="2" t="s">
        <v>205</v>
      </c>
      <c r="D299" s="2" t="s">
        <v>179</v>
      </c>
      <c r="E299" s="2">
        <v>345</v>
      </c>
      <c r="F299" s="2" t="s">
        <v>180</v>
      </c>
      <c r="G299" s="2">
        <v>345</v>
      </c>
      <c r="H299" s="2">
        <v>1340</v>
      </c>
    </row>
    <row r="300" spans="1:8" x14ac:dyDescent="0.25">
      <c r="A300" s="2">
        <v>299</v>
      </c>
      <c r="B300" s="2" t="s">
        <v>267</v>
      </c>
      <c r="C300" s="2" t="s">
        <v>204</v>
      </c>
      <c r="D300" s="2" t="s">
        <v>202</v>
      </c>
      <c r="E300" s="2">
        <v>345</v>
      </c>
      <c r="F300" s="2" t="s">
        <v>180</v>
      </c>
      <c r="G300" s="2">
        <v>345</v>
      </c>
      <c r="H300" s="2">
        <v>1340</v>
      </c>
    </row>
    <row r="301" spans="1:8" x14ac:dyDescent="0.25">
      <c r="A301" s="2">
        <v>300</v>
      </c>
      <c r="B301" s="2" t="s">
        <v>267</v>
      </c>
      <c r="C301" s="2" t="s">
        <v>200</v>
      </c>
      <c r="D301" s="2" t="s">
        <v>202</v>
      </c>
      <c r="E301" s="2">
        <v>345</v>
      </c>
      <c r="F301" s="2" t="s">
        <v>201</v>
      </c>
      <c r="G301" s="2">
        <v>345</v>
      </c>
      <c r="H301" s="2">
        <v>1340</v>
      </c>
    </row>
    <row r="302" spans="1:8" x14ac:dyDescent="0.25">
      <c r="A302" s="2">
        <v>301</v>
      </c>
      <c r="B302" s="2" t="s">
        <v>267</v>
      </c>
      <c r="C302" s="2" t="s">
        <v>190</v>
      </c>
      <c r="D302" s="2" t="s">
        <v>191</v>
      </c>
      <c r="E302" s="2">
        <v>138</v>
      </c>
      <c r="F302" s="2" t="s">
        <v>189</v>
      </c>
      <c r="G302" s="2">
        <v>138</v>
      </c>
      <c r="H302" s="2">
        <v>214</v>
      </c>
    </row>
    <row r="303" spans="1:8" x14ac:dyDescent="0.25">
      <c r="A303" s="2">
        <v>302</v>
      </c>
      <c r="B303" s="2" t="s">
        <v>267</v>
      </c>
      <c r="C303" s="2" t="s">
        <v>188</v>
      </c>
      <c r="D303" s="2" t="s">
        <v>185</v>
      </c>
      <c r="E303" s="2">
        <v>138</v>
      </c>
      <c r="F303" s="2" t="s">
        <v>189</v>
      </c>
      <c r="G303" s="2">
        <v>138</v>
      </c>
      <c r="H303" s="2">
        <v>214</v>
      </c>
    </row>
    <row r="304" spans="1:8" x14ac:dyDescent="0.25">
      <c r="A304" s="2">
        <v>303</v>
      </c>
      <c r="B304" s="2" t="s">
        <v>267</v>
      </c>
      <c r="C304" s="2" t="s">
        <v>195</v>
      </c>
      <c r="D304" s="2" t="s">
        <v>191</v>
      </c>
      <c r="E304" s="2">
        <v>138</v>
      </c>
      <c r="F304" s="2" t="s">
        <v>193</v>
      </c>
      <c r="G304" s="2">
        <v>138</v>
      </c>
      <c r="H304" s="2">
        <v>662.2</v>
      </c>
    </row>
    <row r="305" spans="1:8" x14ac:dyDescent="0.25">
      <c r="A305" s="2">
        <v>304</v>
      </c>
      <c r="B305" s="2" t="s">
        <v>267</v>
      </c>
      <c r="C305" s="2" t="s">
        <v>192</v>
      </c>
      <c r="D305" s="2" t="s">
        <v>194</v>
      </c>
      <c r="E305" s="2">
        <v>138</v>
      </c>
      <c r="F305" s="2" t="s">
        <v>193</v>
      </c>
      <c r="G305" s="2">
        <v>138</v>
      </c>
      <c r="H305" s="2">
        <v>662.2</v>
      </c>
    </row>
    <row r="306" spans="1:8" x14ac:dyDescent="0.25">
      <c r="A306" s="2">
        <v>305</v>
      </c>
      <c r="B306" s="2" t="s">
        <v>267</v>
      </c>
      <c r="C306" s="2" t="s">
        <v>186</v>
      </c>
      <c r="D306" s="2" t="s">
        <v>187</v>
      </c>
      <c r="E306" s="2">
        <v>138</v>
      </c>
      <c r="F306" s="2" t="s">
        <v>183</v>
      </c>
      <c r="G306" s="2">
        <v>138</v>
      </c>
      <c r="H306" s="2">
        <v>268</v>
      </c>
    </row>
    <row r="307" spans="1:8" x14ac:dyDescent="0.25">
      <c r="A307" s="2">
        <v>306</v>
      </c>
      <c r="B307" s="2" t="s">
        <v>267</v>
      </c>
      <c r="C307" s="2" t="s">
        <v>184</v>
      </c>
      <c r="D307" s="2" t="s">
        <v>183</v>
      </c>
      <c r="E307" s="2">
        <v>138</v>
      </c>
      <c r="F307" s="2" t="s">
        <v>185</v>
      </c>
      <c r="G307" s="2">
        <v>138</v>
      </c>
      <c r="H307" s="2">
        <v>268</v>
      </c>
    </row>
    <row r="308" spans="1:8" x14ac:dyDescent="0.25">
      <c r="A308" s="2">
        <v>307</v>
      </c>
      <c r="B308" s="2" t="s">
        <v>267</v>
      </c>
      <c r="C308" s="2" t="s">
        <v>181</v>
      </c>
      <c r="D308" s="2" t="s">
        <v>183</v>
      </c>
      <c r="E308" s="2">
        <v>138</v>
      </c>
      <c r="F308" s="2" t="s">
        <v>182</v>
      </c>
      <c r="G308" s="2">
        <v>138</v>
      </c>
      <c r="H308" s="2">
        <v>105</v>
      </c>
    </row>
    <row r="309" spans="1:8" x14ac:dyDescent="0.25">
      <c r="A309" s="2">
        <v>308</v>
      </c>
      <c r="B309" s="2" t="s">
        <v>267</v>
      </c>
      <c r="C309" s="2" t="s">
        <v>178</v>
      </c>
      <c r="D309" s="2" t="s">
        <v>180</v>
      </c>
      <c r="E309" s="2">
        <v>138</v>
      </c>
      <c r="F309" s="2" t="s">
        <v>179</v>
      </c>
      <c r="G309" s="2">
        <v>138</v>
      </c>
      <c r="H309" s="2">
        <v>564.79999999999995</v>
      </c>
    </row>
    <row r="310" spans="1:8" x14ac:dyDescent="0.25">
      <c r="A310" s="2">
        <v>309</v>
      </c>
      <c r="B310" s="2" t="s">
        <v>267</v>
      </c>
      <c r="C310" s="2" t="s">
        <v>206</v>
      </c>
      <c r="D310" s="2" t="s">
        <v>179</v>
      </c>
      <c r="E310" s="2">
        <v>345</v>
      </c>
      <c r="F310" s="2" t="s">
        <v>201</v>
      </c>
      <c r="G310" s="2">
        <v>345</v>
      </c>
      <c r="H310" s="2">
        <v>1340</v>
      </c>
    </row>
    <row r="311" spans="1:8" x14ac:dyDescent="0.25">
      <c r="A311" s="2">
        <v>310</v>
      </c>
      <c r="B311" s="2" t="s">
        <v>267</v>
      </c>
      <c r="C311" s="2" t="s">
        <v>205</v>
      </c>
      <c r="D311" s="2" t="s">
        <v>180</v>
      </c>
      <c r="E311" s="2">
        <v>345</v>
      </c>
      <c r="F311" s="2" t="s">
        <v>179</v>
      </c>
      <c r="G311" s="2">
        <v>345</v>
      </c>
      <c r="H311" s="2">
        <v>1340</v>
      </c>
    </row>
    <row r="312" spans="1:8" x14ac:dyDescent="0.25">
      <c r="A312" s="2">
        <v>311</v>
      </c>
      <c r="B312" s="2" t="s">
        <v>267</v>
      </c>
      <c r="C312" s="2" t="s">
        <v>204</v>
      </c>
      <c r="D312" s="2" t="s">
        <v>180</v>
      </c>
      <c r="E312" s="2">
        <v>345</v>
      </c>
      <c r="F312" s="2" t="s">
        <v>202</v>
      </c>
      <c r="G312" s="2">
        <v>345</v>
      </c>
      <c r="H312" s="2">
        <v>1340</v>
      </c>
    </row>
    <row r="313" spans="1:8" x14ac:dyDescent="0.25">
      <c r="A313" s="2">
        <v>312</v>
      </c>
      <c r="B313" s="2" t="s">
        <v>267</v>
      </c>
      <c r="C313" s="2" t="s">
        <v>200</v>
      </c>
      <c r="D313" s="2" t="s">
        <v>201</v>
      </c>
      <c r="E313" s="2">
        <v>345</v>
      </c>
      <c r="F313" s="2" t="s">
        <v>202</v>
      </c>
      <c r="G313" s="2">
        <v>345</v>
      </c>
      <c r="H313" s="2">
        <v>1340</v>
      </c>
    </row>
    <row r="314" spans="1:8" x14ac:dyDescent="0.25">
      <c r="A314" s="2">
        <v>313</v>
      </c>
      <c r="B314" s="2" t="s">
        <v>267</v>
      </c>
      <c r="C314" s="2" t="s">
        <v>195</v>
      </c>
      <c r="D314" s="2" t="s">
        <v>193</v>
      </c>
      <c r="E314" s="2">
        <v>138</v>
      </c>
      <c r="F314" s="2" t="s">
        <v>191</v>
      </c>
      <c r="G314" s="2">
        <v>138</v>
      </c>
      <c r="H314" s="2">
        <v>662.2</v>
      </c>
    </row>
    <row r="315" spans="1:8" x14ac:dyDescent="0.25">
      <c r="A315" s="2">
        <v>314</v>
      </c>
      <c r="B315" s="2" t="s">
        <v>267</v>
      </c>
      <c r="C315" s="2" t="s">
        <v>192</v>
      </c>
      <c r="D315" s="2" t="s">
        <v>193</v>
      </c>
      <c r="E315" s="2">
        <v>138</v>
      </c>
      <c r="F315" s="2" t="s">
        <v>194</v>
      </c>
      <c r="G315" s="2">
        <v>138</v>
      </c>
      <c r="H315" s="2">
        <v>662.2</v>
      </c>
    </row>
    <row r="316" spans="1:8" x14ac:dyDescent="0.25">
      <c r="A316" s="2">
        <v>315</v>
      </c>
      <c r="B316" s="2" t="s">
        <v>274</v>
      </c>
      <c r="C316" s="2" t="s">
        <v>232</v>
      </c>
      <c r="D316" s="2" t="s">
        <v>233</v>
      </c>
      <c r="E316" s="2">
        <v>138</v>
      </c>
      <c r="F316" s="2" t="s">
        <v>230</v>
      </c>
      <c r="G316" s="2">
        <v>138</v>
      </c>
      <c r="H316" s="2">
        <v>314</v>
      </c>
    </row>
    <row r="317" spans="1:8" x14ac:dyDescent="0.25">
      <c r="A317" s="2">
        <v>316</v>
      </c>
      <c r="B317" s="2" t="s">
        <v>274</v>
      </c>
      <c r="C317" s="2" t="s">
        <v>229</v>
      </c>
      <c r="D317" s="2" t="s">
        <v>230</v>
      </c>
      <c r="E317" s="2">
        <v>138</v>
      </c>
      <c r="F317" s="2" t="s">
        <v>231</v>
      </c>
      <c r="G317" s="2">
        <v>138</v>
      </c>
      <c r="H317" s="2">
        <v>233</v>
      </c>
    </row>
    <row r="318" spans="1:8" x14ac:dyDescent="0.25">
      <c r="A318" s="2">
        <v>317</v>
      </c>
      <c r="B318" s="2" t="s">
        <v>274</v>
      </c>
      <c r="C318" s="2" t="s">
        <v>227</v>
      </c>
      <c r="D318" s="2" t="s">
        <v>226</v>
      </c>
      <c r="E318" s="2">
        <v>138</v>
      </c>
      <c r="F318" s="2" t="s">
        <v>228</v>
      </c>
      <c r="G318" s="2">
        <v>138</v>
      </c>
      <c r="H318" s="2">
        <v>233</v>
      </c>
    </row>
    <row r="319" spans="1:8" x14ac:dyDescent="0.25">
      <c r="A319" s="2">
        <v>318</v>
      </c>
      <c r="B319" s="2" t="s">
        <v>274</v>
      </c>
      <c r="C319" s="2" t="s">
        <v>224</v>
      </c>
      <c r="D319" s="2" t="s">
        <v>226</v>
      </c>
      <c r="E319" s="2">
        <v>138</v>
      </c>
      <c r="F319" s="2" t="s">
        <v>225</v>
      </c>
      <c r="G319" s="2">
        <v>138</v>
      </c>
      <c r="H319" s="2">
        <v>233</v>
      </c>
    </row>
    <row r="320" spans="1:8" x14ac:dyDescent="0.25">
      <c r="A320" s="2">
        <v>319</v>
      </c>
      <c r="B320" s="2" t="s">
        <v>274</v>
      </c>
      <c r="C320" s="2" t="s">
        <v>222</v>
      </c>
      <c r="D320" s="2" t="s">
        <v>221</v>
      </c>
      <c r="E320" s="2">
        <v>138</v>
      </c>
      <c r="F320" s="2" t="s">
        <v>223</v>
      </c>
      <c r="G320" s="2">
        <v>138</v>
      </c>
      <c r="H320" s="2">
        <v>194</v>
      </c>
    </row>
    <row r="321" spans="1:8" x14ac:dyDescent="0.25">
      <c r="A321" s="2">
        <v>320</v>
      </c>
      <c r="B321" s="2" t="s">
        <v>274</v>
      </c>
      <c r="C321" s="2" t="s">
        <v>220</v>
      </c>
      <c r="D321" s="2" t="s">
        <v>214</v>
      </c>
      <c r="E321" s="2">
        <v>138</v>
      </c>
      <c r="F321" s="2" t="s">
        <v>221</v>
      </c>
      <c r="G321" s="2">
        <v>138</v>
      </c>
      <c r="H321" s="2">
        <v>233</v>
      </c>
    </row>
    <row r="322" spans="1:8" x14ac:dyDescent="0.25">
      <c r="A322" s="2">
        <v>321</v>
      </c>
      <c r="B322" s="2" t="s">
        <v>274</v>
      </c>
      <c r="C322" s="2" t="s">
        <v>217</v>
      </c>
      <c r="D322" s="2" t="s">
        <v>216</v>
      </c>
      <c r="E322" s="2">
        <v>345</v>
      </c>
      <c r="F322" s="2" t="s">
        <v>213</v>
      </c>
      <c r="G322" s="2">
        <v>345</v>
      </c>
      <c r="H322" s="2">
        <v>1340</v>
      </c>
    </row>
    <row r="323" spans="1:8" x14ac:dyDescent="0.25">
      <c r="A323" s="2">
        <v>322</v>
      </c>
      <c r="B323" s="2" t="s">
        <v>274</v>
      </c>
      <c r="C323" s="2" t="s">
        <v>215</v>
      </c>
      <c r="D323" s="2" t="s">
        <v>214</v>
      </c>
      <c r="E323" s="2">
        <v>345</v>
      </c>
      <c r="F323" s="2" t="s">
        <v>216</v>
      </c>
      <c r="G323" s="2">
        <v>345</v>
      </c>
      <c r="H323" s="2">
        <v>1340</v>
      </c>
    </row>
    <row r="324" spans="1:8" x14ac:dyDescent="0.25">
      <c r="A324" s="2">
        <v>323</v>
      </c>
      <c r="B324" s="2" t="s">
        <v>274</v>
      </c>
      <c r="C324" s="2" t="s">
        <v>212</v>
      </c>
      <c r="D324" s="2" t="s">
        <v>214</v>
      </c>
      <c r="E324" s="2">
        <v>345</v>
      </c>
      <c r="F324" s="2" t="s">
        <v>213</v>
      </c>
      <c r="G324" s="2">
        <v>345</v>
      </c>
      <c r="H324" s="2">
        <v>1340</v>
      </c>
    </row>
    <row r="325" spans="1:8" x14ac:dyDescent="0.25">
      <c r="A325" s="2">
        <v>324</v>
      </c>
      <c r="B325" s="2" t="s">
        <v>274</v>
      </c>
      <c r="C325" s="2" t="s">
        <v>210</v>
      </c>
      <c r="D325" s="2" t="s">
        <v>211</v>
      </c>
      <c r="E325" s="2">
        <v>345</v>
      </c>
      <c r="F325" s="2" t="s">
        <v>209</v>
      </c>
      <c r="G325" s="2">
        <v>345</v>
      </c>
      <c r="H325" s="2">
        <v>1167.4000000000001</v>
      </c>
    </row>
    <row r="326" spans="1:8" x14ac:dyDescent="0.25">
      <c r="A326" s="2">
        <v>325</v>
      </c>
      <c r="B326" s="2" t="s">
        <v>274</v>
      </c>
      <c r="C326" s="2" t="s">
        <v>207</v>
      </c>
      <c r="D326" s="2" t="s">
        <v>209</v>
      </c>
      <c r="E326" s="2">
        <v>345</v>
      </c>
      <c r="F326" s="2" t="s">
        <v>208</v>
      </c>
      <c r="G326" s="2">
        <v>345</v>
      </c>
      <c r="H326" s="2">
        <v>1188.7</v>
      </c>
    </row>
    <row r="327" spans="1:8" x14ac:dyDescent="0.25">
      <c r="A327" s="2">
        <v>326</v>
      </c>
      <c r="B327" s="2" t="s">
        <v>274</v>
      </c>
      <c r="C327" s="2" t="s">
        <v>232</v>
      </c>
      <c r="D327" s="2" t="s">
        <v>230</v>
      </c>
      <c r="E327" s="2">
        <v>138</v>
      </c>
      <c r="F327" s="2" t="s">
        <v>233</v>
      </c>
      <c r="G327" s="2">
        <v>138</v>
      </c>
      <c r="H327" s="2">
        <v>314</v>
      </c>
    </row>
    <row r="328" spans="1:8" x14ac:dyDescent="0.25">
      <c r="A328" s="2">
        <v>327</v>
      </c>
      <c r="B328" s="2" t="s">
        <v>274</v>
      </c>
      <c r="C328" s="2" t="s">
        <v>229</v>
      </c>
      <c r="D328" s="2" t="s">
        <v>231</v>
      </c>
      <c r="E328" s="2">
        <v>138</v>
      </c>
      <c r="F328" s="2" t="s">
        <v>230</v>
      </c>
      <c r="G328" s="2">
        <v>138</v>
      </c>
      <c r="H328" s="2">
        <v>233</v>
      </c>
    </row>
    <row r="329" spans="1:8" x14ac:dyDescent="0.25">
      <c r="A329" s="2">
        <v>328</v>
      </c>
      <c r="B329" s="2" t="s">
        <v>274</v>
      </c>
      <c r="C329" s="2" t="s">
        <v>227</v>
      </c>
      <c r="D329" s="2" t="s">
        <v>228</v>
      </c>
      <c r="E329" s="2">
        <v>138</v>
      </c>
      <c r="F329" s="2" t="s">
        <v>226</v>
      </c>
      <c r="G329" s="2">
        <v>138</v>
      </c>
      <c r="H329" s="2">
        <v>233</v>
      </c>
    </row>
    <row r="330" spans="1:8" x14ac:dyDescent="0.25">
      <c r="A330" s="2">
        <v>329</v>
      </c>
      <c r="B330" s="2" t="s">
        <v>274</v>
      </c>
      <c r="C330" s="2" t="s">
        <v>224</v>
      </c>
      <c r="D330" s="2" t="s">
        <v>225</v>
      </c>
      <c r="E330" s="2">
        <v>138</v>
      </c>
      <c r="F330" s="2" t="s">
        <v>226</v>
      </c>
      <c r="G330" s="2">
        <v>138</v>
      </c>
      <c r="H330" s="2">
        <v>233</v>
      </c>
    </row>
    <row r="331" spans="1:8" x14ac:dyDescent="0.25">
      <c r="A331" s="2">
        <v>330</v>
      </c>
      <c r="B331" s="2" t="s">
        <v>274</v>
      </c>
      <c r="C331" s="2" t="s">
        <v>222</v>
      </c>
      <c r="D331" s="2" t="s">
        <v>223</v>
      </c>
      <c r="E331" s="2">
        <v>138</v>
      </c>
      <c r="F331" s="2" t="s">
        <v>221</v>
      </c>
      <c r="G331" s="2">
        <v>138</v>
      </c>
      <c r="H331" s="2">
        <v>194</v>
      </c>
    </row>
    <row r="332" spans="1:8" x14ac:dyDescent="0.25">
      <c r="A332" s="2">
        <v>331</v>
      </c>
      <c r="B332" s="2" t="s">
        <v>274</v>
      </c>
      <c r="C332" s="2" t="s">
        <v>220</v>
      </c>
      <c r="D332" s="2" t="s">
        <v>221</v>
      </c>
      <c r="E332" s="2">
        <v>138</v>
      </c>
      <c r="F332" s="2" t="s">
        <v>214</v>
      </c>
      <c r="G332" s="2">
        <v>138</v>
      </c>
      <c r="H332" s="2">
        <v>233</v>
      </c>
    </row>
    <row r="333" spans="1:8" x14ac:dyDescent="0.25">
      <c r="A333" s="2">
        <v>332</v>
      </c>
      <c r="B333" s="2" t="s">
        <v>274</v>
      </c>
      <c r="C333" s="2" t="s">
        <v>217</v>
      </c>
      <c r="D333" s="2" t="s">
        <v>213</v>
      </c>
      <c r="E333" s="2">
        <v>345</v>
      </c>
      <c r="F333" s="2" t="s">
        <v>216</v>
      </c>
      <c r="G333" s="2">
        <v>345</v>
      </c>
      <c r="H333" s="2">
        <v>1340</v>
      </c>
    </row>
    <row r="334" spans="1:8" x14ac:dyDescent="0.25">
      <c r="A334" s="2">
        <v>333</v>
      </c>
      <c r="B334" s="2" t="s">
        <v>274</v>
      </c>
      <c r="C334" s="2" t="s">
        <v>215</v>
      </c>
      <c r="D334" s="2" t="s">
        <v>216</v>
      </c>
      <c r="E334" s="2">
        <v>345</v>
      </c>
      <c r="F334" s="2" t="s">
        <v>214</v>
      </c>
      <c r="G334" s="2">
        <v>345</v>
      </c>
      <c r="H334" s="2">
        <v>1340</v>
      </c>
    </row>
    <row r="335" spans="1:8" x14ac:dyDescent="0.25">
      <c r="A335" s="2">
        <v>334</v>
      </c>
      <c r="B335" s="2" t="s">
        <v>274</v>
      </c>
      <c r="C335" s="2" t="s">
        <v>212</v>
      </c>
      <c r="D335" s="2" t="s">
        <v>213</v>
      </c>
      <c r="E335" s="2">
        <v>345</v>
      </c>
      <c r="F335" s="2" t="s">
        <v>214</v>
      </c>
      <c r="G335" s="2">
        <v>345</v>
      </c>
      <c r="H335" s="2">
        <v>1340</v>
      </c>
    </row>
    <row r="336" spans="1:8" x14ac:dyDescent="0.25">
      <c r="A336" s="2">
        <v>335</v>
      </c>
      <c r="B336" s="2" t="s">
        <v>274</v>
      </c>
      <c r="C336" s="2" t="s">
        <v>210</v>
      </c>
      <c r="D336" s="2" t="s">
        <v>209</v>
      </c>
      <c r="E336" s="2">
        <v>345</v>
      </c>
      <c r="F336" s="2" t="s">
        <v>211</v>
      </c>
      <c r="G336" s="2">
        <v>345</v>
      </c>
      <c r="H336" s="2">
        <v>1167.4000000000001</v>
      </c>
    </row>
    <row r="337" spans="1:8" x14ac:dyDescent="0.25">
      <c r="A337" s="2">
        <v>336</v>
      </c>
      <c r="B337" s="2" t="s">
        <v>274</v>
      </c>
      <c r="C337" s="2" t="s">
        <v>207</v>
      </c>
      <c r="D337" s="2" t="s">
        <v>208</v>
      </c>
      <c r="E337" s="2">
        <v>345</v>
      </c>
      <c r="F337" s="2" t="s">
        <v>209</v>
      </c>
      <c r="G337" s="2">
        <v>345</v>
      </c>
      <c r="H337" s="2">
        <v>1188.7</v>
      </c>
    </row>
    <row r="338" spans="1:8" x14ac:dyDescent="0.25">
      <c r="A338" s="2">
        <v>337</v>
      </c>
      <c r="B338" s="2" t="s">
        <v>275</v>
      </c>
      <c r="C338" s="2" t="s">
        <v>190</v>
      </c>
      <c r="D338" s="2" t="s">
        <v>189</v>
      </c>
      <c r="E338" s="2">
        <v>138</v>
      </c>
      <c r="F338" s="2" t="s">
        <v>191</v>
      </c>
      <c r="G338" s="2">
        <v>138</v>
      </c>
      <c r="H338" s="2">
        <v>214</v>
      </c>
    </row>
    <row r="339" spans="1:8" x14ac:dyDescent="0.25">
      <c r="A339" s="2">
        <v>338</v>
      </c>
      <c r="B339" s="2" t="s">
        <v>275</v>
      </c>
      <c r="C339" s="2" t="s">
        <v>188</v>
      </c>
      <c r="D339" s="2" t="s">
        <v>189</v>
      </c>
      <c r="E339" s="2">
        <v>138</v>
      </c>
      <c r="F339" s="2" t="s">
        <v>185</v>
      </c>
      <c r="G339" s="2">
        <v>138</v>
      </c>
      <c r="H339" s="2">
        <v>214</v>
      </c>
    </row>
    <row r="340" spans="1:8" x14ac:dyDescent="0.25">
      <c r="A340" s="2">
        <v>339</v>
      </c>
      <c r="B340" s="2" t="s">
        <v>275</v>
      </c>
      <c r="C340" s="2" t="s">
        <v>186</v>
      </c>
      <c r="D340" s="2" t="s">
        <v>183</v>
      </c>
      <c r="E340" s="2">
        <v>138</v>
      </c>
      <c r="F340" s="2" t="s">
        <v>187</v>
      </c>
      <c r="G340" s="2">
        <v>138</v>
      </c>
      <c r="H340" s="2">
        <v>268</v>
      </c>
    </row>
    <row r="341" spans="1:8" x14ac:dyDescent="0.25">
      <c r="A341" s="2">
        <v>340</v>
      </c>
      <c r="B341" s="2" t="s">
        <v>275</v>
      </c>
      <c r="C341" s="2" t="s">
        <v>184</v>
      </c>
      <c r="D341" s="2" t="s">
        <v>185</v>
      </c>
      <c r="E341" s="2">
        <v>138</v>
      </c>
      <c r="F341" s="2" t="s">
        <v>183</v>
      </c>
      <c r="G341" s="2">
        <v>138</v>
      </c>
      <c r="H341" s="2">
        <v>268</v>
      </c>
    </row>
    <row r="342" spans="1:8" x14ac:dyDescent="0.25">
      <c r="A342" s="2">
        <v>341</v>
      </c>
      <c r="B342" s="2" t="s">
        <v>275</v>
      </c>
      <c r="C342" s="2" t="s">
        <v>181</v>
      </c>
      <c r="D342" s="2" t="s">
        <v>182</v>
      </c>
      <c r="E342" s="2">
        <v>138</v>
      </c>
      <c r="F342" s="2" t="s">
        <v>183</v>
      </c>
      <c r="G342" s="2">
        <v>138</v>
      </c>
      <c r="H342" s="2">
        <v>105</v>
      </c>
    </row>
    <row r="343" spans="1:8" x14ac:dyDescent="0.25">
      <c r="A343" s="2">
        <v>342</v>
      </c>
      <c r="B343" s="2" t="s">
        <v>275</v>
      </c>
      <c r="C343" s="2" t="s">
        <v>178</v>
      </c>
      <c r="D343" s="2" t="s">
        <v>179</v>
      </c>
      <c r="E343" s="2">
        <v>138</v>
      </c>
      <c r="F343" s="2" t="s">
        <v>180</v>
      </c>
      <c r="G343" s="2">
        <v>138</v>
      </c>
      <c r="H343" s="2">
        <v>564.79999999999995</v>
      </c>
    </row>
    <row r="344" spans="1:8" x14ac:dyDescent="0.25">
      <c r="A344" s="2">
        <v>343</v>
      </c>
      <c r="B344" s="2" t="s">
        <v>275</v>
      </c>
      <c r="C344" s="2" t="s">
        <v>205</v>
      </c>
      <c r="D344" s="2" t="s">
        <v>179</v>
      </c>
      <c r="E344" s="2">
        <v>345</v>
      </c>
      <c r="F344" s="2" t="s">
        <v>180</v>
      </c>
      <c r="G344" s="2">
        <v>345</v>
      </c>
      <c r="H344" s="2">
        <v>1340</v>
      </c>
    </row>
    <row r="345" spans="1:8" x14ac:dyDescent="0.25">
      <c r="A345" s="2">
        <v>344</v>
      </c>
      <c r="B345" s="2" t="s">
        <v>275</v>
      </c>
      <c r="C345" s="2" t="s">
        <v>204</v>
      </c>
      <c r="D345" s="2" t="s">
        <v>202</v>
      </c>
      <c r="E345" s="2">
        <v>345</v>
      </c>
      <c r="F345" s="2" t="s">
        <v>180</v>
      </c>
      <c r="G345" s="2">
        <v>345</v>
      </c>
      <c r="H345" s="2">
        <v>1340</v>
      </c>
    </row>
    <row r="346" spans="1:8" x14ac:dyDescent="0.25">
      <c r="A346" s="2">
        <v>345</v>
      </c>
      <c r="B346" s="2" t="s">
        <v>275</v>
      </c>
      <c r="C346" s="2" t="s">
        <v>203</v>
      </c>
      <c r="D346" s="2" t="s">
        <v>202</v>
      </c>
      <c r="E346" s="2">
        <v>345</v>
      </c>
      <c r="F346" s="2" t="s">
        <v>201</v>
      </c>
      <c r="G346" s="2">
        <v>345</v>
      </c>
      <c r="H346" s="2">
        <v>1340</v>
      </c>
    </row>
    <row r="347" spans="1:8" x14ac:dyDescent="0.25">
      <c r="A347" s="2">
        <v>346</v>
      </c>
      <c r="B347" s="2" t="s">
        <v>275</v>
      </c>
      <c r="C347" s="2" t="s">
        <v>200</v>
      </c>
      <c r="D347" s="2" t="s">
        <v>202</v>
      </c>
      <c r="E347" s="2">
        <v>345</v>
      </c>
      <c r="F347" s="2" t="s">
        <v>201</v>
      </c>
      <c r="G347" s="2">
        <v>345</v>
      </c>
      <c r="H347" s="2">
        <v>1340</v>
      </c>
    </row>
    <row r="348" spans="1:8" x14ac:dyDescent="0.25">
      <c r="A348" s="2">
        <v>347</v>
      </c>
      <c r="B348" s="2" t="s">
        <v>275</v>
      </c>
      <c r="C348" s="2" t="s">
        <v>190</v>
      </c>
      <c r="D348" s="2" t="s">
        <v>191</v>
      </c>
      <c r="E348" s="2">
        <v>138</v>
      </c>
      <c r="F348" s="2" t="s">
        <v>189</v>
      </c>
      <c r="G348" s="2">
        <v>138</v>
      </c>
      <c r="H348" s="2">
        <v>214</v>
      </c>
    </row>
    <row r="349" spans="1:8" x14ac:dyDescent="0.25">
      <c r="A349" s="2">
        <v>348</v>
      </c>
      <c r="B349" s="2" t="s">
        <v>275</v>
      </c>
      <c r="C349" s="2" t="s">
        <v>188</v>
      </c>
      <c r="D349" s="2" t="s">
        <v>185</v>
      </c>
      <c r="E349" s="2">
        <v>138</v>
      </c>
      <c r="F349" s="2" t="s">
        <v>189</v>
      </c>
      <c r="G349" s="2">
        <v>138</v>
      </c>
      <c r="H349" s="2">
        <v>214</v>
      </c>
    </row>
    <row r="350" spans="1:8" x14ac:dyDescent="0.25">
      <c r="A350" s="2">
        <v>349</v>
      </c>
      <c r="B350" s="2" t="s">
        <v>275</v>
      </c>
      <c r="C350" s="2" t="s">
        <v>195</v>
      </c>
      <c r="D350" s="2" t="s">
        <v>191</v>
      </c>
      <c r="E350" s="2">
        <v>138</v>
      </c>
      <c r="F350" s="2" t="s">
        <v>193</v>
      </c>
      <c r="G350" s="2">
        <v>138</v>
      </c>
      <c r="H350" s="2">
        <v>662.2</v>
      </c>
    </row>
    <row r="351" spans="1:8" x14ac:dyDescent="0.25">
      <c r="A351" s="2">
        <v>350</v>
      </c>
      <c r="B351" s="2" t="s">
        <v>275</v>
      </c>
      <c r="C351" s="2" t="s">
        <v>192</v>
      </c>
      <c r="D351" s="2" t="s">
        <v>194</v>
      </c>
      <c r="E351" s="2">
        <v>138</v>
      </c>
      <c r="F351" s="2" t="s">
        <v>193</v>
      </c>
      <c r="G351" s="2">
        <v>138</v>
      </c>
      <c r="H351" s="2">
        <v>662.2</v>
      </c>
    </row>
    <row r="352" spans="1:8" x14ac:dyDescent="0.25">
      <c r="A352" s="2">
        <v>351</v>
      </c>
      <c r="B352" s="2" t="s">
        <v>275</v>
      </c>
      <c r="C352" s="2" t="s">
        <v>186</v>
      </c>
      <c r="D352" s="2" t="s">
        <v>187</v>
      </c>
      <c r="E352" s="2">
        <v>138</v>
      </c>
      <c r="F352" s="2" t="s">
        <v>183</v>
      </c>
      <c r="G352" s="2">
        <v>138</v>
      </c>
      <c r="H352" s="2">
        <v>268</v>
      </c>
    </row>
    <row r="353" spans="1:8" x14ac:dyDescent="0.25">
      <c r="A353" s="2">
        <v>352</v>
      </c>
      <c r="B353" s="2" t="s">
        <v>275</v>
      </c>
      <c r="C353" s="2" t="s">
        <v>184</v>
      </c>
      <c r="D353" s="2" t="s">
        <v>183</v>
      </c>
      <c r="E353" s="2">
        <v>138</v>
      </c>
      <c r="F353" s="2" t="s">
        <v>185</v>
      </c>
      <c r="G353" s="2">
        <v>138</v>
      </c>
      <c r="H353" s="2">
        <v>268</v>
      </c>
    </row>
    <row r="354" spans="1:8" x14ac:dyDescent="0.25">
      <c r="A354" s="2">
        <v>353</v>
      </c>
      <c r="B354" s="2" t="s">
        <v>275</v>
      </c>
      <c r="C354" s="2" t="s">
        <v>181</v>
      </c>
      <c r="D354" s="2" t="s">
        <v>183</v>
      </c>
      <c r="E354" s="2">
        <v>138</v>
      </c>
      <c r="F354" s="2" t="s">
        <v>182</v>
      </c>
      <c r="G354" s="2">
        <v>138</v>
      </c>
      <c r="H354" s="2">
        <v>105</v>
      </c>
    </row>
    <row r="355" spans="1:8" x14ac:dyDescent="0.25">
      <c r="A355" s="2">
        <v>354</v>
      </c>
      <c r="B355" s="2" t="s">
        <v>275</v>
      </c>
      <c r="C355" s="2" t="s">
        <v>178</v>
      </c>
      <c r="D355" s="2" t="s">
        <v>180</v>
      </c>
      <c r="E355" s="2">
        <v>138</v>
      </c>
      <c r="F355" s="2" t="s">
        <v>179</v>
      </c>
      <c r="G355" s="2">
        <v>138</v>
      </c>
      <c r="H355" s="2">
        <v>564.79999999999995</v>
      </c>
    </row>
    <row r="356" spans="1:8" x14ac:dyDescent="0.25">
      <c r="A356" s="2">
        <v>355</v>
      </c>
      <c r="B356" s="2" t="s">
        <v>275</v>
      </c>
      <c r="C356" s="2" t="s">
        <v>205</v>
      </c>
      <c r="D356" s="2" t="s">
        <v>180</v>
      </c>
      <c r="E356" s="2">
        <v>345</v>
      </c>
      <c r="F356" s="2" t="s">
        <v>179</v>
      </c>
      <c r="G356" s="2">
        <v>345</v>
      </c>
      <c r="H356" s="2">
        <v>1340</v>
      </c>
    </row>
    <row r="357" spans="1:8" x14ac:dyDescent="0.25">
      <c r="A357" s="2">
        <v>356</v>
      </c>
      <c r="B357" s="2" t="s">
        <v>275</v>
      </c>
      <c r="C357" s="2" t="s">
        <v>204</v>
      </c>
      <c r="D357" s="2" t="s">
        <v>180</v>
      </c>
      <c r="E357" s="2">
        <v>345</v>
      </c>
      <c r="F357" s="2" t="s">
        <v>202</v>
      </c>
      <c r="G357" s="2">
        <v>345</v>
      </c>
      <c r="H357" s="2">
        <v>1340</v>
      </c>
    </row>
    <row r="358" spans="1:8" x14ac:dyDescent="0.25">
      <c r="A358" s="2">
        <v>357</v>
      </c>
      <c r="B358" s="2" t="s">
        <v>275</v>
      </c>
      <c r="C358" s="2" t="s">
        <v>203</v>
      </c>
      <c r="D358" s="2" t="s">
        <v>201</v>
      </c>
      <c r="E358" s="2">
        <v>345</v>
      </c>
      <c r="F358" s="2" t="s">
        <v>202</v>
      </c>
      <c r="G358" s="2">
        <v>345</v>
      </c>
      <c r="H358" s="2">
        <v>1340</v>
      </c>
    </row>
    <row r="359" spans="1:8" x14ac:dyDescent="0.25">
      <c r="A359" s="2">
        <v>358</v>
      </c>
      <c r="B359" s="2" t="s">
        <v>275</v>
      </c>
      <c r="C359" s="2" t="s">
        <v>200</v>
      </c>
      <c r="D359" s="2" t="s">
        <v>201</v>
      </c>
      <c r="E359" s="2">
        <v>345</v>
      </c>
      <c r="F359" s="2" t="s">
        <v>202</v>
      </c>
      <c r="G359" s="2">
        <v>345</v>
      </c>
      <c r="H359" s="2">
        <v>1340</v>
      </c>
    </row>
    <row r="360" spans="1:8" x14ac:dyDescent="0.25">
      <c r="A360" s="2">
        <v>359</v>
      </c>
      <c r="B360" s="2" t="s">
        <v>275</v>
      </c>
      <c r="C360" s="2" t="s">
        <v>195</v>
      </c>
      <c r="D360" s="2" t="s">
        <v>193</v>
      </c>
      <c r="E360" s="2">
        <v>138</v>
      </c>
      <c r="F360" s="2" t="s">
        <v>191</v>
      </c>
      <c r="G360" s="2">
        <v>138</v>
      </c>
      <c r="H360" s="2">
        <v>662.2</v>
      </c>
    </row>
    <row r="361" spans="1:8" x14ac:dyDescent="0.25">
      <c r="A361" s="2">
        <v>360</v>
      </c>
      <c r="B361" s="2" t="s">
        <v>275</v>
      </c>
      <c r="C361" s="2" t="s">
        <v>192</v>
      </c>
      <c r="D361" s="2" t="s">
        <v>193</v>
      </c>
      <c r="E361" s="2">
        <v>138</v>
      </c>
      <c r="F361" s="2" t="s">
        <v>194</v>
      </c>
      <c r="G361" s="2">
        <v>138</v>
      </c>
      <c r="H361" s="2">
        <v>662.2</v>
      </c>
    </row>
    <row r="362" spans="1:8" x14ac:dyDescent="0.25">
      <c r="A362" s="2">
        <v>361</v>
      </c>
      <c r="B362" s="2" t="s">
        <v>258</v>
      </c>
      <c r="C362" s="2" t="s">
        <v>232</v>
      </c>
      <c r="D362" s="2" t="s">
        <v>230</v>
      </c>
      <c r="E362" s="2">
        <v>138</v>
      </c>
      <c r="F362" s="2" t="s">
        <v>233</v>
      </c>
      <c r="G362" s="2">
        <v>138</v>
      </c>
      <c r="H362" s="2">
        <v>314</v>
      </c>
    </row>
    <row r="363" spans="1:8" x14ac:dyDescent="0.25">
      <c r="A363" s="2">
        <v>362</v>
      </c>
      <c r="B363" s="2" t="s">
        <v>258</v>
      </c>
      <c r="C363" s="2" t="s">
        <v>229</v>
      </c>
      <c r="D363" s="2" t="s">
        <v>231</v>
      </c>
      <c r="E363" s="2">
        <v>138</v>
      </c>
      <c r="F363" s="2" t="s">
        <v>230</v>
      </c>
      <c r="G363" s="2">
        <v>138</v>
      </c>
      <c r="H363" s="2">
        <v>233</v>
      </c>
    </row>
    <row r="364" spans="1:8" x14ac:dyDescent="0.25">
      <c r="A364" s="2">
        <v>363</v>
      </c>
      <c r="B364" s="2" t="s">
        <v>258</v>
      </c>
      <c r="C364" s="2" t="s">
        <v>227</v>
      </c>
      <c r="D364" s="2" t="s">
        <v>228</v>
      </c>
      <c r="E364" s="2">
        <v>138</v>
      </c>
      <c r="F364" s="2" t="s">
        <v>226</v>
      </c>
      <c r="G364" s="2">
        <v>138</v>
      </c>
      <c r="H364" s="2">
        <v>233</v>
      </c>
    </row>
    <row r="365" spans="1:8" x14ac:dyDescent="0.25">
      <c r="A365" s="2">
        <v>364</v>
      </c>
      <c r="B365" s="2" t="s">
        <v>258</v>
      </c>
      <c r="C365" s="2" t="s">
        <v>224</v>
      </c>
      <c r="D365" s="2" t="s">
        <v>225</v>
      </c>
      <c r="E365" s="2">
        <v>138</v>
      </c>
      <c r="F365" s="2" t="s">
        <v>226</v>
      </c>
      <c r="G365" s="2">
        <v>138</v>
      </c>
      <c r="H365" s="2">
        <v>233</v>
      </c>
    </row>
    <row r="366" spans="1:8" x14ac:dyDescent="0.25">
      <c r="A366" s="2">
        <v>365</v>
      </c>
      <c r="B366" s="2" t="s">
        <v>258</v>
      </c>
      <c r="C366" s="2" t="s">
        <v>222</v>
      </c>
      <c r="D366" s="2" t="s">
        <v>223</v>
      </c>
      <c r="E366" s="2">
        <v>138</v>
      </c>
      <c r="F366" s="2" t="s">
        <v>221</v>
      </c>
      <c r="G366" s="2">
        <v>138</v>
      </c>
      <c r="H366" s="2">
        <v>194</v>
      </c>
    </row>
    <row r="367" spans="1:8" x14ac:dyDescent="0.25">
      <c r="A367" s="2">
        <v>366</v>
      </c>
      <c r="B367" s="2" t="s">
        <v>258</v>
      </c>
      <c r="C367" s="2" t="s">
        <v>220</v>
      </c>
      <c r="D367" s="2" t="s">
        <v>221</v>
      </c>
      <c r="E367" s="2">
        <v>138</v>
      </c>
      <c r="F367" s="2" t="s">
        <v>214</v>
      </c>
      <c r="G367" s="2">
        <v>138</v>
      </c>
      <c r="H367" s="2">
        <v>233</v>
      </c>
    </row>
    <row r="368" spans="1:8" x14ac:dyDescent="0.25">
      <c r="A368" s="2">
        <v>367</v>
      </c>
      <c r="B368" s="2" t="s">
        <v>258</v>
      </c>
      <c r="C368" s="2" t="s">
        <v>218</v>
      </c>
      <c r="D368" s="2" t="s">
        <v>219</v>
      </c>
      <c r="E368" s="2">
        <v>345</v>
      </c>
      <c r="F368" s="2" t="s">
        <v>214</v>
      </c>
      <c r="G368" s="2">
        <v>345</v>
      </c>
      <c r="H368" s="2">
        <v>1340</v>
      </c>
    </row>
    <row r="369" spans="1:8" x14ac:dyDescent="0.25">
      <c r="A369" s="2">
        <v>368</v>
      </c>
      <c r="B369" s="2" t="s">
        <v>258</v>
      </c>
      <c r="C369" s="2" t="s">
        <v>217</v>
      </c>
      <c r="D369" s="2" t="s">
        <v>213</v>
      </c>
      <c r="E369" s="2">
        <v>345</v>
      </c>
      <c r="F369" s="2" t="s">
        <v>216</v>
      </c>
      <c r="G369" s="2">
        <v>345</v>
      </c>
      <c r="H369" s="2">
        <v>1340</v>
      </c>
    </row>
    <row r="370" spans="1:8" x14ac:dyDescent="0.25">
      <c r="A370" s="2">
        <v>369</v>
      </c>
      <c r="B370" s="2" t="s">
        <v>258</v>
      </c>
      <c r="C370" s="2" t="s">
        <v>215</v>
      </c>
      <c r="D370" s="2" t="s">
        <v>216</v>
      </c>
      <c r="E370" s="2">
        <v>345</v>
      </c>
      <c r="F370" s="2" t="s">
        <v>214</v>
      </c>
      <c r="G370" s="2">
        <v>345</v>
      </c>
      <c r="H370" s="2">
        <v>1340</v>
      </c>
    </row>
    <row r="371" spans="1:8" x14ac:dyDescent="0.25">
      <c r="A371" s="2">
        <v>370</v>
      </c>
      <c r="B371" s="2" t="s">
        <v>258</v>
      </c>
      <c r="C371" s="2" t="s">
        <v>212</v>
      </c>
      <c r="D371" s="2" t="s">
        <v>213</v>
      </c>
      <c r="E371" s="2">
        <v>345</v>
      </c>
      <c r="F371" s="2" t="s">
        <v>214</v>
      </c>
      <c r="G371" s="2">
        <v>345</v>
      </c>
      <c r="H371" s="2">
        <v>1340</v>
      </c>
    </row>
    <row r="372" spans="1:8" x14ac:dyDescent="0.25">
      <c r="A372" s="2">
        <v>371</v>
      </c>
      <c r="B372" s="2" t="s">
        <v>258</v>
      </c>
      <c r="C372" s="2" t="s">
        <v>207</v>
      </c>
      <c r="D372" s="2" t="s">
        <v>208</v>
      </c>
      <c r="E372" s="2">
        <v>345</v>
      </c>
      <c r="F372" s="2" t="s">
        <v>209</v>
      </c>
      <c r="G372" s="2">
        <v>345</v>
      </c>
      <c r="H372" s="2">
        <v>1188.7</v>
      </c>
    </row>
    <row r="373" spans="1:8" x14ac:dyDescent="0.25">
      <c r="A373" s="2">
        <v>372</v>
      </c>
      <c r="B373" s="2" t="s">
        <v>258</v>
      </c>
      <c r="C373" s="2" t="s">
        <v>232</v>
      </c>
      <c r="D373" s="2" t="s">
        <v>233</v>
      </c>
      <c r="E373" s="2">
        <v>138</v>
      </c>
      <c r="F373" s="2" t="s">
        <v>230</v>
      </c>
      <c r="G373" s="2">
        <v>138</v>
      </c>
      <c r="H373" s="2">
        <v>314</v>
      </c>
    </row>
    <row r="374" spans="1:8" x14ac:dyDescent="0.25">
      <c r="A374" s="2">
        <v>373</v>
      </c>
      <c r="B374" s="2" t="s">
        <v>258</v>
      </c>
      <c r="C374" s="2" t="s">
        <v>229</v>
      </c>
      <c r="D374" s="2" t="s">
        <v>230</v>
      </c>
      <c r="E374" s="2">
        <v>138</v>
      </c>
      <c r="F374" s="2" t="s">
        <v>231</v>
      </c>
      <c r="G374" s="2">
        <v>138</v>
      </c>
      <c r="H374" s="2">
        <v>233</v>
      </c>
    </row>
    <row r="375" spans="1:8" x14ac:dyDescent="0.25">
      <c r="A375" s="2">
        <v>374</v>
      </c>
      <c r="B375" s="2" t="s">
        <v>258</v>
      </c>
      <c r="C375" s="2" t="s">
        <v>227</v>
      </c>
      <c r="D375" s="2" t="s">
        <v>226</v>
      </c>
      <c r="E375" s="2">
        <v>138</v>
      </c>
      <c r="F375" s="2" t="s">
        <v>228</v>
      </c>
      <c r="G375" s="2">
        <v>138</v>
      </c>
      <c r="H375" s="2">
        <v>233</v>
      </c>
    </row>
    <row r="376" spans="1:8" x14ac:dyDescent="0.25">
      <c r="A376" s="2">
        <v>375</v>
      </c>
      <c r="B376" s="2" t="s">
        <v>258</v>
      </c>
      <c r="C376" s="2" t="s">
        <v>224</v>
      </c>
      <c r="D376" s="2" t="s">
        <v>226</v>
      </c>
      <c r="E376" s="2">
        <v>138</v>
      </c>
      <c r="F376" s="2" t="s">
        <v>225</v>
      </c>
      <c r="G376" s="2">
        <v>138</v>
      </c>
      <c r="H376" s="2">
        <v>233</v>
      </c>
    </row>
    <row r="377" spans="1:8" x14ac:dyDescent="0.25">
      <c r="A377" s="2">
        <v>376</v>
      </c>
      <c r="B377" s="2" t="s">
        <v>258</v>
      </c>
      <c r="C377" s="2" t="s">
        <v>222</v>
      </c>
      <c r="D377" s="2" t="s">
        <v>221</v>
      </c>
      <c r="E377" s="2">
        <v>138</v>
      </c>
      <c r="F377" s="2" t="s">
        <v>223</v>
      </c>
      <c r="G377" s="2">
        <v>138</v>
      </c>
      <c r="H377" s="2">
        <v>194</v>
      </c>
    </row>
    <row r="378" spans="1:8" x14ac:dyDescent="0.25">
      <c r="A378" s="2">
        <v>377</v>
      </c>
      <c r="B378" s="2" t="s">
        <v>258</v>
      </c>
      <c r="C378" s="2" t="s">
        <v>220</v>
      </c>
      <c r="D378" s="2" t="s">
        <v>214</v>
      </c>
      <c r="E378" s="2">
        <v>138</v>
      </c>
      <c r="F378" s="2" t="s">
        <v>221</v>
      </c>
      <c r="G378" s="2">
        <v>138</v>
      </c>
      <c r="H378" s="2">
        <v>233</v>
      </c>
    </row>
    <row r="379" spans="1:8" x14ac:dyDescent="0.25">
      <c r="A379" s="2">
        <v>378</v>
      </c>
      <c r="B379" s="2" t="s">
        <v>258</v>
      </c>
      <c r="C379" s="2" t="s">
        <v>218</v>
      </c>
      <c r="D379" s="2" t="s">
        <v>214</v>
      </c>
      <c r="E379" s="2">
        <v>345</v>
      </c>
      <c r="F379" s="2" t="s">
        <v>219</v>
      </c>
      <c r="G379" s="2">
        <v>345</v>
      </c>
      <c r="H379" s="2">
        <v>1340</v>
      </c>
    </row>
    <row r="380" spans="1:8" x14ac:dyDescent="0.25">
      <c r="A380" s="2">
        <v>379</v>
      </c>
      <c r="B380" s="2" t="s">
        <v>258</v>
      </c>
      <c r="C380" s="2" t="s">
        <v>217</v>
      </c>
      <c r="D380" s="2" t="s">
        <v>216</v>
      </c>
      <c r="E380" s="2">
        <v>345</v>
      </c>
      <c r="F380" s="2" t="s">
        <v>213</v>
      </c>
      <c r="G380" s="2">
        <v>345</v>
      </c>
      <c r="H380" s="2">
        <v>1340</v>
      </c>
    </row>
    <row r="381" spans="1:8" x14ac:dyDescent="0.25">
      <c r="A381" s="2">
        <v>380</v>
      </c>
      <c r="B381" s="2" t="s">
        <v>258</v>
      </c>
      <c r="C381" s="2" t="s">
        <v>215</v>
      </c>
      <c r="D381" s="2" t="s">
        <v>214</v>
      </c>
      <c r="E381" s="2">
        <v>345</v>
      </c>
      <c r="F381" s="2" t="s">
        <v>216</v>
      </c>
      <c r="G381" s="2">
        <v>345</v>
      </c>
      <c r="H381" s="2">
        <v>1340</v>
      </c>
    </row>
    <row r="382" spans="1:8" x14ac:dyDescent="0.25">
      <c r="A382" s="2">
        <v>381</v>
      </c>
      <c r="B382" s="2" t="s">
        <v>258</v>
      </c>
      <c r="C382" s="2" t="s">
        <v>212</v>
      </c>
      <c r="D382" s="2" t="s">
        <v>214</v>
      </c>
      <c r="E382" s="2">
        <v>345</v>
      </c>
      <c r="F382" s="2" t="s">
        <v>213</v>
      </c>
      <c r="G382" s="2">
        <v>345</v>
      </c>
      <c r="H382" s="2">
        <v>1340</v>
      </c>
    </row>
    <row r="383" spans="1:8" x14ac:dyDescent="0.25">
      <c r="A383" s="2">
        <v>382</v>
      </c>
      <c r="B383" s="2" t="s">
        <v>258</v>
      </c>
      <c r="C383" s="2" t="s">
        <v>207</v>
      </c>
      <c r="D383" s="2" t="s">
        <v>209</v>
      </c>
      <c r="E383" s="2">
        <v>345</v>
      </c>
      <c r="F383" s="2" t="s">
        <v>208</v>
      </c>
      <c r="G383" s="2">
        <v>345</v>
      </c>
      <c r="H383" s="2">
        <v>1188.7</v>
      </c>
    </row>
    <row r="384" spans="1:8" x14ac:dyDescent="0.25">
      <c r="A384" s="2">
        <v>383</v>
      </c>
      <c r="B384" s="2" t="s">
        <v>263</v>
      </c>
      <c r="C384" s="2" t="s">
        <v>199</v>
      </c>
      <c r="D384" s="2" t="s">
        <v>197</v>
      </c>
      <c r="E384" s="2">
        <v>345</v>
      </c>
      <c r="F384" s="2" t="s">
        <v>198</v>
      </c>
      <c r="G384" s="2">
        <v>345</v>
      </c>
      <c r="H384" s="2">
        <v>1434.2</v>
      </c>
    </row>
    <row r="385" spans="1:8" x14ac:dyDescent="0.25">
      <c r="A385" s="2">
        <v>384</v>
      </c>
      <c r="B385" s="2" t="s">
        <v>263</v>
      </c>
      <c r="C385" s="2" t="s">
        <v>196</v>
      </c>
      <c r="D385" s="2" t="s">
        <v>197</v>
      </c>
      <c r="E385" s="2">
        <v>345</v>
      </c>
      <c r="F385" s="2" t="s">
        <v>198</v>
      </c>
      <c r="G385" s="2">
        <v>345</v>
      </c>
      <c r="H385" s="2">
        <v>1195</v>
      </c>
    </row>
    <row r="386" spans="1:8" x14ac:dyDescent="0.25">
      <c r="A386" s="2">
        <v>385</v>
      </c>
      <c r="B386" s="2" t="s">
        <v>263</v>
      </c>
      <c r="C386" s="2" t="s">
        <v>248</v>
      </c>
      <c r="D386" s="2" t="s">
        <v>198</v>
      </c>
      <c r="E386" s="2">
        <v>345</v>
      </c>
      <c r="F386" s="2" t="s">
        <v>249</v>
      </c>
      <c r="G386" s="2">
        <v>345</v>
      </c>
      <c r="H386" s="2">
        <v>1310</v>
      </c>
    </row>
    <row r="387" spans="1:8" x14ac:dyDescent="0.25">
      <c r="A387" s="2">
        <v>386</v>
      </c>
      <c r="B387" s="2" t="s">
        <v>263</v>
      </c>
      <c r="C387" s="2" t="s">
        <v>247</v>
      </c>
      <c r="D387" s="2" t="s">
        <v>198</v>
      </c>
      <c r="E387" s="2">
        <v>345</v>
      </c>
      <c r="F387" s="2" t="s">
        <v>242</v>
      </c>
      <c r="G387" s="2">
        <v>345</v>
      </c>
      <c r="H387" s="2">
        <v>1793</v>
      </c>
    </row>
    <row r="388" spans="1:8" x14ac:dyDescent="0.25">
      <c r="A388" s="2">
        <v>387</v>
      </c>
      <c r="B388" s="2" t="s">
        <v>263</v>
      </c>
      <c r="C388" s="2" t="s">
        <v>245</v>
      </c>
      <c r="D388" s="2" t="s">
        <v>246</v>
      </c>
      <c r="E388" s="2">
        <v>345</v>
      </c>
      <c r="F388" s="2" t="s">
        <v>228</v>
      </c>
      <c r="G388" s="2">
        <v>345</v>
      </c>
      <c r="H388" s="2">
        <v>1515</v>
      </c>
    </row>
    <row r="389" spans="1:8" x14ac:dyDescent="0.25">
      <c r="A389" s="2">
        <v>388</v>
      </c>
      <c r="B389" s="2" t="s">
        <v>263</v>
      </c>
      <c r="C389" s="2" t="s">
        <v>244</v>
      </c>
      <c r="D389" s="2" t="s">
        <v>238</v>
      </c>
      <c r="E389" s="2">
        <v>345</v>
      </c>
      <c r="F389" s="2" t="s">
        <v>198</v>
      </c>
      <c r="G389" s="2">
        <v>345</v>
      </c>
      <c r="H389" s="2">
        <v>1710</v>
      </c>
    </row>
    <row r="390" spans="1:8" x14ac:dyDescent="0.25">
      <c r="A390" s="2">
        <v>389</v>
      </c>
      <c r="B390" s="2" t="s">
        <v>263</v>
      </c>
      <c r="C390" s="2" t="s">
        <v>243</v>
      </c>
      <c r="D390" s="2" t="s">
        <v>235</v>
      </c>
      <c r="E390" s="2">
        <v>345</v>
      </c>
      <c r="F390" s="2" t="s">
        <v>240</v>
      </c>
      <c r="G390" s="2">
        <v>345</v>
      </c>
      <c r="H390" s="2">
        <v>1710</v>
      </c>
    </row>
    <row r="391" spans="1:8" x14ac:dyDescent="0.25">
      <c r="A391" s="2">
        <v>390</v>
      </c>
      <c r="B391" s="2" t="s">
        <v>263</v>
      </c>
      <c r="C391" s="2" t="s">
        <v>241</v>
      </c>
      <c r="D391" s="2" t="s">
        <v>236</v>
      </c>
      <c r="E391" s="2">
        <v>345</v>
      </c>
      <c r="F391" s="2" t="s">
        <v>242</v>
      </c>
      <c r="G391" s="2">
        <v>345</v>
      </c>
      <c r="H391" s="2">
        <v>1793</v>
      </c>
    </row>
    <row r="392" spans="1:8" x14ac:dyDescent="0.25">
      <c r="A392" s="2">
        <v>391</v>
      </c>
      <c r="B392" s="2" t="s">
        <v>263</v>
      </c>
      <c r="C392" s="2" t="s">
        <v>239</v>
      </c>
      <c r="D392" s="2" t="s">
        <v>236</v>
      </c>
      <c r="E392" s="2">
        <v>345</v>
      </c>
      <c r="F392" s="2" t="s">
        <v>240</v>
      </c>
      <c r="G392" s="2">
        <v>345</v>
      </c>
      <c r="H392" s="2">
        <v>2164.6</v>
      </c>
    </row>
    <row r="393" spans="1:8" x14ac:dyDescent="0.25">
      <c r="A393" s="2">
        <v>392</v>
      </c>
      <c r="B393" s="2" t="s">
        <v>263</v>
      </c>
      <c r="C393" s="2" t="s">
        <v>237</v>
      </c>
      <c r="D393" s="2" t="s">
        <v>238</v>
      </c>
      <c r="E393" s="2">
        <v>345</v>
      </c>
      <c r="F393" s="2" t="s">
        <v>236</v>
      </c>
      <c r="G393" s="2">
        <v>345</v>
      </c>
      <c r="H393" s="2">
        <v>1793</v>
      </c>
    </row>
    <row r="394" spans="1:8" x14ac:dyDescent="0.25">
      <c r="A394" s="2">
        <v>393</v>
      </c>
      <c r="B394" s="2" t="s">
        <v>263</v>
      </c>
      <c r="C394" s="2" t="s">
        <v>234</v>
      </c>
      <c r="D394" s="2" t="s">
        <v>235</v>
      </c>
      <c r="E394" s="2">
        <v>345</v>
      </c>
      <c r="F394" s="2" t="s">
        <v>236</v>
      </c>
      <c r="G394" s="2">
        <v>345</v>
      </c>
      <c r="H394" s="2">
        <v>1793</v>
      </c>
    </row>
    <row r="395" spans="1:8" x14ac:dyDescent="0.25">
      <c r="A395" s="2">
        <v>394</v>
      </c>
      <c r="B395" s="2" t="s">
        <v>273</v>
      </c>
      <c r="C395" s="2" t="s">
        <v>199</v>
      </c>
      <c r="D395" s="2" t="s">
        <v>197</v>
      </c>
      <c r="E395" s="2">
        <v>345</v>
      </c>
      <c r="F395" s="2" t="s">
        <v>198</v>
      </c>
      <c r="G395" s="2">
        <v>345</v>
      </c>
      <c r="H395" s="2">
        <v>1434.2</v>
      </c>
    </row>
    <row r="396" spans="1:8" x14ac:dyDescent="0.25">
      <c r="A396" s="2">
        <v>395</v>
      </c>
      <c r="B396" s="2" t="s">
        <v>273</v>
      </c>
      <c r="C396" s="2" t="s">
        <v>196</v>
      </c>
      <c r="D396" s="2" t="s">
        <v>197</v>
      </c>
      <c r="E396" s="2">
        <v>345</v>
      </c>
      <c r="F396" s="2" t="s">
        <v>198</v>
      </c>
      <c r="G396" s="2">
        <v>345</v>
      </c>
      <c r="H396" s="2">
        <v>1195</v>
      </c>
    </row>
    <row r="397" spans="1:8" x14ac:dyDescent="0.25">
      <c r="A397" s="2">
        <v>396</v>
      </c>
      <c r="B397" s="2" t="s">
        <v>273</v>
      </c>
      <c r="C397" s="2" t="s">
        <v>250</v>
      </c>
      <c r="D397" s="2" t="s">
        <v>249</v>
      </c>
      <c r="E397" s="2">
        <v>345</v>
      </c>
      <c r="F397" s="2" t="s">
        <v>198</v>
      </c>
      <c r="G397" s="2">
        <v>345</v>
      </c>
      <c r="H397" s="2">
        <v>1310</v>
      </c>
    </row>
    <row r="398" spans="1:8" x14ac:dyDescent="0.25">
      <c r="A398" s="2">
        <v>397</v>
      </c>
      <c r="B398" s="2" t="s">
        <v>273</v>
      </c>
      <c r="C398" s="2" t="s">
        <v>248</v>
      </c>
      <c r="D398" s="2" t="s">
        <v>198</v>
      </c>
      <c r="E398" s="2">
        <v>345</v>
      </c>
      <c r="F398" s="2" t="s">
        <v>249</v>
      </c>
      <c r="G398" s="2">
        <v>345</v>
      </c>
      <c r="H398" s="2">
        <v>1310</v>
      </c>
    </row>
    <row r="399" spans="1:8" x14ac:dyDescent="0.25">
      <c r="A399" s="2">
        <v>398</v>
      </c>
      <c r="B399" s="2" t="s">
        <v>273</v>
      </c>
      <c r="C399" s="2" t="s">
        <v>245</v>
      </c>
      <c r="D399" s="2" t="s">
        <v>246</v>
      </c>
      <c r="E399" s="2">
        <v>345</v>
      </c>
      <c r="F399" s="2" t="s">
        <v>228</v>
      </c>
      <c r="G399" s="2">
        <v>345</v>
      </c>
      <c r="H399" s="2">
        <v>1515</v>
      </c>
    </row>
    <row r="400" spans="1:8" x14ac:dyDescent="0.25">
      <c r="A400" s="2">
        <v>399</v>
      </c>
      <c r="B400" s="2" t="s">
        <v>273</v>
      </c>
      <c r="C400" s="2" t="s">
        <v>244</v>
      </c>
      <c r="D400" s="2" t="s">
        <v>238</v>
      </c>
      <c r="E400" s="2">
        <v>345</v>
      </c>
      <c r="F400" s="2" t="s">
        <v>198</v>
      </c>
      <c r="G400" s="2">
        <v>345</v>
      </c>
      <c r="H400" s="2">
        <v>1710</v>
      </c>
    </row>
    <row r="401" spans="1:8" x14ac:dyDescent="0.25">
      <c r="A401" s="2">
        <v>400</v>
      </c>
      <c r="B401" s="2" t="s">
        <v>273</v>
      </c>
      <c r="C401" s="2" t="s">
        <v>243</v>
      </c>
      <c r="D401" s="2" t="s">
        <v>235</v>
      </c>
      <c r="E401" s="2">
        <v>345</v>
      </c>
      <c r="F401" s="2" t="s">
        <v>240</v>
      </c>
      <c r="G401" s="2">
        <v>345</v>
      </c>
      <c r="H401" s="2">
        <v>1710</v>
      </c>
    </row>
    <row r="402" spans="1:8" x14ac:dyDescent="0.25">
      <c r="A402" s="2">
        <v>401</v>
      </c>
      <c r="B402" s="2" t="s">
        <v>273</v>
      </c>
      <c r="C402" s="2" t="s">
        <v>241</v>
      </c>
      <c r="D402" s="2" t="s">
        <v>236</v>
      </c>
      <c r="E402" s="2">
        <v>345</v>
      </c>
      <c r="F402" s="2" t="s">
        <v>242</v>
      </c>
      <c r="G402" s="2">
        <v>345</v>
      </c>
      <c r="H402" s="2">
        <v>1793</v>
      </c>
    </row>
    <row r="403" spans="1:8" x14ac:dyDescent="0.25">
      <c r="A403" s="2">
        <v>402</v>
      </c>
      <c r="B403" s="2" t="s">
        <v>273</v>
      </c>
      <c r="C403" s="2" t="s">
        <v>239</v>
      </c>
      <c r="D403" s="2" t="s">
        <v>236</v>
      </c>
      <c r="E403" s="2">
        <v>345</v>
      </c>
      <c r="F403" s="2" t="s">
        <v>240</v>
      </c>
      <c r="G403" s="2">
        <v>345</v>
      </c>
      <c r="H403" s="2">
        <v>2164.6</v>
      </c>
    </row>
    <row r="404" spans="1:8" x14ac:dyDescent="0.25">
      <c r="A404" s="2">
        <v>403</v>
      </c>
      <c r="B404" s="2" t="s">
        <v>273</v>
      </c>
      <c r="C404" s="2" t="s">
        <v>237</v>
      </c>
      <c r="D404" s="2" t="s">
        <v>238</v>
      </c>
      <c r="E404" s="2">
        <v>345</v>
      </c>
      <c r="F404" s="2" t="s">
        <v>236</v>
      </c>
      <c r="G404" s="2">
        <v>345</v>
      </c>
      <c r="H404" s="2">
        <v>1793</v>
      </c>
    </row>
    <row r="405" spans="1:8" x14ac:dyDescent="0.25">
      <c r="A405" s="2">
        <v>404</v>
      </c>
      <c r="B405" s="2" t="s">
        <v>273</v>
      </c>
      <c r="C405" s="2" t="s">
        <v>234</v>
      </c>
      <c r="D405" s="2" t="s">
        <v>235</v>
      </c>
      <c r="E405" s="2">
        <v>345</v>
      </c>
      <c r="F405" s="2" t="s">
        <v>236</v>
      </c>
      <c r="G405" s="2">
        <v>345</v>
      </c>
      <c r="H405" s="2">
        <v>1793</v>
      </c>
    </row>
    <row r="406" spans="1:8" x14ac:dyDescent="0.25">
      <c r="A406" s="2">
        <v>405</v>
      </c>
      <c r="B406" s="2" t="s">
        <v>264</v>
      </c>
      <c r="C406" s="2" t="s">
        <v>199</v>
      </c>
      <c r="D406" s="2" t="s">
        <v>197</v>
      </c>
      <c r="E406" s="2">
        <v>345</v>
      </c>
      <c r="F406" s="2" t="s">
        <v>198</v>
      </c>
      <c r="G406" s="2">
        <v>345</v>
      </c>
      <c r="H406" s="2">
        <v>1434.2</v>
      </c>
    </row>
    <row r="407" spans="1:8" x14ac:dyDescent="0.25">
      <c r="A407" s="2">
        <v>406</v>
      </c>
      <c r="B407" s="2" t="s">
        <v>264</v>
      </c>
      <c r="C407" s="2" t="s">
        <v>196</v>
      </c>
      <c r="D407" s="2" t="s">
        <v>197</v>
      </c>
      <c r="E407" s="2">
        <v>345</v>
      </c>
      <c r="F407" s="2" t="s">
        <v>198</v>
      </c>
      <c r="G407" s="2">
        <v>345</v>
      </c>
      <c r="H407" s="2">
        <v>1195</v>
      </c>
    </row>
    <row r="408" spans="1:8" x14ac:dyDescent="0.25">
      <c r="A408" s="2">
        <v>407</v>
      </c>
      <c r="B408" s="2" t="s">
        <v>264</v>
      </c>
      <c r="C408" s="2" t="s">
        <v>250</v>
      </c>
      <c r="D408" s="2" t="s">
        <v>249</v>
      </c>
      <c r="E408" s="2">
        <v>345</v>
      </c>
      <c r="F408" s="2" t="s">
        <v>198</v>
      </c>
      <c r="G408" s="2">
        <v>345</v>
      </c>
      <c r="H408" s="2">
        <v>1310</v>
      </c>
    </row>
    <row r="409" spans="1:8" x14ac:dyDescent="0.25">
      <c r="A409" s="2">
        <v>408</v>
      </c>
      <c r="B409" s="2" t="s">
        <v>264</v>
      </c>
      <c r="C409" s="2" t="s">
        <v>247</v>
      </c>
      <c r="D409" s="2" t="s">
        <v>198</v>
      </c>
      <c r="E409" s="2">
        <v>345</v>
      </c>
      <c r="F409" s="2" t="s">
        <v>242</v>
      </c>
      <c r="G409" s="2">
        <v>345</v>
      </c>
      <c r="H409" s="2">
        <v>1793</v>
      </c>
    </row>
    <row r="410" spans="1:8" x14ac:dyDescent="0.25">
      <c r="A410" s="2">
        <v>409</v>
      </c>
      <c r="B410" s="2" t="s">
        <v>264</v>
      </c>
      <c r="C410" s="2" t="s">
        <v>245</v>
      </c>
      <c r="D410" s="2" t="s">
        <v>246</v>
      </c>
      <c r="E410" s="2">
        <v>345</v>
      </c>
      <c r="F410" s="2" t="s">
        <v>228</v>
      </c>
      <c r="G410" s="2">
        <v>345</v>
      </c>
      <c r="H410" s="2">
        <v>1515</v>
      </c>
    </row>
    <row r="411" spans="1:8" x14ac:dyDescent="0.25">
      <c r="A411" s="2">
        <v>410</v>
      </c>
      <c r="B411" s="2" t="s">
        <v>264</v>
      </c>
      <c r="C411" s="2" t="s">
        <v>244</v>
      </c>
      <c r="D411" s="2" t="s">
        <v>238</v>
      </c>
      <c r="E411" s="2">
        <v>345</v>
      </c>
      <c r="F411" s="2" t="s">
        <v>198</v>
      </c>
      <c r="G411" s="2">
        <v>345</v>
      </c>
      <c r="H411" s="2">
        <v>1710</v>
      </c>
    </row>
    <row r="412" spans="1:8" x14ac:dyDescent="0.25">
      <c r="A412" s="2">
        <v>411</v>
      </c>
      <c r="B412" s="2" t="s">
        <v>264</v>
      </c>
      <c r="C412" s="2" t="s">
        <v>243</v>
      </c>
      <c r="D412" s="2" t="s">
        <v>235</v>
      </c>
      <c r="E412" s="2">
        <v>345</v>
      </c>
      <c r="F412" s="2" t="s">
        <v>240</v>
      </c>
      <c r="G412" s="2">
        <v>345</v>
      </c>
      <c r="H412" s="2">
        <v>1710</v>
      </c>
    </row>
    <row r="413" spans="1:8" x14ac:dyDescent="0.25">
      <c r="A413" s="2">
        <v>412</v>
      </c>
      <c r="B413" s="2" t="s">
        <v>264</v>
      </c>
      <c r="C413" s="2" t="s">
        <v>241</v>
      </c>
      <c r="D413" s="2" t="s">
        <v>236</v>
      </c>
      <c r="E413" s="2">
        <v>345</v>
      </c>
      <c r="F413" s="2" t="s">
        <v>242</v>
      </c>
      <c r="G413" s="2">
        <v>345</v>
      </c>
      <c r="H413" s="2">
        <v>1793</v>
      </c>
    </row>
    <row r="414" spans="1:8" x14ac:dyDescent="0.25">
      <c r="A414" s="2">
        <v>413</v>
      </c>
      <c r="B414" s="2" t="s">
        <v>264</v>
      </c>
      <c r="C414" s="2" t="s">
        <v>239</v>
      </c>
      <c r="D414" s="2" t="s">
        <v>236</v>
      </c>
      <c r="E414" s="2">
        <v>345</v>
      </c>
      <c r="F414" s="2" t="s">
        <v>240</v>
      </c>
      <c r="G414" s="2">
        <v>345</v>
      </c>
      <c r="H414" s="2">
        <v>2164.6</v>
      </c>
    </row>
    <row r="415" spans="1:8" x14ac:dyDescent="0.25">
      <c r="A415" s="2">
        <v>414</v>
      </c>
      <c r="B415" s="2" t="s">
        <v>264</v>
      </c>
      <c r="C415" s="2" t="s">
        <v>237</v>
      </c>
      <c r="D415" s="2" t="s">
        <v>238</v>
      </c>
      <c r="E415" s="2">
        <v>345</v>
      </c>
      <c r="F415" s="2" t="s">
        <v>236</v>
      </c>
      <c r="G415" s="2">
        <v>345</v>
      </c>
      <c r="H415" s="2">
        <v>1793</v>
      </c>
    </row>
    <row r="416" spans="1:8" x14ac:dyDescent="0.25">
      <c r="A416" s="2">
        <v>415</v>
      </c>
      <c r="B416" s="2" t="s">
        <v>264</v>
      </c>
      <c r="C416" s="2" t="s">
        <v>234</v>
      </c>
      <c r="D416" s="2" t="s">
        <v>235</v>
      </c>
      <c r="E416" s="2">
        <v>345</v>
      </c>
      <c r="F416" s="2" t="s">
        <v>236</v>
      </c>
      <c r="G416" s="2">
        <v>345</v>
      </c>
      <c r="H416" s="2">
        <v>1793</v>
      </c>
    </row>
    <row r="417" spans="1:8" x14ac:dyDescent="0.25">
      <c r="A417" s="2">
        <v>416</v>
      </c>
      <c r="B417" s="2" t="s">
        <v>260</v>
      </c>
      <c r="C417" s="2" t="s">
        <v>232</v>
      </c>
      <c r="D417" s="2" t="s">
        <v>230</v>
      </c>
      <c r="E417" s="2">
        <v>138</v>
      </c>
      <c r="F417" s="2" t="s">
        <v>233</v>
      </c>
      <c r="G417" s="2">
        <v>138</v>
      </c>
      <c r="H417" s="2">
        <v>314</v>
      </c>
    </row>
    <row r="418" spans="1:8" x14ac:dyDescent="0.25">
      <c r="A418" s="2">
        <v>417</v>
      </c>
      <c r="B418" s="2" t="s">
        <v>260</v>
      </c>
      <c r="C418" s="2" t="s">
        <v>229</v>
      </c>
      <c r="D418" s="2" t="s">
        <v>231</v>
      </c>
      <c r="E418" s="2">
        <v>138</v>
      </c>
      <c r="F418" s="2" t="s">
        <v>230</v>
      </c>
      <c r="G418" s="2">
        <v>138</v>
      </c>
      <c r="H418" s="2">
        <v>233</v>
      </c>
    </row>
    <row r="419" spans="1:8" x14ac:dyDescent="0.25">
      <c r="A419" s="2">
        <v>418</v>
      </c>
      <c r="B419" s="2" t="s">
        <v>260</v>
      </c>
      <c r="C419" s="2" t="s">
        <v>227</v>
      </c>
      <c r="D419" s="2" t="s">
        <v>228</v>
      </c>
      <c r="E419" s="2">
        <v>138</v>
      </c>
      <c r="F419" s="2" t="s">
        <v>226</v>
      </c>
      <c r="G419" s="2">
        <v>138</v>
      </c>
      <c r="H419" s="2">
        <v>233</v>
      </c>
    </row>
    <row r="420" spans="1:8" x14ac:dyDescent="0.25">
      <c r="A420" s="2">
        <v>419</v>
      </c>
      <c r="B420" s="2" t="s">
        <v>260</v>
      </c>
      <c r="C420" s="2" t="s">
        <v>224</v>
      </c>
      <c r="D420" s="2" t="s">
        <v>225</v>
      </c>
      <c r="E420" s="2">
        <v>138</v>
      </c>
      <c r="F420" s="2" t="s">
        <v>226</v>
      </c>
      <c r="G420" s="2">
        <v>138</v>
      </c>
      <c r="H420" s="2">
        <v>233</v>
      </c>
    </row>
    <row r="421" spans="1:8" x14ac:dyDescent="0.25">
      <c r="A421" s="2">
        <v>420</v>
      </c>
      <c r="B421" s="2" t="s">
        <v>260</v>
      </c>
      <c r="C421" s="2" t="s">
        <v>222</v>
      </c>
      <c r="D421" s="2" t="s">
        <v>223</v>
      </c>
      <c r="E421" s="2">
        <v>138</v>
      </c>
      <c r="F421" s="2" t="s">
        <v>221</v>
      </c>
      <c r="G421" s="2">
        <v>138</v>
      </c>
      <c r="H421" s="2">
        <v>194</v>
      </c>
    </row>
    <row r="422" spans="1:8" x14ac:dyDescent="0.25">
      <c r="A422" s="2">
        <v>421</v>
      </c>
      <c r="B422" s="2" t="s">
        <v>260</v>
      </c>
      <c r="C422" s="2" t="s">
        <v>220</v>
      </c>
      <c r="D422" s="2" t="s">
        <v>221</v>
      </c>
      <c r="E422" s="2">
        <v>138</v>
      </c>
      <c r="F422" s="2" t="s">
        <v>214</v>
      </c>
      <c r="G422" s="2">
        <v>138</v>
      </c>
      <c r="H422" s="2">
        <v>233</v>
      </c>
    </row>
    <row r="423" spans="1:8" x14ac:dyDescent="0.25">
      <c r="A423" s="2">
        <v>422</v>
      </c>
      <c r="B423" s="2" t="s">
        <v>260</v>
      </c>
      <c r="C423" s="2" t="s">
        <v>218</v>
      </c>
      <c r="D423" s="2" t="s">
        <v>219</v>
      </c>
      <c r="E423" s="2">
        <v>345</v>
      </c>
      <c r="F423" s="2" t="s">
        <v>214</v>
      </c>
      <c r="G423" s="2">
        <v>345</v>
      </c>
      <c r="H423" s="2">
        <v>1340</v>
      </c>
    </row>
    <row r="424" spans="1:8" x14ac:dyDescent="0.25">
      <c r="A424" s="2">
        <v>423</v>
      </c>
      <c r="B424" s="2" t="s">
        <v>260</v>
      </c>
      <c r="C424" s="2" t="s">
        <v>217</v>
      </c>
      <c r="D424" s="2" t="s">
        <v>213</v>
      </c>
      <c r="E424" s="2">
        <v>345</v>
      </c>
      <c r="F424" s="2" t="s">
        <v>216</v>
      </c>
      <c r="G424" s="2">
        <v>345</v>
      </c>
      <c r="H424" s="2">
        <v>1340</v>
      </c>
    </row>
    <row r="425" spans="1:8" x14ac:dyDescent="0.25">
      <c r="A425" s="2">
        <v>424</v>
      </c>
      <c r="B425" s="2" t="s">
        <v>260</v>
      </c>
      <c r="C425" s="2" t="s">
        <v>215</v>
      </c>
      <c r="D425" s="2" t="s">
        <v>216</v>
      </c>
      <c r="E425" s="2">
        <v>345</v>
      </c>
      <c r="F425" s="2" t="s">
        <v>214</v>
      </c>
      <c r="G425" s="2">
        <v>345</v>
      </c>
      <c r="H425" s="2">
        <v>1340</v>
      </c>
    </row>
    <row r="426" spans="1:8" x14ac:dyDescent="0.25">
      <c r="A426" s="2">
        <v>425</v>
      </c>
      <c r="B426" s="2" t="s">
        <v>260</v>
      </c>
      <c r="C426" s="2" t="s">
        <v>212</v>
      </c>
      <c r="D426" s="2" t="s">
        <v>213</v>
      </c>
      <c r="E426" s="2">
        <v>345</v>
      </c>
      <c r="F426" s="2" t="s">
        <v>214</v>
      </c>
      <c r="G426" s="2">
        <v>345</v>
      </c>
      <c r="H426" s="2">
        <v>1340</v>
      </c>
    </row>
    <row r="427" spans="1:8" x14ac:dyDescent="0.25">
      <c r="A427" s="2">
        <v>426</v>
      </c>
      <c r="B427" s="2" t="s">
        <v>260</v>
      </c>
      <c r="C427" s="2" t="s">
        <v>210</v>
      </c>
      <c r="D427" s="2" t="s">
        <v>209</v>
      </c>
      <c r="E427" s="2">
        <v>345</v>
      </c>
      <c r="F427" s="2" t="s">
        <v>211</v>
      </c>
      <c r="G427" s="2">
        <v>345</v>
      </c>
      <c r="H427" s="2">
        <v>1167.4000000000001</v>
      </c>
    </row>
    <row r="428" spans="1:8" x14ac:dyDescent="0.25">
      <c r="A428" s="2">
        <v>427</v>
      </c>
      <c r="B428" s="2" t="s">
        <v>260</v>
      </c>
      <c r="C428" s="2" t="s">
        <v>207</v>
      </c>
      <c r="D428" s="2" t="s">
        <v>208</v>
      </c>
      <c r="E428" s="2">
        <v>345</v>
      </c>
      <c r="F428" s="2" t="s">
        <v>209</v>
      </c>
      <c r="G428" s="2">
        <v>345</v>
      </c>
      <c r="H428" s="2">
        <v>1188.7</v>
      </c>
    </row>
    <row r="429" spans="1:8" x14ac:dyDescent="0.25">
      <c r="A429" s="2">
        <v>428</v>
      </c>
      <c r="B429" s="2" t="s">
        <v>260</v>
      </c>
      <c r="C429" s="2" t="s">
        <v>232</v>
      </c>
      <c r="D429" s="2" t="s">
        <v>233</v>
      </c>
      <c r="E429" s="2">
        <v>138</v>
      </c>
      <c r="F429" s="2" t="s">
        <v>230</v>
      </c>
      <c r="G429" s="2">
        <v>138</v>
      </c>
      <c r="H429" s="2">
        <v>314</v>
      </c>
    </row>
    <row r="430" spans="1:8" x14ac:dyDescent="0.25">
      <c r="A430" s="2">
        <v>429</v>
      </c>
      <c r="B430" s="2" t="s">
        <v>260</v>
      </c>
      <c r="C430" s="2" t="s">
        <v>229</v>
      </c>
      <c r="D430" s="2" t="s">
        <v>230</v>
      </c>
      <c r="E430" s="2">
        <v>138</v>
      </c>
      <c r="F430" s="2" t="s">
        <v>231</v>
      </c>
      <c r="G430" s="2">
        <v>138</v>
      </c>
      <c r="H430" s="2">
        <v>233</v>
      </c>
    </row>
    <row r="431" spans="1:8" x14ac:dyDescent="0.25">
      <c r="A431" s="2">
        <v>430</v>
      </c>
      <c r="B431" s="2" t="s">
        <v>260</v>
      </c>
      <c r="C431" s="2" t="s">
        <v>227</v>
      </c>
      <c r="D431" s="2" t="s">
        <v>226</v>
      </c>
      <c r="E431" s="2">
        <v>138</v>
      </c>
      <c r="F431" s="2" t="s">
        <v>228</v>
      </c>
      <c r="G431" s="2">
        <v>138</v>
      </c>
      <c r="H431" s="2">
        <v>233</v>
      </c>
    </row>
    <row r="432" spans="1:8" x14ac:dyDescent="0.25">
      <c r="A432" s="2">
        <v>431</v>
      </c>
      <c r="B432" s="2" t="s">
        <v>260</v>
      </c>
      <c r="C432" s="2" t="s">
        <v>224</v>
      </c>
      <c r="D432" s="2" t="s">
        <v>226</v>
      </c>
      <c r="E432" s="2">
        <v>138</v>
      </c>
      <c r="F432" s="2" t="s">
        <v>225</v>
      </c>
      <c r="G432" s="2">
        <v>138</v>
      </c>
      <c r="H432" s="2">
        <v>233</v>
      </c>
    </row>
    <row r="433" spans="1:8" x14ac:dyDescent="0.25">
      <c r="A433" s="2">
        <v>432</v>
      </c>
      <c r="B433" s="2" t="s">
        <v>260</v>
      </c>
      <c r="C433" s="2" t="s">
        <v>222</v>
      </c>
      <c r="D433" s="2" t="s">
        <v>221</v>
      </c>
      <c r="E433" s="2">
        <v>138</v>
      </c>
      <c r="F433" s="2" t="s">
        <v>223</v>
      </c>
      <c r="G433" s="2">
        <v>138</v>
      </c>
      <c r="H433" s="2">
        <v>194</v>
      </c>
    </row>
    <row r="434" spans="1:8" x14ac:dyDescent="0.25">
      <c r="A434" s="2">
        <v>433</v>
      </c>
      <c r="B434" s="2" t="s">
        <v>260</v>
      </c>
      <c r="C434" s="2" t="s">
        <v>220</v>
      </c>
      <c r="D434" s="2" t="s">
        <v>214</v>
      </c>
      <c r="E434" s="2">
        <v>138</v>
      </c>
      <c r="F434" s="2" t="s">
        <v>221</v>
      </c>
      <c r="G434" s="2">
        <v>138</v>
      </c>
      <c r="H434" s="2">
        <v>233</v>
      </c>
    </row>
    <row r="435" spans="1:8" x14ac:dyDescent="0.25">
      <c r="A435" s="2">
        <v>434</v>
      </c>
      <c r="B435" s="2" t="s">
        <v>260</v>
      </c>
      <c r="C435" s="2" t="s">
        <v>218</v>
      </c>
      <c r="D435" s="2" t="s">
        <v>214</v>
      </c>
      <c r="E435" s="2">
        <v>345</v>
      </c>
      <c r="F435" s="2" t="s">
        <v>219</v>
      </c>
      <c r="G435" s="2">
        <v>345</v>
      </c>
      <c r="H435" s="2">
        <v>1340</v>
      </c>
    </row>
    <row r="436" spans="1:8" x14ac:dyDescent="0.25">
      <c r="A436" s="2">
        <v>435</v>
      </c>
      <c r="B436" s="2" t="s">
        <v>260</v>
      </c>
      <c r="C436" s="2" t="s">
        <v>217</v>
      </c>
      <c r="D436" s="2" t="s">
        <v>216</v>
      </c>
      <c r="E436" s="2">
        <v>345</v>
      </c>
      <c r="F436" s="2" t="s">
        <v>213</v>
      </c>
      <c r="G436" s="2">
        <v>345</v>
      </c>
      <c r="H436" s="2">
        <v>1340</v>
      </c>
    </row>
    <row r="437" spans="1:8" x14ac:dyDescent="0.25">
      <c r="A437" s="2">
        <v>436</v>
      </c>
      <c r="B437" s="2" t="s">
        <v>260</v>
      </c>
      <c r="C437" s="2" t="s">
        <v>215</v>
      </c>
      <c r="D437" s="2" t="s">
        <v>214</v>
      </c>
      <c r="E437" s="2">
        <v>345</v>
      </c>
      <c r="F437" s="2" t="s">
        <v>216</v>
      </c>
      <c r="G437" s="2">
        <v>345</v>
      </c>
      <c r="H437" s="2">
        <v>1340</v>
      </c>
    </row>
    <row r="438" spans="1:8" x14ac:dyDescent="0.25">
      <c r="A438" s="2">
        <v>437</v>
      </c>
      <c r="B438" s="2" t="s">
        <v>260</v>
      </c>
      <c r="C438" s="2" t="s">
        <v>212</v>
      </c>
      <c r="D438" s="2" t="s">
        <v>214</v>
      </c>
      <c r="E438" s="2">
        <v>345</v>
      </c>
      <c r="F438" s="2" t="s">
        <v>213</v>
      </c>
      <c r="G438" s="2">
        <v>345</v>
      </c>
      <c r="H438" s="2">
        <v>1340</v>
      </c>
    </row>
    <row r="439" spans="1:8" x14ac:dyDescent="0.25">
      <c r="A439" s="2">
        <v>438</v>
      </c>
      <c r="B439" s="2" t="s">
        <v>260</v>
      </c>
      <c r="C439" s="2" t="s">
        <v>210</v>
      </c>
      <c r="D439" s="2" t="s">
        <v>211</v>
      </c>
      <c r="E439" s="2">
        <v>345</v>
      </c>
      <c r="F439" s="2" t="s">
        <v>209</v>
      </c>
      <c r="G439" s="2">
        <v>345</v>
      </c>
      <c r="H439" s="2">
        <v>1167.4000000000001</v>
      </c>
    </row>
    <row r="440" spans="1:8" x14ac:dyDescent="0.25">
      <c r="A440" s="2">
        <v>439</v>
      </c>
      <c r="B440" s="2" t="s">
        <v>260</v>
      </c>
      <c r="C440" s="2" t="s">
        <v>207</v>
      </c>
      <c r="D440" s="2" t="s">
        <v>209</v>
      </c>
      <c r="E440" s="2">
        <v>345</v>
      </c>
      <c r="F440" s="2" t="s">
        <v>208</v>
      </c>
      <c r="G440" s="2">
        <v>345</v>
      </c>
      <c r="H440" s="2">
        <v>1188.7</v>
      </c>
    </row>
    <row r="441" spans="1:8" x14ac:dyDescent="0.25">
      <c r="A441" s="2">
        <v>440</v>
      </c>
      <c r="B441" s="2" t="s">
        <v>271</v>
      </c>
      <c r="C441" s="2" t="s">
        <v>199</v>
      </c>
      <c r="D441" s="2" t="s">
        <v>197</v>
      </c>
      <c r="E441" s="2">
        <v>345</v>
      </c>
      <c r="F441" s="2" t="s">
        <v>198</v>
      </c>
      <c r="G441" s="2">
        <v>345</v>
      </c>
      <c r="H441" s="2">
        <v>1434.2</v>
      </c>
    </row>
    <row r="442" spans="1:8" x14ac:dyDescent="0.25">
      <c r="A442" s="2">
        <v>441</v>
      </c>
      <c r="B442" s="2" t="s">
        <v>271</v>
      </c>
      <c r="C442" s="2" t="s">
        <v>196</v>
      </c>
      <c r="D442" s="2" t="s">
        <v>197</v>
      </c>
      <c r="E442" s="2">
        <v>345</v>
      </c>
      <c r="F442" s="2" t="s">
        <v>198</v>
      </c>
      <c r="G442" s="2">
        <v>345</v>
      </c>
      <c r="H442" s="2">
        <v>1195</v>
      </c>
    </row>
    <row r="443" spans="1:8" x14ac:dyDescent="0.25">
      <c r="A443" s="2">
        <v>442</v>
      </c>
      <c r="B443" s="2" t="s">
        <v>271</v>
      </c>
      <c r="C443" s="2" t="s">
        <v>250</v>
      </c>
      <c r="D443" s="2" t="s">
        <v>249</v>
      </c>
      <c r="E443" s="2">
        <v>345</v>
      </c>
      <c r="F443" s="2" t="s">
        <v>198</v>
      </c>
      <c r="G443" s="2">
        <v>345</v>
      </c>
      <c r="H443" s="2">
        <v>1310</v>
      </c>
    </row>
    <row r="444" spans="1:8" x14ac:dyDescent="0.25">
      <c r="A444" s="2">
        <v>443</v>
      </c>
      <c r="B444" s="2" t="s">
        <v>271</v>
      </c>
      <c r="C444" s="2" t="s">
        <v>248</v>
      </c>
      <c r="D444" s="2" t="s">
        <v>198</v>
      </c>
      <c r="E444" s="2">
        <v>345</v>
      </c>
      <c r="F444" s="2" t="s">
        <v>249</v>
      </c>
      <c r="G444" s="2">
        <v>345</v>
      </c>
      <c r="H444" s="2">
        <v>1310</v>
      </c>
    </row>
    <row r="445" spans="1:8" x14ac:dyDescent="0.25">
      <c r="A445" s="2">
        <v>444</v>
      </c>
      <c r="B445" s="2" t="s">
        <v>271</v>
      </c>
      <c r="C445" s="2" t="s">
        <v>247</v>
      </c>
      <c r="D445" s="2" t="s">
        <v>198</v>
      </c>
      <c r="E445" s="2">
        <v>345</v>
      </c>
      <c r="F445" s="2" t="s">
        <v>242</v>
      </c>
      <c r="G445" s="2">
        <v>345</v>
      </c>
      <c r="H445" s="2">
        <v>1793</v>
      </c>
    </row>
    <row r="446" spans="1:8" x14ac:dyDescent="0.25">
      <c r="A446" s="2">
        <v>445</v>
      </c>
      <c r="B446" s="2" t="s">
        <v>271</v>
      </c>
      <c r="C446" s="2" t="s">
        <v>245</v>
      </c>
      <c r="D446" s="2" t="s">
        <v>246</v>
      </c>
      <c r="E446" s="2">
        <v>345</v>
      </c>
      <c r="F446" s="2" t="s">
        <v>228</v>
      </c>
      <c r="G446" s="2">
        <v>345</v>
      </c>
      <c r="H446" s="2">
        <v>1515</v>
      </c>
    </row>
    <row r="447" spans="1:8" x14ac:dyDescent="0.25">
      <c r="A447" s="2">
        <v>446</v>
      </c>
      <c r="B447" s="2" t="s">
        <v>271</v>
      </c>
      <c r="C447" s="2" t="s">
        <v>243</v>
      </c>
      <c r="D447" s="2" t="s">
        <v>235</v>
      </c>
      <c r="E447" s="2">
        <v>345</v>
      </c>
      <c r="F447" s="2" t="s">
        <v>240</v>
      </c>
      <c r="G447" s="2">
        <v>345</v>
      </c>
      <c r="H447" s="2">
        <v>1710</v>
      </c>
    </row>
    <row r="448" spans="1:8" x14ac:dyDescent="0.25">
      <c r="A448" s="2">
        <v>447</v>
      </c>
      <c r="B448" s="2" t="s">
        <v>271</v>
      </c>
      <c r="C448" s="2" t="s">
        <v>241</v>
      </c>
      <c r="D448" s="2" t="s">
        <v>236</v>
      </c>
      <c r="E448" s="2">
        <v>345</v>
      </c>
      <c r="F448" s="2" t="s">
        <v>242</v>
      </c>
      <c r="G448" s="2">
        <v>345</v>
      </c>
      <c r="H448" s="2">
        <v>1793</v>
      </c>
    </row>
    <row r="449" spans="1:8" x14ac:dyDescent="0.25">
      <c r="A449" s="2">
        <v>448</v>
      </c>
      <c r="B449" s="2" t="s">
        <v>271</v>
      </c>
      <c r="C449" s="2" t="s">
        <v>239</v>
      </c>
      <c r="D449" s="2" t="s">
        <v>236</v>
      </c>
      <c r="E449" s="2">
        <v>345</v>
      </c>
      <c r="F449" s="2" t="s">
        <v>240</v>
      </c>
      <c r="G449" s="2">
        <v>345</v>
      </c>
      <c r="H449" s="2">
        <v>2164.6</v>
      </c>
    </row>
    <row r="450" spans="1:8" x14ac:dyDescent="0.25">
      <c r="A450" s="2">
        <v>449</v>
      </c>
      <c r="B450" s="2" t="s">
        <v>271</v>
      </c>
      <c r="C450" s="2" t="s">
        <v>237</v>
      </c>
      <c r="D450" s="2" t="s">
        <v>238</v>
      </c>
      <c r="E450" s="2">
        <v>345</v>
      </c>
      <c r="F450" s="2" t="s">
        <v>236</v>
      </c>
      <c r="G450" s="2">
        <v>345</v>
      </c>
      <c r="H450" s="2">
        <v>1793</v>
      </c>
    </row>
    <row r="451" spans="1:8" x14ac:dyDescent="0.25">
      <c r="A451" s="2">
        <v>450</v>
      </c>
      <c r="B451" s="2" t="s">
        <v>271</v>
      </c>
      <c r="C451" s="2" t="s">
        <v>234</v>
      </c>
      <c r="D451" s="2" t="s">
        <v>235</v>
      </c>
      <c r="E451" s="2">
        <v>345</v>
      </c>
      <c r="F451" s="2" t="s">
        <v>236</v>
      </c>
      <c r="G451" s="2">
        <v>345</v>
      </c>
      <c r="H451" s="2">
        <v>1793</v>
      </c>
    </row>
    <row r="452" spans="1:8" x14ac:dyDescent="0.25">
      <c r="A452" s="2">
        <v>451</v>
      </c>
      <c r="B452" s="2" t="s">
        <v>261</v>
      </c>
      <c r="C452" s="2" t="s">
        <v>232</v>
      </c>
      <c r="D452" s="2" t="s">
        <v>230</v>
      </c>
      <c r="E452" s="2">
        <v>138</v>
      </c>
      <c r="F452" s="2" t="s">
        <v>233</v>
      </c>
      <c r="G452" s="2">
        <v>138</v>
      </c>
      <c r="H452" s="2">
        <v>314</v>
      </c>
    </row>
    <row r="453" spans="1:8" x14ac:dyDescent="0.25">
      <c r="A453" s="2">
        <v>452</v>
      </c>
      <c r="B453" s="2" t="s">
        <v>261</v>
      </c>
      <c r="C453" s="2" t="s">
        <v>229</v>
      </c>
      <c r="D453" s="2" t="s">
        <v>231</v>
      </c>
      <c r="E453" s="2">
        <v>138</v>
      </c>
      <c r="F453" s="2" t="s">
        <v>230</v>
      </c>
      <c r="G453" s="2">
        <v>138</v>
      </c>
      <c r="H453" s="2">
        <v>233</v>
      </c>
    </row>
    <row r="454" spans="1:8" x14ac:dyDescent="0.25">
      <c r="A454" s="2">
        <v>453</v>
      </c>
      <c r="B454" s="2" t="s">
        <v>261</v>
      </c>
      <c r="C454" s="2" t="s">
        <v>227</v>
      </c>
      <c r="D454" s="2" t="s">
        <v>228</v>
      </c>
      <c r="E454" s="2">
        <v>138</v>
      </c>
      <c r="F454" s="2" t="s">
        <v>226</v>
      </c>
      <c r="G454" s="2">
        <v>138</v>
      </c>
      <c r="H454" s="2">
        <v>233</v>
      </c>
    </row>
    <row r="455" spans="1:8" x14ac:dyDescent="0.25">
      <c r="A455" s="2">
        <v>454</v>
      </c>
      <c r="B455" s="2" t="s">
        <v>261</v>
      </c>
      <c r="C455" s="2" t="s">
        <v>224</v>
      </c>
      <c r="D455" s="2" t="s">
        <v>225</v>
      </c>
      <c r="E455" s="2">
        <v>138</v>
      </c>
      <c r="F455" s="2" t="s">
        <v>226</v>
      </c>
      <c r="G455" s="2">
        <v>138</v>
      </c>
      <c r="H455" s="2">
        <v>233</v>
      </c>
    </row>
    <row r="456" spans="1:8" x14ac:dyDescent="0.25">
      <c r="A456" s="2">
        <v>455</v>
      </c>
      <c r="B456" s="2" t="s">
        <v>261</v>
      </c>
      <c r="C456" s="2" t="s">
        <v>222</v>
      </c>
      <c r="D456" s="2" t="s">
        <v>223</v>
      </c>
      <c r="E456" s="2">
        <v>138</v>
      </c>
      <c r="F456" s="2" t="s">
        <v>221</v>
      </c>
      <c r="G456" s="2">
        <v>138</v>
      </c>
      <c r="H456" s="2">
        <v>194</v>
      </c>
    </row>
    <row r="457" spans="1:8" x14ac:dyDescent="0.25">
      <c r="A457" s="2">
        <v>456</v>
      </c>
      <c r="B457" s="2" t="s">
        <v>261</v>
      </c>
      <c r="C457" s="2" t="s">
        <v>220</v>
      </c>
      <c r="D457" s="2" t="s">
        <v>221</v>
      </c>
      <c r="E457" s="2">
        <v>138</v>
      </c>
      <c r="F457" s="2" t="s">
        <v>214</v>
      </c>
      <c r="G457" s="2">
        <v>138</v>
      </c>
      <c r="H457" s="2">
        <v>233</v>
      </c>
    </row>
    <row r="458" spans="1:8" x14ac:dyDescent="0.25">
      <c r="A458" s="2">
        <v>457</v>
      </c>
      <c r="B458" s="2" t="s">
        <v>261</v>
      </c>
      <c r="C458" s="2" t="s">
        <v>218</v>
      </c>
      <c r="D458" s="2" t="s">
        <v>219</v>
      </c>
      <c r="E458" s="2">
        <v>345</v>
      </c>
      <c r="F458" s="2" t="s">
        <v>214</v>
      </c>
      <c r="G458" s="2">
        <v>345</v>
      </c>
      <c r="H458" s="2">
        <v>1340</v>
      </c>
    </row>
    <row r="459" spans="1:8" x14ac:dyDescent="0.25">
      <c r="A459" s="2">
        <v>458</v>
      </c>
      <c r="B459" s="2" t="s">
        <v>261</v>
      </c>
      <c r="C459" s="2" t="s">
        <v>217</v>
      </c>
      <c r="D459" s="2" t="s">
        <v>213</v>
      </c>
      <c r="E459" s="2">
        <v>345</v>
      </c>
      <c r="F459" s="2" t="s">
        <v>216</v>
      </c>
      <c r="G459" s="2">
        <v>345</v>
      </c>
      <c r="H459" s="2">
        <v>1340</v>
      </c>
    </row>
    <row r="460" spans="1:8" x14ac:dyDescent="0.25">
      <c r="A460" s="2">
        <v>459</v>
      </c>
      <c r="B460" s="2" t="s">
        <v>261</v>
      </c>
      <c r="C460" s="2" t="s">
        <v>215</v>
      </c>
      <c r="D460" s="2" t="s">
        <v>216</v>
      </c>
      <c r="E460" s="2">
        <v>345</v>
      </c>
      <c r="F460" s="2" t="s">
        <v>214</v>
      </c>
      <c r="G460" s="2">
        <v>345</v>
      </c>
      <c r="H460" s="2">
        <v>1340</v>
      </c>
    </row>
    <row r="461" spans="1:8" x14ac:dyDescent="0.25">
      <c r="A461" s="2">
        <v>460</v>
      </c>
      <c r="B461" s="2" t="s">
        <v>261</v>
      </c>
      <c r="C461" s="2" t="s">
        <v>212</v>
      </c>
      <c r="D461" s="2" t="s">
        <v>213</v>
      </c>
      <c r="E461" s="2">
        <v>345</v>
      </c>
      <c r="F461" s="2" t="s">
        <v>214</v>
      </c>
      <c r="G461" s="2">
        <v>345</v>
      </c>
      <c r="H461" s="2">
        <v>1340</v>
      </c>
    </row>
    <row r="462" spans="1:8" x14ac:dyDescent="0.25">
      <c r="A462" s="2">
        <v>461</v>
      </c>
      <c r="B462" s="2" t="s">
        <v>261</v>
      </c>
      <c r="C462" s="2" t="s">
        <v>232</v>
      </c>
      <c r="D462" s="2" t="s">
        <v>233</v>
      </c>
      <c r="E462" s="2">
        <v>138</v>
      </c>
      <c r="F462" s="2" t="s">
        <v>230</v>
      </c>
      <c r="G462" s="2">
        <v>138</v>
      </c>
      <c r="H462" s="2">
        <v>314</v>
      </c>
    </row>
    <row r="463" spans="1:8" x14ac:dyDescent="0.25">
      <c r="A463" s="2">
        <v>462</v>
      </c>
      <c r="B463" s="2" t="s">
        <v>261</v>
      </c>
      <c r="C463" s="2" t="s">
        <v>229</v>
      </c>
      <c r="D463" s="2" t="s">
        <v>230</v>
      </c>
      <c r="E463" s="2">
        <v>138</v>
      </c>
      <c r="F463" s="2" t="s">
        <v>231</v>
      </c>
      <c r="G463" s="2">
        <v>138</v>
      </c>
      <c r="H463" s="2">
        <v>233</v>
      </c>
    </row>
    <row r="464" spans="1:8" x14ac:dyDescent="0.25">
      <c r="A464" s="2">
        <v>463</v>
      </c>
      <c r="B464" s="2" t="s">
        <v>261</v>
      </c>
      <c r="C464" s="2" t="s">
        <v>227</v>
      </c>
      <c r="D464" s="2" t="s">
        <v>226</v>
      </c>
      <c r="E464" s="2">
        <v>138</v>
      </c>
      <c r="F464" s="2" t="s">
        <v>228</v>
      </c>
      <c r="G464" s="2">
        <v>138</v>
      </c>
      <c r="H464" s="2">
        <v>233</v>
      </c>
    </row>
    <row r="465" spans="1:8" x14ac:dyDescent="0.25">
      <c r="A465" s="2">
        <v>464</v>
      </c>
      <c r="B465" s="2" t="s">
        <v>261</v>
      </c>
      <c r="C465" s="2" t="s">
        <v>224</v>
      </c>
      <c r="D465" s="2" t="s">
        <v>226</v>
      </c>
      <c r="E465" s="2">
        <v>138</v>
      </c>
      <c r="F465" s="2" t="s">
        <v>225</v>
      </c>
      <c r="G465" s="2">
        <v>138</v>
      </c>
      <c r="H465" s="2">
        <v>233</v>
      </c>
    </row>
    <row r="466" spans="1:8" x14ac:dyDescent="0.25">
      <c r="A466" s="2">
        <v>465</v>
      </c>
      <c r="B466" s="2" t="s">
        <v>261</v>
      </c>
      <c r="C466" s="2" t="s">
        <v>222</v>
      </c>
      <c r="D466" s="2" t="s">
        <v>221</v>
      </c>
      <c r="E466" s="2">
        <v>138</v>
      </c>
      <c r="F466" s="2" t="s">
        <v>223</v>
      </c>
      <c r="G466" s="2">
        <v>138</v>
      </c>
      <c r="H466" s="2">
        <v>194</v>
      </c>
    </row>
    <row r="467" spans="1:8" x14ac:dyDescent="0.25">
      <c r="A467" s="2">
        <v>466</v>
      </c>
      <c r="B467" s="2" t="s">
        <v>261</v>
      </c>
      <c r="C467" s="2" t="s">
        <v>220</v>
      </c>
      <c r="D467" s="2" t="s">
        <v>214</v>
      </c>
      <c r="E467" s="2">
        <v>138</v>
      </c>
      <c r="F467" s="2" t="s">
        <v>221</v>
      </c>
      <c r="G467" s="2">
        <v>138</v>
      </c>
      <c r="H467" s="2">
        <v>233</v>
      </c>
    </row>
    <row r="468" spans="1:8" x14ac:dyDescent="0.25">
      <c r="A468" s="2">
        <v>467</v>
      </c>
      <c r="B468" s="2" t="s">
        <v>261</v>
      </c>
      <c r="C468" s="2" t="s">
        <v>218</v>
      </c>
      <c r="D468" s="2" t="s">
        <v>214</v>
      </c>
      <c r="E468" s="2">
        <v>345</v>
      </c>
      <c r="F468" s="2" t="s">
        <v>219</v>
      </c>
      <c r="G468" s="2">
        <v>345</v>
      </c>
      <c r="H468" s="2">
        <v>1340</v>
      </c>
    </row>
    <row r="469" spans="1:8" x14ac:dyDescent="0.25">
      <c r="A469" s="2">
        <v>468</v>
      </c>
      <c r="B469" s="2" t="s">
        <v>261</v>
      </c>
      <c r="C469" s="2" t="s">
        <v>217</v>
      </c>
      <c r="D469" s="2" t="s">
        <v>216</v>
      </c>
      <c r="E469" s="2">
        <v>345</v>
      </c>
      <c r="F469" s="2" t="s">
        <v>213</v>
      </c>
      <c r="G469" s="2">
        <v>345</v>
      </c>
      <c r="H469" s="2">
        <v>1340</v>
      </c>
    </row>
    <row r="470" spans="1:8" x14ac:dyDescent="0.25">
      <c r="A470" s="2">
        <v>469</v>
      </c>
      <c r="B470" s="2" t="s">
        <v>261</v>
      </c>
      <c r="C470" s="2" t="s">
        <v>215</v>
      </c>
      <c r="D470" s="2" t="s">
        <v>214</v>
      </c>
      <c r="E470" s="2">
        <v>345</v>
      </c>
      <c r="F470" s="2" t="s">
        <v>216</v>
      </c>
      <c r="G470" s="2">
        <v>345</v>
      </c>
      <c r="H470" s="2">
        <v>1340</v>
      </c>
    </row>
    <row r="471" spans="1:8" x14ac:dyDescent="0.25">
      <c r="A471" s="2">
        <v>470</v>
      </c>
      <c r="B471" s="2" t="s">
        <v>261</v>
      </c>
      <c r="C471" s="2" t="s">
        <v>212</v>
      </c>
      <c r="D471" s="2" t="s">
        <v>214</v>
      </c>
      <c r="E471" s="2">
        <v>345</v>
      </c>
      <c r="F471" s="2" t="s">
        <v>213</v>
      </c>
      <c r="G471" s="2">
        <v>345</v>
      </c>
      <c r="H471" s="2">
        <v>1340</v>
      </c>
    </row>
    <row r="472" spans="1:8" x14ac:dyDescent="0.25">
      <c r="A472" s="2">
        <v>471</v>
      </c>
      <c r="B472" s="2" t="s">
        <v>261</v>
      </c>
      <c r="C472" s="2" t="s">
        <v>210</v>
      </c>
      <c r="D472" s="2" t="s">
        <v>211</v>
      </c>
      <c r="E472" s="2">
        <v>345</v>
      </c>
      <c r="F472" s="2" t="s">
        <v>209</v>
      </c>
      <c r="G472" s="2">
        <v>345</v>
      </c>
      <c r="H472" s="2">
        <v>1167.4000000000001</v>
      </c>
    </row>
    <row r="473" spans="1:8" x14ac:dyDescent="0.25">
      <c r="A473" s="2">
        <v>472</v>
      </c>
      <c r="B473" s="2" t="s">
        <v>261</v>
      </c>
      <c r="C473" s="2" t="s">
        <v>210</v>
      </c>
      <c r="D473" s="2" t="s">
        <v>209</v>
      </c>
      <c r="E473" s="2">
        <v>345</v>
      </c>
      <c r="F473" s="2" t="s">
        <v>211</v>
      </c>
      <c r="G473" s="2">
        <v>345</v>
      </c>
      <c r="H473" s="2">
        <v>1167.4000000000001</v>
      </c>
    </row>
    <row r="474" spans="1:8" x14ac:dyDescent="0.25">
      <c r="A474" s="2">
        <v>473</v>
      </c>
      <c r="B474" s="2" t="s">
        <v>261</v>
      </c>
      <c r="C474" s="2" t="s">
        <v>207</v>
      </c>
      <c r="D474" s="2" t="s">
        <v>209</v>
      </c>
      <c r="E474" s="2">
        <v>345</v>
      </c>
      <c r="F474" s="2" t="s">
        <v>208</v>
      </c>
      <c r="G474" s="2">
        <v>345</v>
      </c>
      <c r="H474" s="2">
        <v>1188.7</v>
      </c>
    </row>
    <row r="475" spans="1:8" x14ac:dyDescent="0.25">
      <c r="A475" s="2">
        <v>474</v>
      </c>
      <c r="B475" s="2" t="s">
        <v>261</v>
      </c>
      <c r="C475" s="2" t="s">
        <v>207</v>
      </c>
      <c r="D475" s="2" t="s">
        <v>208</v>
      </c>
      <c r="E475" s="2">
        <v>345</v>
      </c>
      <c r="F475" s="2" t="s">
        <v>209</v>
      </c>
      <c r="G475" s="2">
        <v>345</v>
      </c>
      <c r="H475" s="2">
        <v>1188.7</v>
      </c>
    </row>
    <row r="476" spans="1:8" x14ac:dyDescent="0.25">
      <c r="A476" s="2">
        <v>475</v>
      </c>
      <c r="B476" s="2" t="s">
        <v>270</v>
      </c>
      <c r="C476" s="2" t="s">
        <v>199</v>
      </c>
      <c r="D476" s="2" t="s">
        <v>197</v>
      </c>
      <c r="E476" s="2">
        <v>345</v>
      </c>
      <c r="F476" s="2" t="s">
        <v>198</v>
      </c>
      <c r="G476" s="2">
        <v>345</v>
      </c>
      <c r="H476" s="2">
        <v>1434.2</v>
      </c>
    </row>
    <row r="477" spans="1:8" x14ac:dyDescent="0.25">
      <c r="A477" s="2">
        <v>476</v>
      </c>
      <c r="B477" s="2" t="s">
        <v>270</v>
      </c>
      <c r="C477" s="2" t="s">
        <v>250</v>
      </c>
      <c r="D477" s="2" t="s">
        <v>249</v>
      </c>
      <c r="E477" s="2">
        <v>345</v>
      </c>
      <c r="F477" s="2" t="s">
        <v>198</v>
      </c>
      <c r="G477" s="2">
        <v>345</v>
      </c>
      <c r="H477" s="2">
        <v>1310</v>
      </c>
    </row>
    <row r="478" spans="1:8" x14ac:dyDescent="0.25">
      <c r="A478" s="2">
        <v>477</v>
      </c>
      <c r="B478" s="2" t="s">
        <v>270</v>
      </c>
      <c r="C478" s="2" t="s">
        <v>248</v>
      </c>
      <c r="D478" s="2" t="s">
        <v>198</v>
      </c>
      <c r="E478" s="2">
        <v>345</v>
      </c>
      <c r="F478" s="2" t="s">
        <v>249</v>
      </c>
      <c r="G478" s="2">
        <v>345</v>
      </c>
      <c r="H478" s="2">
        <v>1310</v>
      </c>
    </row>
    <row r="479" spans="1:8" x14ac:dyDescent="0.25">
      <c r="A479" s="2">
        <v>478</v>
      </c>
      <c r="B479" s="2" t="s">
        <v>270</v>
      </c>
      <c r="C479" s="2" t="s">
        <v>247</v>
      </c>
      <c r="D479" s="2" t="s">
        <v>198</v>
      </c>
      <c r="E479" s="2">
        <v>345</v>
      </c>
      <c r="F479" s="2" t="s">
        <v>242</v>
      </c>
      <c r="G479" s="2">
        <v>345</v>
      </c>
      <c r="H479" s="2">
        <v>1793</v>
      </c>
    </row>
    <row r="480" spans="1:8" x14ac:dyDescent="0.25">
      <c r="A480" s="2">
        <v>479</v>
      </c>
      <c r="B480" s="2" t="s">
        <v>270</v>
      </c>
      <c r="C480" s="2" t="s">
        <v>245</v>
      </c>
      <c r="D480" s="2" t="s">
        <v>246</v>
      </c>
      <c r="E480" s="2">
        <v>345</v>
      </c>
      <c r="F480" s="2" t="s">
        <v>228</v>
      </c>
      <c r="G480" s="2">
        <v>345</v>
      </c>
      <c r="H480" s="2">
        <v>1515</v>
      </c>
    </row>
    <row r="481" spans="1:8" x14ac:dyDescent="0.25">
      <c r="A481" s="2">
        <v>480</v>
      </c>
      <c r="B481" s="2" t="s">
        <v>270</v>
      </c>
      <c r="C481" s="2" t="s">
        <v>244</v>
      </c>
      <c r="D481" s="2" t="s">
        <v>238</v>
      </c>
      <c r="E481" s="2">
        <v>345</v>
      </c>
      <c r="F481" s="2" t="s">
        <v>198</v>
      </c>
      <c r="G481" s="2">
        <v>345</v>
      </c>
      <c r="H481" s="2">
        <v>1710</v>
      </c>
    </row>
    <row r="482" spans="1:8" x14ac:dyDescent="0.25">
      <c r="A482" s="2">
        <v>481</v>
      </c>
      <c r="B482" s="2" t="s">
        <v>270</v>
      </c>
      <c r="C482" s="2" t="s">
        <v>243</v>
      </c>
      <c r="D482" s="2" t="s">
        <v>235</v>
      </c>
      <c r="E482" s="2">
        <v>345</v>
      </c>
      <c r="F482" s="2" t="s">
        <v>240</v>
      </c>
      <c r="G482" s="2">
        <v>345</v>
      </c>
      <c r="H482" s="2">
        <v>1710</v>
      </c>
    </row>
    <row r="483" spans="1:8" x14ac:dyDescent="0.25">
      <c r="A483" s="2">
        <v>482</v>
      </c>
      <c r="B483" s="2" t="s">
        <v>270</v>
      </c>
      <c r="C483" s="2" t="s">
        <v>241</v>
      </c>
      <c r="D483" s="2" t="s">
        <v>236</v>
      </c>
      <c r="E483" s="2">
        <v>345</v>
      </c>
      <c r="F483" s="2" t="s">
        <v>242</v>
      </c>
      <c r="G483" s="2">
        <v>345</v>
      </c>
      <c r="H483" s="2">
        <v>1793</v>
      </c>
    </row>
    <row r="484" spans="1:8" x14ac:dyDescent="0.25">
      <c r="A484" s="2">
        <v>483</v>
      </c>
      <c r="B484" s="2" t="s">
        <v>270</v>
      </c>
      <c r="C484" s="2" t="s">
        <v>239</v>
      </c>
      <c r="D484" s="2" t="s">
        <v>236</v>
      </c>
      <c r="E484" s="2">
        <v>345</v>
      </c>
      <c r="F484" s="2" t="s">
        <v>240</v>
      </c>
      <c r="G484" s="2">
        <v>345</v>
      </c>
      <c r="H484" s="2">
        <v>2164.6</v>
      </c>
    </row>
    <row r="485" spans="1:8" x14ac:dyDescent="0.25">
      <c r="A485" s="2">
        <v>484</v>
      </c>
      <c r="B485" s="2" t="s">
        <v>270</v>
      </c>
      <c r="C485" s="2" t="s">
        <v>237</v>
      </c>
      <c r="D485" s="2" t="s">
        <v>238</v>
      </c>
      <c r="E485" s="2">
        <v>345</v>
      </c>
      <c r="F485" s="2" t="s">
        <v>236</v>
      </c>
      <c r="G485" s="2">
        <v>345</v>
      </c>
      <c r="H485" s="2">
        <v>1793</v>
      </c>
    </row>
    <row r="486" spans="1:8" x14ac:dyDescent="0.25">
      <c r="A486" s="2">
        <v>485</v>
      </c>
      <c r="B486" s="2" t="s">
        <v>270</v>
      </c>
      <c r="C486" s="2" t="s">
        <v>234</v>
      </c>
      <c r="D486" s="2" t="s">
        <v>235</v>
      </c>
      <c r="E486" s="2">
        <v>345</v>
      </c>
      <c r="F486" s="2" t="s">
        <v>236</v>
      </c>
      <c r="G486" s="2">
        <v>345</v>
      </c>
      <c r="H486" s="2">
        <v>1793</v>
      </c>
    </row>
    <row r="487" spans="1:8" x14ac:dyDescent="0.25">
      <c r="A487" s="2">
        <v>486</v>
      </c>
      <c r="B487" s="2" t="s">
        <v>265</v>
      </c>
      <c r="C487" s="2" t="s">
        <v>199</v>
      </c>
      <c r="D487" s="2" t="s">
        <v>197</v>
      </c>
      <c r="E487" s="2">
        <v>345</v>
      </c>
      <c r="F487" s="2" t="s">
        <v>198</v>
      </c>
      <c r="G487" s="2">
        <v>345</v>
      </c>
      <c r="H487" s="2">
        <v>1434.2</v>
      </c>
    </row>
    <row r="488" spans="1:8" x14ac:dyDescent="0.25">
      <c r="A488" s="2">
        <v>487</v>
      </c>
      <c r="B488" s="2" t="s">
        <v>265</v>
      </c>
      <c r="C488" s="2" t="s">
        <v>196</v>
      </c>
      <c r="D488" s="2" t="s">
        <v>197</v>
      </c>
      <c r="E488" s="2">
        <v>345</v>
      </c>
      <c r="F488" s="2" t="s">
        <v>198</v>
      </c>
      <c r="G488" s="2">
        <v>345</v>
      </c>
      <c r="H488" s="2">
        <v>1195</v>
      </c>
    </row>
    <row r="489" spans="1:8" x14ac:dyDescent="0.25">
      <c r="A489" s="2">
        <v>488</v>
      </c>
      <c r="B489" s="2" t="s">
        <v>265</v>
      </c>
      <c r="C489" s="2" t="s">
        <v>250</v>
      </c>
      <c r="D489" s="2" t="s">
        <v>249</v>
      </c>
      <c r="E489" s="2">
        <v>345</v>
      </c>
      <c r="F489" s="2" t="s">
        <v>198</v>
      </c>
      <c r="G489" s="2">
        <v>345</v>
      </c>
      <c r="H489" s="2">
        <v>1310</v>
      </c>
    </row>
    <row r="490" spans="1:8" x14ac:dyDescent="0.25">
      <c r="A490" s="2">
        <v>489</v>
      </c>
      <c r="B490" s="2" t="s">
        <v>265</v>
      </c>
      <c r="C490" s="2" t="s">
        <v>248</v>
      </c>
      <c r="D490" s="2" t="s">
        <v>198</v>
      </c>
      <c r="E490" s="2">
        <v>345</v>
      </c>
      <c r="F490" s="2" t="s">
        <v>249</v>
      </c>
      <c r="G490" s="2">
        <v>345</v>
      </c>
      <c r="H490" s="2">
        <v>1310</v>
      </c>
    </row>
    <row r="491" spans="1:8" x14ac:dyDescent="0.25">
      <c r="A491" s="2">
        <v>490</v>
      </c>
      <c r="B491" s="2" t="s">
        <v>265</v>
      </c>
      <c r="C491" s="2" t="s">
        <v>247</v>
      </c>
      <c r="D491" s="2" t="s">
        <v>198</v>
      </c>
      <c r="E491" s="2">
        <v>345</v>
      </c>
      <c r="F491" s="2" t="s">
        <v>242</v>
      </c>
      <c r="G491" s="2">
        <v>345</v>
      </c>
      <c r="H491" s="2">
        <v>1793</v>
      </c>
    </row>
    <row r="492" spans="1:8" x14ac:dyDescent="0.25">
      <c r="A492" s="2">
        <v>491</v>
      </c>
      <c r="B492" s="2" t="s">
        <v>265</v>
      </c>
      <c r="C492" s="2" t="s">
        <v>245</v>
      </c>
      <c r="D492" s="2" t="s">
        <v>246</v>
      </c>
      <c r="E492" s="2">
        <v>345</v>
      </c>
      <c r="F492" s="2" t="s">
        <v>228</v>
      </c>
      <c r="G492" s="2">
        <v>345</v>
      </c>
      <c r="H492" s="2">
        <v>1515</v>
      </c>
    </row>
    <row r="493" spans="1:8" x14ac:dyDescent="0.25">
      <c r="A493" s="2">
        <v>492</v>
      </c>
      <c r="B493" s="2" t="s">
        <v>265</v>
      </c>
      <c r="C493" s="2" t="s">
        <v>244</v>
      </c>
      <c r="D493" s="2" t="s">
        <v>238</v>
      </c>
      <c r="E493" s="2">
        <v>345</v>
      </c>
      <c r="F493" s="2" t="s">
        <v>198</v>
      </c>
      <c r="G493" s="2">
        <v>345</v>
      </c>
      <c r="H493" s="2">
        <v>1710</v>
      </c>
    </row>
    <row r="494" spans="1:8" x14ac:dyDescent="0.25">
      <c r="A494" s="2">
        <v>493</v>
      </c>
      <c r="B494" s="2" t="s">
        <v>265</v>
      </c>
      <c r="C494" s="2" t="s">
        <v>243</v>
      </c>
      <c r="D494" s="2" t="s">
        <v>235</v>
      </c>
      <c r="E494" s="2">
        <v>345</v>
      </c>
      <c r="F494" s="2" t="s">
        <v>240</v>
      </c>
      <c r="G494" s="2">
        <v>345</v>
      </c>
      <c r="H494" s="2">
        <v>1710</v>
      </c>
    </row>
    <row r="495" spans="1:8" x14ac:dyDescent="0.25">
      <c r="A495" s="2">
        <v>494</v>
      </c>
      <c r="B495" s="2" t="s">
        <v>265</v>
      </c>
      <c r="C495" s="2" t="s">
        <v>241</v>
      </c>
      <c r="D495" s="2" t="s">
        <v>236</v>
      </c>
      <c r="E495" s="2">
        <v>345</v>
      </c>
      <c r="F495" s="2" t="s">
        <v>242</v>
      </c>
      <c r="G495" s="2">
        <v>345</v>
      </c>
      <c r="H495" s="2">
        <v>1793</v>
      </c>
    </row>
    <row r="496" spans="1:8" x14ac:dyDescent="0.25">
      <c r="A496" s="2">
        <v>495</v>
      </c>
      <c r="B496" s="2" t="s">
        <v>265</v>
      </c>
      <c r="C496" s="2" t="s">
        <v>239</v>
      </c>
      <c r="D496" s="2" t="s">
        <v>236</v>
      </c>
      <c r="E496" s="2">
        <v>345</v>
      </c>
      <c r="F496" s="2" t="s">
        <v>240</v>
      </c>
      <c r="G496" s="2">
        <v>345</v>
      </c>
      <c r="H496" s="2">
        <v>2164.6</v>
      </c>
    </row>
    <row r="497" spans="1:8" x14ac:dyDescent="0.25">
      <c r="A497" s="2">
        <v>496</v>
      </c>
      <c r="B497" s="2" t="s">
        <v>276</v>
      </c>
      <c r="C497" s="2" t="s">
        <v>190</v>
      </c>
      <c r="D497" s="2" t="s">
        <v>189</v>
      </c>
      <c r="E497" s="2">
        <v>138</v>
      </c>
      <c r="F497" s="2" t="s">
        <v>191</v>
      </c>
      <c r="G497" s="2">
        <v>138</v>
      </c>
      <c r="H497" s="2">
        <v>214</v>
      </c>
    </row>
    <row r="498" spans="1:8" x14ac:dyDescent="0.25">
      <c r="A498" s="2">
        <v>497</v>
      </c>
      <c r="B498" s="2" t="s">
        <v>276</v>
      </c>
      <c r="C498" s="2" t="s">
        <v>188</v>
      </c>
      <c r="D498" s="2" t="s">
        <v>189</v>
      </c>
      <c r="E498" s="2">
        <v>138</v>
      </c>
      <c r="F498" s="2" t="s">
        <v>185</v>
      </c>
      <c r="G498" s="2">
        <v>138</v>
      </c>
      <c r="H498" s="2">
        <v>214</v>
      </c>
    </row>
    <row r="499" spans="1:8" x14ac:dyDescent="0.25">
      <c r="A499" s="2">
        <v>498</v>
      </c>
      <c r="B499" s="2" t="s">
        <v>276</v>
      </c>
      <c r="C499" s="2" t="s">
        <v>186</v>
      </c>
      <c r="D499" s="2" t="s">
        <v>183</v>
      </c>
      <c r="E499" s="2">
        <v>138</v>
      </c>
      <c r="F499" s="2" t="s">
        <v>187</v>
      </c>
      <c r="G499" s="2">
        <v>138</v>
      </c>
      <c r="H499" s="2">
        <v>268</v>
      </c>
    </row>
    <row r="500" spans="1:8" x14ac:dyDescent="0.25">
      <c r="A500" s="2">
        <v>499</v>
      </c>
      <c r="B500" s="2" t="s">
        <v>276</v>
      </c>
      <c r="C500" s="2" t="s">
        <v>184</v>
      </c>
      <c r="D500" s="2" t="s">
        <v>185</v>
      </c>
      <c r="E500" s="2">
        <v>138</v>
      </c>
      <c r="F500" s="2" t="s">
        <v>183</v>
      </c>
      <c r="G500" s="2">
        <v>138</v>
      </c>
      <c r="H500" s="2">
        <v>268</v>
      </c>
    </row>
    <row r="501" spans="1:8" x14ac:dyDescent="0.25">
      <c r="A501" s="2">
        <v>500</v>
      </c>
      <c r="B501" s="2" t="s">
        <v>276</v>
      </c>
      <c r="C501" s="2" t="s">
        <v>181</v>
      </c>
      <c r="D501" s="2" t="s">
        <v>182</v>
      </c>
      <c r="E501" s="2">
        <v>138</v>
      </c>
      <c r="F501" s="2" t="s">
        <v>183</v>
      </c>
      <c r="G501" s="2">
        <v>138</v>
      </c>
      <c r="H501" s="2">
        <v>105</v>
      </c>
    </row>
    <row r="502" spans="1:8" x14ac:dyDescent="0.25">
      <c r="A502" s="2">
        <v>501</v>
      </c>
      <c r="B502" s="2" t="s">
        <v>276</v>
      </c>
      <c r="C502" s="2" t="s">
        <v>178</v>
      </c>
      <c r="D502" s="2" t="s">
        <v>179</v>
      </c>
      <c r="E502" s="2">
        <v>138</v>
      </c>
      <c r="F502" s="2" t="s">
        <v>180</v>
      </c>
      <c r="G502" s="2">
        <v>138</v>
      </c>
      <c r="H502" s="2">
        <v>564.79999999999995</v>
      </c>
    </row>
    <row r="503" spans="1:8" x14ac:dyDescent="0.25">
      <c r="A503" s="2">
        <v>502</v>
      </c>
      <c r="B503" s="2" t="s">
        <v>276</v>
      </c>
      <c r="C503" s="2" t="s">
        <v>206</v>
      </c>
      <c r="D503" s="2" t="s">
        <v>201</v>
      </c>
      <c r="E503" s="2">
        <v>345</v>
      </c>
      <c r="F503" s="2" t="s">
        <v>179</v>
      </c>
      <c r="G503" s="2">
        <v>345</v>
      </c>
      <c r="H503" s="2">
        <v>1340</v>
      </c>
    </row>
    <row r="504" spans="1:8" x14ac:dyDescent="0.25">
      <c r="A504" s="2">
        <v>503</v>
      </c>
      <c r="B504" s="2" t="s">
        <v>276</v>
      </c>
      <c r="C504" s="2" t="s">
        <v>204</v>
      </c>
      <c r="D504" s="2" t="s">
        <v>202</v>
      </c>
      <c r="E504" s="2">
        <v>345</v>
      </c>
      <c r="F504" s="2" t="s">
        <v>180</v>
      </c>
      <c r="G504" s="2">
        <v>345</v>
      </c>
      <c r="H504" s="2">
        <v>1340</v>
      </c>
    </row>
    <row r="505" spans="1:8" x14ac:dyDescent="0.25">
      <c r="A505" s="2">
        <v>504</v>
      </c>
      <c r="B505" s="2" t="s">
        <v>276</v>
      </c>
      <c r="C505" s="2" t="s">
        <v>203</v>
      </c>
      <c r="D505" s="2" t="s">
        <v>202</v>
      </c>
      <c r="E505" s="2">
        <v>345</v>
      </c>
      <c r="F505" s="2" t="s">
        <v>201</v>
      </c>
      <c r="G505" s="2">
        <v>345</v>
      </c>
      <c r="H505" s="2">
        <v>1340</v>
      </c>
    </row>
    <row r="506" spans="1:8" x14ac:dyDescent="0.25">
      <c r="A506" s="2">
        <v>505</v>
      </c>
      <c r="B506" s="2" t="s">
        <v>276</v>
      </c>
      <c r="C506" s="2" t="s">
        <v>200</v>
      </c>
      <c r="D506" s="2" t="s">
        <v>202</v>
      </c>
      <c r="E506" s="2">
        <v>345</v>
      </c>
      <c r="F506" s="2" t="s">
        <v>201</v>
      </c>
      <c r="G506" s="2">
        <v>345</v>
      </c>
      <c r="H506" s="2">
        <v>1340</v>
      </c>
    </row>
    <row r="507" spans="1:8" x14ac:dyDescent="0.25">
      <c r="A507" s="2">
        <v>506</v>
      </c>
      <c r="B507" s="2" t="s">
        <v>276</v>
      </c>
      <c r="C507" s="2" t="s">
        <v>190</v>
      </c>
      <c r="D507" s="2" t="s">
        <v>191</v>
      </c>
      <c r="E507" s="2">
        <v>138</v>
      </c>
      <c r="F507" s="2" t="s">
        <v>189</v>
      </c>
      <c r="G507" s="2">
        <v>138</v>
      </c>
      <c r="H507" s="2">
        <v>214</v>
      </c>
    </row>
    <row r="508" spans="1:8" x14ac:dyDescent="0.25">
      <c r="A508" s="2">
        <v>507</v>
      </c>
      <c r="B508" s="2" t="s">
        <v>276</v>
      </c>
      <c r="C508" s="2" t="s">
        <v>188</v>
      </c>
      <c r="D508" s="2" t="s">
        <v>185</v>
      </c>
      <c r="E508" s="2">
        <v>138</v>
      </c>
      <c r="F508" s="2" t="s">
        <v>189</v>
      </c>
      <c r="G508" s="2">
        <v>138</v>
      </c>
      <c r="H508" s="2">
        <v>214</v>
      </c>
    </row>
    <row r="509" spans="1:8" x14ac:dyDescent="0.25">
      <c r="A509" s="2">
        <v>508</v>
      </c>
      <c r="B509" s="2" t="s">
        <v>276</v>
      </c>
      <c r="C509" s="2" t="s">
        <v>195</v>
      </c>
      <c r="D509" s="2" t="s">
        <v>191</v>
      </c>
      <c r="E509" s="2">
        <v>138</v>
      </c>
      <c r="F509" s="2" t="s">
        <v>193</v>
      </c>
      <c r="G509" s="2">
        <v>138</v>
      </c>
      <c r="H509" s="2">
        <v>662.2</v>
      </c>
    </row>
    <row r="510" spans="1:8" x14ac:dyDescent="0.25">
      <c r="A510" s="2">
        <v>509</v>
      </c>
      <c r="B510" s="2" t="s">
        <v>276</v>
      </c>
      <c r="C510" s="2" t="s">
        <v>192</v>
      </c>
      <c r="D510" s="2" t="s">
        <v>194</v>
      </c>
      <c r="E510" s="2">
        <v>138</v>
      </c>
      <c r="F510" s="2" t="s">
        <v>193</v>
      </c>
      <c r="G510" s="2">
        <v>138</v>
      </c>
      <c r="H510" s="2">
        <v>662.2</v>
      </c>
    </row>
    <row r="511" spans="1:8" x14ac:dyDescent="0.25">
      <c r="A511" s="2">
        <v>510</v>
      </c>
      <c r="B511" s="2" t="s">
        <v>276</v>
      </c>
      <c r="C511" s="2" t="s">
        <v>186</v>
      </c>
      <c r="D511" s="2" t="s">
        <v>187</v>
      </c>
      <c r="E511" s="2">
        <v>138</v>
      </c>
      <c r="F511" s="2" t="s">
        <v>183</v>
      </c>
      <c r="G511" s="2">
        <v>138</v>
      </c>
      <c r="H511" s="2">
        <v>268</v>
      </c>
    </row>
    <row r="512" spans="1:8" x14ac:dyDescent="0.25">
      <c r="A512" s="2">
        <v>511</v>
      </c>
      <c r="B512" s="2" t="s">
        <v>276</v>
      </c>
      <c r="C512" s="2" t="s">
        <v>184</v>
      </c>
      <c r="D512" s="2" t="s">
        <v>183</v>
      </c>
      <c r="E512" s="2">
        <v>138</v>
      </c>
      <c r="F512" s="2" t="s">
        <v>185</v>
      </c>
      <c r="G512" s="2">
        <v>138</v>
      </c>
      <c r="H512" s="2">
        <v>268</v>
      </c>
    </row>
    <row r="513" spans="1:8" x14ac:dyDescent="0.25">
      <c r="A513" s="2">
        <v>512</v>
      </c>
      <c r="B513" s="2" t="s">
        <v>276</v>
      </c>
      <c r="C513" s="2" t="s">
        <v>181</v>
      </c>
      <c r="D513" s="2" t="s">
        <v>183</v>
      </c>
      <c r="E513" s="2">
        <v>138</v>
      </c>
      <c r="F513" s="2" t="s">
        <v>182</v>
      </c>
      <c r="G513" s="2">
        <v>138</v>
      </c>
      <c r="H513" s="2">
        <v>105</v>
      </c>
    </row>
    <row r="514" spans="1:8" x14ac:dyDescent="0.25">
      <c r="A514" s="2">
        <v>513</v>
      </c>
      <c r="B514" s="2" t="s">
        <v>276</v>
      </c>
      <c r="C514" s="2" t="s">
        <v>178</v>
      </c>
      <c r="D514" s="2" t="s">
        <v>180</v>
      </c>
      <c r="E514" s="2">
        <v>138</v>
      </c>
      <c r="F514" s="2" t="s">
        <v>179</v>
      </c>
      <c r="G514" s="2">
        <v>138</v>
      </c>
      <c r="H514" s="2">
        <v>564.79999999999995</v>
      </c>
    </row>
    <row r="515" spans="1:8" x14ac:dyDescent="0.25">
      <c r="A515" s="2">
        <v>514</v>
      </c>
      <c r="B515" s="2" t="s">
        <v>276</v>
      </c>
      <c r="C515" s="2" t="s">
        <v>206</v>
      </c>
      <c r="D515" s="2" t="s">
        <v>179</v>
      </c>
      <c r="E515" s="2">
        <v>345</v>
      </c>
      <c r="F515" s="2" t="s">
        <v>201</v>
      </c>
      <c r="G515" s="2">
        <v>345</v>
      </c>
      <c r="H515" s="2">
        <v>1340</v>
      </c>
    </row>
    <row r="516" spans="1:8" x14ac:dyDescent="0.25">
      <c r="A516" s="2">
        <v>515</v>
      </c>
      <c r="B516" s="2" t="s">
        <v>276</v>
      </c>
      <c r="C516" s="2" t="s">
        <v>204</v>
      </c>
      <c r="D516" s="2" t="s">
        <v>180</v>
      </c>
      <c r="E516" s="2">
        <v>345</v>
      </c>
      <c r="F516" s="2" t="s">
        <v>202</v>
      </c>
      <c r="G516" s="2">
        <v>345</v>
      </c>
      <c r="H516" s="2">
        <v>1340</v>
      </c>
    </row>
    <row r="517" spans="1:8" x14ac:dyDescent="0.25">
      <c r="A517" s="2">
        <v>516</v>
      </c>
      <c r="B517" s="2" t="s">
        <v>276</v>
      </c>
      <c r="C517" s="2" t="s">
        <v>203</v>
      </c>
      <c r="D517" s="2" t="s">
        <v>201</v>
      </c>
      <c r="E517" s="2">
        <v>345</v>
      </c>
      <c r="F517" s="2" t="s">
        <v>202</v>
      </c>
      <c r="G517" s="2">
        <v>345</v>
      </c>
      <c r="H517" s="2">
        <v>1340</v>
      </c>
    </row>
    <row r="518" spans="1:8" x14ac:dyDescent="0.25">
      <c r="A518" s="2">
        <v>517</v>
      </c>
      <c r="B518" s="2" t="s">
        <v>276</v>
      </c>
      <c r="C518" s="2" t="s">
        <v>200</v>
      </c>
      <c r="D518" s="2" t="s">
        <v>201</v>
      </c>
      <c r="E518" s="2">
        <v>345</v>
      </c>
      <c r="F518" s="2" t="s">
        <v>202</v>
      </c>
      <c r="G518" s="2">
        <v>345</v>
      </c>
      <c r="H518" s="2">
        <v>1340</v>
      </c>
    </row>
    <row r="519" spans="1:8" x14ac:dyDescent="0.25">
      <c r="A519" s="2">
        <v>518</v>
      </c>
      <c r="B519" s="2" t="s">
        <v>276</v>
      </c>
      <c r="C519" s="2" t="s">
        <v>195</v>
      </c>
      <c r="D519" s="2" t="s">
        <v>193</v>
      </c>
      <c r="E519" s="2">
        <v>138</v>
      </c>
      <c r="F519" s="2" t="s">
        <v>191</v>
      </c>
      <c r="G519" s="2">
        <v>138</v>
      </c>
      <c r="H519" s="2">
        <v>662.2</v>
      </c>
    </row>
    <row r="520" spans="1:8" x14ac:dyDescent="0.25">
      <c r="A520" s="2">
        <v>519</v>
      </c>
      <c r="B520" s="2" t="s">
        <v>276</v>
      </c>
      <c r="C520" s="2" t="s">
        <v>192</v>
      </c>
      <c r="D520" s="2" t="s">
        <v>193</v>
      </c>
      <c r="E520" s="2">
        <v>138</v>
      </c>
      <c r="F520" s="2" t="s">
        <v>194</v>
      </c>
      <c r="G520" s="2">
        <v>138</v>
      </c>
      <c r="H520" s="2">
        <v>662.2</v>
      </c>
    </row>
    <row r="521" spans="1:8" x14ac:dyDescent="0.25">
      <c r="A521" s="2">
        <v>520</v>
      </c>
      <c r="B521" s="2" t="s">
        <v>262</v>
      </c>
      <c r="C521" s="2" t="s">
        <v>232</v>
      </c>
      <c r="D521" s="2" t="s">
        <v>230</v>
      </c>
      <c r="E521" s="2">
        <v>138</v>
      </c>
      <c r="F521" s="2" t="s">
        <v>233</v>
      </c>
      <c r="G521" s="2">
        <v>138</v>
      </c>
      <c r="H521" s="2">
        <v>314</v>
      </c>
    </row>
    <row r="522" spans="1:8" x14ac:dyDescent="0.25">
      <c r="A522" s="2">
        <v>521</v>
      </c>
      <c r="B522" s="2" t="s">
        <v>262</v>
      </c>
      <c r="C522" s="2" t="s">
        <v>229</v>
      </c>
      <c r="D522" s="2" t="s">
        <v>231</v>
      </c>
      <c r="E522" s="2">
        <v>138</v>
      </c>
      <c r="F522" s="2" t="s">
        <v>230</v>
      </c>
      <c r="G522" s="2">
        <v>138</v>
      </c>
      <c r="H522" s="2">
        <v>233</v>
      </c>
    </row>
    <row r="523" spans="1:8" x14ac:dyDescent="0.25">
      <c r="A523" s="2">
        <v>522</v>
      </c>
      <c r="B523" s="2" t="s">
        <v>262</v>
      </c>
      <c r="C523" s="2" t="s">
        <v>227</v>
      </c>
      <c r="D523" s="2" t="s">
        <v>228</v>
      </c>
      <c r="E523" s="2">
        <v>138</v>
      </c>
      <c r="F523" s="2" t="s">
        <v>226</v>
      </c>
      <c r="G523" s="2">
        <v>138</v>
      </c>
      <c r="H523" s="2">
        <v>233</v>
      </c>
    </row>
    <row r="524" spans="1:8" x14ac:dyDescent="0.25">
      <c r="A524" s="2">
        <v>523</v>
      </c>
      <c r="B524" s="2" t="s">
        <v>262</v>
      </c>
      <c r="C524" s="2" t="s">
        <v>224</v>
      </c>
      <c r="D524" s="2" t="s">
        <v>225</v>
      </c>
      <c r="E524" s="2">
        <v>138</v>
      </c>
      <c r="F524" s="2" t="s">
        <v>226</v>
      </c>
      <c r="G524" s="2">
        <v>138</v>
      </c>
      <c r="H524" s="2">
        <v>233</v>
      </c>
    </row>
    <row r="525" spans="1:8" x14ac:dyDescent="0.25">
      <c r="A525" s="2">
        <v>524</v>
      </c>
      <c r="B525" s="2" t="s">
        <v>262</v>
      </c>
      <c r="C525" s="2" t="s">
        <v>222</v>
      </c>
      <c r="D525" s="2" t="s">
        <v>223</v>
      </c>
      <c r="E525" s="2">
        <v>138</v>
      </c>
      <c r="F525" s="2" t="s">
        <v>221</v>
      </c>
      <c r="G525" s="2">
        <v>138</v>
      </c>
      <c r="H525" s="2">
        <v>194</v>
      </c>
    </row>
    <row r="526" spans="1:8" x14ac:dyDescent="0.25">
      <c r="A526" s="2">
        <v>525</v>
      </c>
      <c r="B526" s="2" t="s">
        <v>262</v>
      </c>
      <c r="C526" s="2" t="s">
        <v>220</v>
      </c>
      <c r="D526" s="2" t="s">
        <v>221</v>
      </c>
      <c r="E526" s="2">
        <v>138</v>
      </c>
      <c r="F526" s="2" t="s">
        <v>214</v>
      </c>
      <c r="G526" s="2">
        <v>138</v>
      </c>
      <c r="H526" s="2">
        <v>233</v>
      </c>
    </row>
    <row r="527" spans="1:8" x14ac:dyDescent="0.25">
      <c r="A527" s="2">
        <v>526</v>
      </c>
      <c r="B527" s="2" t="s">
        <v>262</v>
      </c>
      <c r="C527" s="2" t="s">
        <v>218</v>
      </c>
      <c r="D527" s="2" t="s">
        <v>219</v>
      </c>
      <c r="E527" s="2">
        <v>345</v>
      </c>
      <c r="F527" s="2" t="s">
        <v>214</v>
      </c>
      <c r="G527" s="2">
        <v>345</v>
      </c>
      <c r="H527" s="2">
        <v>1340</v>
      </c>
    </row>
    <row r="528" spans="1:8" x14ac:dyDescent="0.25">
      <c r="A528" s="2">
        <v>527</v>
      </c>
      <c r="B528" s="2" t="s">
        <v>262</v>
      </c>
      <c r="C528" s="2" t="s">
        <v>217</v>
      </c>
      <c r="D528" s="2" t="s">
        <v>213</v>
      </c>
      <c r="E528" s="2">
        <v>345</v>
      </c>
      <c r="F528" s="2" t="s">
        <v>216</v>
      </c>
      <c r="G528" s="2">
        <v>345</v>
      </c>
      <c r="H528" s="2">
        <v>1340</v>
      </c>
    </row>
    <row r="529" spans="1:8" x14ac:dyDescent="0.25">
      <c r="A529" s="2">
        <v>528</v>
      </c>
      <c r="B529" s="2" t="s">
        <v>262</v>
      </c>
      <c r="C529" s="2" t="s">
        <v>215</v>
      </c>
      <c r="D529" s="2" t="s">
        <v>216</v>
      </c>
      <c r="E529" s="2">
        <v>345</v>
      </c>
      <c r="F529" s="2" t="s">
        <v>214</v>
      </c>
      <c r="G529" s="2">
        <v>345</v>
      </c>
      <c r="H529" s="2">
        <v>1340</v>
      </c>
    </row>
    <row r="530" spans="1:8" x14ac:dyDescent="0.25">
      <c r="A530" s="2">
        <v>529</v>
      </c>
      <c r="B530" s="2" t="s">
        <v>262</v>
      </c>
      <c r="C530" s="2" t="s">
        <v>212</v>
      </c>
      <c r="D530" s="2" t="s">
        <v>213</v>
      </c>
      <c r="E530" s="2">
        <v>345</v>
      </c>
      <c r="F530" s="2" t="s">
        <v>214</v>
      </c>
      <c r="G530" s="2">
        <v>345</v>
      </c>
      <c r="H530" s="2">
        <v>1340</v>
      </c>
    </row>
    <row r="531" spans="1:8" x14ac:dyDescent="0.25">
      <c r="A531" s="2">
        <v>530</v>
      </c>
      <c r="B531" s="2" t="s">
        <v>262</v>
      </c>
      <c r="C531" s="2" t="s">
        <v>232</v>
      </c>
      <c r="D531" s="2" t="s">
        <v>233</v>
      </c>
      <c r="E531" s="2">
        <v>138</v>
      </c>
      <c r="F531" s="2" t="s">
        <v>230</v>
      </c>
      <c r="G531" s="2">
        <v>138</v>
      </c>
      <c r="H531" s="2">
        <v>314</v>
      </c>
    </row>
    <row r="532" spans="1:8" x14ac:dyDescent="0.25">
      <c r="A532" s="2">
        <v>531</v>
      </c>
      <c r="B532" s="2" t="s">
        <v>262</v>
      </c>
      <c r="C532" s="2" t="s">
        <v>229</v>
      </c>
      <c r="D532" s="2" t="s">
        <v>230</v>
      </c>
      <c r="E532" s="2">
        <v>138</v>
      </c>
      <c r="F532" s="2" t="s">
        <v>231</v>
      </c>
      <c r="G532" s="2">
        <v>138</v>
      </c>
      <c r="H532" s="2">
        <v>233</v>
      </c>
    </row>
    <row r="533" spans="1:8" x14ac:dyDescent="0.25">
      <c r="A533" s="2">
        <v>532</v>
      </c>
      <c r="B533" s="2" t="s">
        <v>262</v>
      </c>
      <c r="C533" s="2" t="s">
        <v>227</v>
      </c>
      <c r="D533" s="2" t="s">
        <v>226</v>
      </c>
      <c r="E533" s="2">
        <v>138</v>
      </c>
      <c r="F533" s="2" t="s">
        <v>228</v>
      </c>
      <c r="G533" s="2">
        <v>138</v>
      </c>
      <c r="H533" s="2">
        <v>233</v>
      </c>
    </row>
    <row r="534" spans="1:8" x14ac:dyDescent="0.25">
      <c r="A534" s="2">
        <v>533</v>
      </c>
      <c r="B534" s="2" t="s">
        <v>262</v>
      </c>
      <c r="C534" s="2" t="s">
        <v>224</v>
      </c>
      <c r="D534" s="2" t="s">
        <v>226</v>
      </c>
      <c r="E534" s="2">
        <v>138</v>
      </c>
      <c r="F534" s="2" t="s">
        <v>225</v>
      </c>
      <c r="G534" s="2">
        <v>138</v>
      </c>
      <c r="H534" s="2">
        <v>233</v>
      </c>
    </row>
    <row r="535" spans="1:8" x14ac:dyDescent="0.25">
      <c r="A535" s="2">
        <v>534</v>
      </c>
      <c r="B535" s="2" t="s">
        <v>262</v>
      </c>
      <c r="C535" s="2" t="s">
        <v>222</v>
      </c>
      <c r="D535" s="2" t="s">
        <v>221</v>
      </c>
      <c r="E535" s="2">
        <v>138</v>
      </c>
      <c r="F535" s="2" t="s">
        <v>223</v>
      </c>
      <c r="G535" s="2">
        <v>138</v>
      </c>
      <c r="H535" s="2">
        <v>194</v>
      </c>
    </row>
    <row r="536" spans="1:8" x14ac:dyDescent="0.25">
      <c r="A536" s="2">
        <v>535</v>
      </c>
      <c r="B536" s="2" t="s">
        <v>262</v>
      </c>
      <c r="C536" s="2" t="s">
        <v>220</v>
      </c>
      <c r="D536" s="2" t="s">
        <v>214</v>
      </c>
      <c r="E536" s="2">
        <v>138</v>
      </c>
      <c r="F536" s="2" t="s">
        <v>221</v>
      </c>
      <c r="G536" s="2">
        <v>138</v>
      </c>
      <c r="H536" s="2">
        <v>233</v>
      </c>
    </row>
    <row r="537" spans="1:8" x14ac:dyDescent="0.25">
      <c r="A537" s="2">
        <v>536</v>
      </c>
      <c r="B537" s="2" t="s">
        <v>262</v>
      </c>
      <c r="C537" s="2" t="s">
        <v>218</v>
      </c>
      <c r="D537" s="2" t="s">
        <v>214</v>
      </c>
      <c r="E537" s="2">
        <v>345</v>
      </c>
      <c r="F537" s="2" t="s">
        <v>219</v>
      </c>
      <c r="G537" s="2">
        <v>345</v>
      </c>
      <c r="H537" s="2">
        <v>1340</v>
      </c>
    </row>
    <row r="538" spans="1:8" x14ac:dyDescent="0.25">
      <c r="A538" s="2">
        <v>537</v>
      </c>
      <c r="B538" s="2" t="s">
        <v>262</v>
      </c>
      <c r="C538" s="2" t="s">
        <v>217</v>
      </c>
      <c r="D538" s="2" t="s">
        <v>216</v>
      </c>
      <c r="E538" s="2">
        <v>345</v>
      </c>
      <c r="F538" s="2" t="s">
        <v>213</v>
      </c>
      <c r="G538" s="2">
        <v>345</v>
      </c>
      <c r="H538" s="2">
        <v>1340</v>
      </c>
    </row>
    <row r="539" spans="1:8" x14ac:dyDescent="0.25">
      <c r="A539" s="2">
        <v>538</v>
      </c>
      <c r="B539" s="2" t="s">
        <v>262</v>
      </c>
      <c r="C539" s="2" t="s">
        <v>215</v>
      </c>
      <c r="D539" s="2" t="s">
        <v>214</v>
      </c>
      <c r="E539" s="2">
        <v>345</v>
      </c>
      <c r="F539" s="2" t="s">
        <v>216</v>
      </c>
      <c r="G539" s="2">
        <v>345</v>
      </c>
      <c r="H539" s="2">
        <v>1340</v>
      </c>
    </row>
    <row r="540" spans="1:8" x14ac:dyDescent="0.25">
      <c r="A540" s="2">
        <v>539</v>
      </c>
      <c r="B540" s="2" t="s">
        <v>262</v>
      </c>
      <c r="C540" s="2" t="s">
        <v>212</v>
      </c>
      <c r="D540" s="2" t="s">
        <v>214</v>
      </c>
      <c r="E540" s="2">
        <v>345</v>
      </c>
      <c r="F540" s="2" t="s">
        <v>213</v>
      </c>
      <c r="G540" s="2">
        <v>345</v>
      </c>
      <c r="H540" s="2">
        <v>1340</v>
      </c>
    </row>
    <row r="541" spans="1:8" x14ac:dyDescent="0.25">
      <c r="A541" s="2">
        <v>540</v>
      </c>
      <c r="B541" s="2" t="s">
        <v>262</v>
      </c>
      <c r="C541" s="2" t="s">
        <v>210</v>
      </c>
      <c r="D541" s="2" t="s">
        <v>211</v>
      </c>
      <c r="E541" s="2">
        <v>345</v>
      </c>
      <c r="F541" s="2" t="s">
        <v>209</v>
      </c>
      <c r="G541" s="2">
        <v>345</v>
      </c>
      <c r="H541" s="2">
        <v>1167.4000000000001</v>
      </c>
    </row>
    <row r="542" spans="1:8" x14ac:dyDescent="0.25">
      <c r="A542" s="2">
        <v>541</v>
      </c>
      <c r="B542" s="2" t="s">
        <v>262</v>
      </c>
      <c r="C542" s="2" t="s">
        <v>210</v>
      </c>
      <c r="D542" s="2" t="s">
        <v>209</v>
      </c>
      <c r="E542" s="2">
        <v>345</v>
      </c>
      <c r="F542" s="2" t="s">
        <v>211</v>
      </c>
      <c r="G542" s="2">
        <v>345</v>
      </c>
      <c r="H542" s="2">
        <v>1167.4000000000001</v>
      </c>
    </row>
    <row r="543" spans="1:8" x14ac:dyDescent="0.25">
      <c r="A543" s="2">
        <v>542</v>
      </c>
      <c r="B543" s="2" t="s">
        <v>262</v>
      </c>
      <c r="C543" s="2" t="s">
        <v>207</v>
      </c>
      <c r="D543" s="2" t="s">
        <v>208</v>
      </c>
      <c r="E543" s="2">
        <v>345</v>
      </c>
      <c r="F543" s="2" t="s">
        <v>209</v>
      </c>
      <c r="G543" s="2">
        <v>345</v>
      </c>
      <c r="H543" s="2">
        <v>1188.7</v>
      </c>
    </row>
  </sheetData>
  <sortState ref="A2:H543">
    <sortCondition ref="A2"/>
  </sortState>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3963"/>
  <sheetViews>
    <sheetView workbookViewId="0">
      <selection activeCell="B1" sqref="B1"/>
    </sheetView>
  </sheetViews>
  <sheetFormatPr defaultRowHeight="15" x14ac:dyDescent="0.25"/>
  <cols>
    <col min="1" max="1" width="7.5703125" bestFit="1" customWidth="1"/>
    <col min="2" max="2" width="12.7109375" bestFit="1" customWidth="1"/>
    <col min="3" max="3" width="13" bestFit="1" customWidth="1"/>
    <col min="4" max="4" width="31.7109375" bestFit="1" customWidth="1"/>
  </cols>
  <sheetData>
    <row r="1" spans="1:4" x14ac:dyDescent="0.25">
      <c r="A1" t="s">
        <v>278</v>
      </c>
      <c r="B1" t="s">
        <v>279</v>
      </c>
      <c r="C1" t="s">
        <v>280</v>
      </c>
      <c r="D1" t="s">
        <v>281</v>
      </c>
    </row>
    <row r="2" spans="1:4" x14ac:dyDescent="0.25">
      <c r="A2">
        <v>1</v>
      </c>
      <c r="B2" t="s">
        <v>416</v>
      </c>
      <c r="C2" t="b">
        <v>1</v>
      </c>
      <c r="D2" t="s">
        <v>417</v>
      </c>
    </row>
    <row r="3" spans="1:4" x14ac:dyDescent="0.25">
      <c r="A3">
        <v>2</v>
      </c>
      <c r="B3" t="s">
        <v>257</v>
      </c>
      <c r="C3" t="b">
        <v>1</v>
      </c>
      <c r="D3" t="s">
        <v>418</v>
      </c>
    </row>
    <row r="4" spans="1:4" x14ac:dyDescent="0.25">
      <c r="A4">
        <v>3</v>
      </c>
      <c r="B4" t="s">
        <v>419</v>
      </c>
      <c r="C4" t="b">
        <v>1</v>
      </c>
      <c r="D4" t="s">
        <v>420</v>
      </c>
    </row>
    <row r="5" spans="1:4" x14ac:dyDescent="0.25">
      <c r="A5">
        <v>4</v>
      </c>
      <c r="B5" t="s">
        <v>421</v>
      </c>
      <c r="C5" t="b">
        <v>1</v>
      </c>
      <c r="D5" t="s">
        <v>422</v>
      </c>
    </row>
    <row r="6" spans="1:4" x14ac:dyDescent="0.25">
      <c r="A6">
        <v>5</v>
      </c>
      <c r="B6" t="s">
        <v>423</v>
      </c>
      <c r="C6" t="b">
        <v>1</v>
      </c>
      <c r="D6" t="s">
        <v>424</v>
      </c>
    </row>
    <row r="7" spans="1:4" x14ac:dyDescent="0.25">
      <c r="A7">
        <v>6</v>
      </c>
      <c r="B7" t="s">
        <v>425</v>
      </c>
      <c r="C7" t="b">
        <v>1</v>
      </c>
      <c r="D7" t="s">
        <v>426</v>
      </c>
    </row>
    <row r="8" spans="1:4" x14ac:dyDescent="0.25">
      <c r="A8">
        <v>7</v>
      </c>
      <c r="B8" t="s">
        <v>427</v>
      </c>
      <c r="C8" t="b">
        <v>1</v>
      </c>
      <c r="D8" t="s">
        <v>428</v>
      </c>
    </row>
    <row r="9" spans="1:4" x14ac:dyDescent="0.25">
      <c r="A9">
        <v>8</v>
      </c>
      <c r="B9" t="s">
        <v>429</v>
      </c>
      <c r="C9" t="b">
        <v>1</v>
      </c>
      <c r="D9" t="s">
        <v>430</v>
      </c>
    </row>
    <row r="10" spans="1:4" x14ac:dyDescent="0.25">
      <c r="A10">
        <v>9</v>
      </c>
      <c r="B10" t="s">
        <v>431</v>
      </c>
      <c r="C10" t="b">
        <v>1</v>
      </c>
      <c r="D10" t="s">
        <v>432</v>
      </c>
    </row>
    <row r="11" spans="1:4" x14ac:dyDescent="0.25">
      <c r="A11">
        <v>10</v>
      </c>
      <c r="B11" t="s">
        <v>433</v>
      </c>
      <c r="C11" t="b">
        <v>1</v>
      </c>
      <c r="D11" t="s">
        <v>434</v>
      </c>
    </row>
    <row r="12" spans="1:4" x14ac:dyDescent="0.25">
      <c r="A12">
        <v>11</v>
      </c>
      <c r="B12" t="s">
        <v>435</v>
      </c>
      <c r="C12" t="b">
        <v>1</v>
      </c>
      <c r="D12" t="s">
        <v>436</v>
      </c>
    </row>
    <row r="13" spans="1:4" x14ac:dyDescent="0.25">
      <c r="A13">
        <v>12</v>
      </c>
      <c r="B13" t="s">
        <v>437</v>
      </c>
      <c r="C13" t="b">
        <v>1</v>
      </c>
      <c r="D13" t="s">
        <v>438</v>
      </c>
    </row>
    <row r="14" spans="1:4" x14ac:dyDescent="0.25">
      <c r="A14">
        <v>13</v>
      </c>
      <c r="B14" t="s">
        <v>439</v>
      </c>
      <c r="C14" t="b">
        <v>1</v>
      </c>
      <c r="D14" t="s">
        <v>440</v>
      </c>
    </row>
    <row r="15" spans="1:4" x14ac:dyDescent="0.25">
      <c r="A15">
        <v>14</v>
      </c>
      <c r="B15" t="s">
        <v>441</v>
      </c>
      <c r="C15" t="b">
        <v>1</v>
      </c>
      <c r="D15" t="s">
        <v>442</v>
      </c>
    </row>
    <row r="16" spans="1:4" x14ac:dyDescent="0.25">
      <c r="A16">
        <v>15</v>
      </c>
      <c r="B16" t="s">
        <v>443</v>
      </c>
      <c r="C16" t="b">
        <v>1</v>
      </c>
      <c r="D16" t="s">
        <v>444</v>
      </c>
    </row>
    <row r="17" spans="1:4" x14ac:dyDescent="0.25">
      <c r="A17">
        <v>16</v>
      </c>
      <c r="B17" t="s">
        <v>445</v>
      </c>
      <c r="C17" t="b">
        <v>1</v>
      </c>
      <c r="D17" t="s">
        <v>446</v>
      </c>
    </row>
    <row r="18" spans="1:4" x14ac:dyDescent="0.25">
      <c r="A18">
        <v>17</v>
      </c>
      <c r="B18" t="s">
        <v>447</v>
      </c>
      <c r="C18" t="b">
        <v>1</v>
      </c>
      <c r="D18" t="s">
        <v>448</v>
      </c>
    </row>
    <row r="19" spans="1:4" x14ac:dyDescent="0.25">
      <c r="A19">
        <v>18</v>
      </c>
      <c r="B19" t="s">
        <v>449</v>
      </c>
      <c r="C19" t="b">
        <v>1</v>
      </c>
      <c r="D19" t="s">
        <v>450</v>
      </c>
    </row>
    <row r="20" spans="1:4" x14ac:dyDescent="0.25">
      <c r="A20">
        <v>19</v>
      </c>
      <c r="B20" t="s">
        <v>451</v>
      </c>
      <c r="C20" t="b">
        <v>1</v>
      </c>
      <c r="D20" t="s">
        <v>452</v>
      </c>
    </row>
    <row r="21" spans="1:4" x14ac:dyDescent="0.25">
      <c r="A21">
        <v>20</v>
      </c>
      <c r="B21" t="s">
        <v>453</v>
      </c>
      <c r="C21" t="b">
        <v>1</v>
      </c>
      <c r="D21" t="s">
        <v>454</v>
      </c>
    </row>
    <row r="22" spans="1:4" x14ac:dyDescent="0.25">
      <c r="A22">
        <v>21</v>
      </c>
      <c r="B22" t="s">
        <v>455</v>
      </c>
      <c r="C22" t="b">
        <v>1</v>
      </c>
      <c r="D22" t="s">
        <v>456</v>
      </c>
    </row>
    <row r="23" spans="1:4" x14ac:dyDescent="0.25">
      <c r="A23">
        <v>22</v>
      </c>
      <c r="B23" t="s">
        <v>457</v>
      </c>
      <c r="C23" t="b">
        <v>1</v>
      </c>
      <c r="D23" t="s">
        <v>458</v>
      </c>
    </row>
    <row r="24" spans="1:4" x14ac:dyDescent="0.25">
      <c r="A24">
        <v>23</v>
      </c>
      <c r="B24" t="s">
        <v>459</v>
      </c>
      <c r="C24" t="b">
        <v>1</v>
      </c>
      <c r="D24" t="s">
        <v>460</v>
      </c>
    </row>
    <row r="25" spans="1:4" x14ac:dyDescent="0.25">
      <c r="A25">
        <v>24</v>
      </c>
      <c r="B25" t="s">
        <v>461</v>
      </c>
      <c r="C25" t="b">
        <v>1</v>
      </c>
      <c r="D25" t="s">
        <v>462</v>
      </c>
    </row>
    <row r="26" spans="1:4" x14ac:dyDescent="0.25">
      <c r="A26">
        <v>25</v>
      </c>
      <c r="B26" t="s">
        <v>463</v>
      </c>
      <c r="C26" t="b">
        <v>1</v>
      </c>
      <c r="D26" t="s">
        <v>464</v>
      </c>
    </row>
    <row r="27" spans="1:4" x14ac:dyDescent="0.25">
      <c r="A27">
        <v>26</v>
      </c>
      <c r="B27" t="s">
        <v>465</v>
      </c>
      <c r="C27" t="b">
        <v>1</v>
      </c>
      <c r="D27" t="s">
        <v>466</v>
      </c>
    </row>
    <row r="28" spans="1:4" x14ac:dyDescent="0.25">
      <c r="A28">
        <v>27</v>
      </c>
      <c r="B28" t="s">
        <v>467</v>
      </c>
      <c r="C28" t="b">
        <v>1</v>
      </c>
      <c r="D28" t="s">
        <v>468</v>
      </c>
    </row>
    <row r="29" spans="1:4" x14ac:dyDescent="0.25">
      <c r="A29">
        <v>28</v>
      </c>
      <c r="B29" t="s">
        <v>469</v>
      </c>
      <c r="C29" t="b">
        <v>1</v>
      </c>
      <c r="D29" t="s">
        <v>470</v>
      </c>
    </row>
    <row r="30" spans="1:4" x14ac:dyDescent="0.25">
      <c r="A30">
        <v>29</v>
      </c>
      <c r="B30" t="s">
        <v>471</v>
      </c>
      <c r="C30" t="b">
        <v>1</v>
      </c>
      <c r="D30" t="s">
        <v>472</v>
      </c>
    </row>
    <row r="31" spans="1:4" x14ac:dyDescent="0.25">
      <c r="A31">
        <v>30</v>
      </c>
      <c r="B31" t="s">
        <v>473</v>
      </c>
      <c r="C31" t="b">
        <v>1</v>
      </c>
      <c r="D31" t="s">
        <v>474</v>
      </c>
    </row>
    <row r="32" spans="1:4" x14ac:dyDescent="0.25">
      <c r="A32">
        <v>31</v>
      </c>
      <c r="B32" t="s">
        <v>475</v>
      </c>
      <c r="C32" t="b">
        <v>1</v>
      </c>
      <c r="D32" t="s">
        <v>476</v>
      </c>
    </row>
    <row r="33" spans="1:4" x14ac:dyDescent="0.25">
      <c r="A33">
        <v>32</v>
      </c>
      <c r="B33" t="s">
        <v>477</v>
      </c>
      <c r="C33" t="b">
        <v>1</v>
      </c>
      <c r="D33" t="s">
        <v>478</v>
      </c>
    </row>
    <row r="34" spans="1:4" x14ac:dyDescent="0.25">
      <c r="A34">
        <v>33</v>
      </c>
      <c r="B34" t="s">
        <v>479</v>
      </c>
      <c r="C34" t="b">
        <v>1</v>
      </c>
      <c r="D34" t="s">
        <v>480</v>
      </c>
    </row>
    <row r="35" spans="1:4" x14ac:dyDescent="0.25">
      <c r="A35">
        <v>34</v>
      </c>
      <c r="B35" t="s">
        <v>481</v>
      </c>
      <c r="C35" t="b">
        <v>1</v>
      </c>
      <c r="D35" t="s">
        <v>482</v>
      </c>
    </row>
    <row r="36" spans="1:4" x14ac:dyDescent="0.25">
      <c r="A36">
        <v>35</v>
      </c>
      <c r="B36" t="s">
        <v>483</v>
      </c>
      <c r="C36" t="b">
        <v>1</v>
      </c>
      <c r="D36" t="s">
        <v>484</v>
      </c>
    </row>
    <row r="37" spans="1:4" x14ac:dyDescent="0.25">
      <c r="A37">
        <v>36</v>
      </c>
      <c r="B37" t="s">
        <v>485</v>
      </c>
      <c r="C37" t="b">
        <v>1</v>
      </c>
      <c r="D37" t="s">
        <v>486</v>
      </c>
    </row>
    <row r="38" spans="1:4" x14ac:dyDescent="0.25">
      <c r="A38">
        <v>37</v>
      </c>
      <c r="B38" t="s">
        <v>487</v>
      </c>
      <c r="C38" t="b">
        <v>1</v>
      </c>
      <c r="D38" t="s">
        <v>488</v>
      </c>
    </row>
    <row r="39" spans="1:4" x14ac:dyDescent="0.25">
      <c r="A39">
        <v>38</v>
      </c>
      <c r="B39" t="s">
        <v>489</v>
      </c>
      <c r="C39" t="b">
        <v>1</v>
      </c>
      <c r="D39" t="s">
        <v>490</v>
      </c>
    </row>
    <row r="40" spans="1:4" x14ac:dyDescent="0.25">
      <c r="A40">
        <v>39</v>
      </c>
      <c r="B40" t="s">
        <v>491</v>
      </c>
      <c r="C40" t="b">
        <v>1</v>
      </c>
      <c r="D40" t="s">
        <v>492</v>
      </c>
    </row>
    <row r="41" spans="1:4" x14ac:dyDescent="0.25">
      <c r="A41">
        <v>40</v>
      </c>
      <c r="B41" t="s">
        <v>252</v>
      </c>
      <c r="C41" t="b">
        <v>1</v>
      </c>
      <c r="D41" t="s">
        <v>493</v>
      </c>
    </row>
    <row r="42" spans="1:4" x14ac:dyDescent="0.25">
      <c r="A42">
        <v>41</v>
      </c>
      <c r="B42" t="s">
        <v>494</v>
      </c>
      <c r="C42" t="b">
        <v>1</v>
      </c>
      <c r="D42" t="s">
        <v>495</v>
      </c>
    </row>
    <row r="43" spans="1:4" x14ac:dyDescent="0.25">
      <c r="A43">
        <v>42</v>
      </c>
      <c r="B43" t="s">
        <v>496</v>
      </c>
      <c r="C43" t="b">
        <v>1</v>
      </c>
      <c r="D43" t="s">
        <v>497</v>
      </c>
    </row>
    <row r="44" spans="1:4" x14ac:dyDescent="0.25">
      <c r="A44">
        <v>43</v>
      </c>
      <c r="B44" t="s">
        <v>498</v>
      </c>
      <c r="C44" t="b">
        <v>1</v>
      </c>
      <c r="D44" t="s">
        <v>499</v>
      </c>
    </row>
    <row r="45" spans="1:4" x14ac:dyDescent="0.25">
      <c r="A45">
        <v>44</v>
      </c>
      <c r="B45" t="s">
        <v>500</v>
      </c>
      <c r="C45" t="b">
        <v>1</v>
      </c>
      <c r="D45" t="s">
        <v>501</v>
      </c>
    </row>
    <row r="46" spans="1:4" x14ac:dyDescent="0.25">
      <c r="A46">
        <v>45</v>
      </c>
      <c r="B46" t="s">
        <v>502</v>
      </c>
      <c r="C46" t="b">
        <v>1</v>
      </c>
      <c r="D46" t="s">
        <v>503</v>
      </c>
    </row>
    <row r="47" spans="1:4" x14ac:dyDescent="0.25">
      <c r="A47">
        <v>46</v>
      </c>
      <c r="B47" t="s">
        <v>504</v>
      </c>
      <c r="C47" t="b">
        <v>1</v>
      </c>
      <c r="D47" t="s">
        <v>505</v>
      </c>
    </row>
    <row r="48" spans="1:4" x14ac:dyDescent="0.25">
      <c r="A48">
        <v>47</v>
      </c>
      <c r="B48" t="s">
        <v>506</v>
      </c>
      <c r="C48" t="b">
        <v>1</v>
      </c>
      <c r="D48" t="s">
        <v>507</v>
      </c>
    </row>
    <row r="49" spans="1:4" x14ac:dyDescent="0.25">
      <c r="A49">
        <v>48</v>
      </c>
      <c r="B49" t="s">
        <v>508</v>
      </c>
      <c r="C49" t="b">
        <v>1</v>
      </c>
      <c r="D49" t="s">
        <v>509</v>
      </c>
    </row>
    <row r="50" spans="1:4" x14ac:dyDescent="0.25">
      <c r="A50">
        <v>49</v>
      </c>
      <c r="B50" t="s">
        <v>510</v>
      </c>
      <c r="C50" t="b">
        <v>1</v>
      </c>
      <c r="D50" t="s">
        <v>511</v>
      </c>
    </row>
    <row r="51" spans="1:4" x14ac:dyDescent="0.25">
      <c r="A51">
        <v>50</v>
      </c>
      <c r="B51" t="s">
        <v>512</v>
      </c>
      <c r="C51" t="b">
        <v>1</v>
      </c>
      <c r="D51" t="s">
        <v>513</v>
      </c>
    </row>
    <row r="52" spans="1:4" x14ac:dyDescent="0.25">
      <c r="A52">
        <v>51</v>
      </c>
      <c r="B52" t="s">
        <v>514</v>
      </c>
      <c r="C52" t="b">
        <v>1</v>
      </c>
      <c r="D52" t="s">
        <v>515</v>
      </c>
    </row>
    <row r="53" spans="1:4" x14ac:dyDescent="0.25">
      <c r="A53">
        <v>52</v>
      </c>
      <c r="B53" t="s">
        <v>516</v>
      </c>
      <c r="C53" t="b">
        <v>1</v>
      </c>
      <c r="D53" t="s">
        <v>517</v>
      </c>
    </row>
    <row r="54" spans="1:4" x14ac:dyDescent="0.25">
      <c r="A54">
        <v>53</v>
      </c>
      <c r="B54" t="s">
        <v>518</v>
      </c>
      <c r="C54" t="b">
        <v>1</v>
      </c>
      <c r="D54" t="s">
        <v>519</v>
      </c>
    </row>
    <row r="55" spans="1:4" x14ac:dyDescent="0.25">
      <c r="A55">
        <v>54</v>
      </c>
      <c r="B55" t="s">
        <v>520</v>
      </c>
      <c r="C55" t="b">
        <v>1</v>
      </c>
      <c r="D55" t="s">
        <v>521</v>
      </c>
    </row>
    <row r="56" spans="1:4" x14ac:dyDescent="0.25">
      <c r="A56">
        <v>55</v>
      </c>
      <c r="B56" t="s">
        <v>522</v>
      </c>
      <c r="C56" t="b">
        <v>1</v>
      </c>
      <c r="D56" t="s">
        <v>523</v>
      </c>
    </row>
    <row r="57" spans="1:4" x14ac:dyDescent="0.25">
      <c r="A57">
        <v>56</v>
      </c>
      <c r="B57" t="s">
        <v>524</v>
      </c>
      <c r="C57" t="b">
        <v>1</v>
      </c>
      <c r="D57" t="s">
        <v>525</v>
      </c>
    </row>
    <row r="58" spans="1:4" x14ac:dyDescent="0.25">
      <c r="A58">
        <v>57</v>
      </c>
      <c r="B58" t="s">
        <v>526</v>
      </c>
      <c r="C58" t="b">
        <v>1</v>
      </c>
      <c r="D58" t="s">
        <v>527</v>
      </c>
    </row>
    <row r="59" spans="1:4" x14ac:dyDescent="0.25">
      <c r="A59">
        <v>58</v>
      </c>
      <c r="B59" t="s">
        <v>528</v>
      </c>
      <c r="C59" t="b">
        <v>1</v>
      </c>
      <c r="D59" t="s">
        <v>529</v>
      </c>
    </row>
    <row r="60" spans="1:4" x14ac:dyDescent="0.25">
      <c r="A60">
        <v>59</v>
      </c>
      <c r="B60" t="s">
        <v>530</v>
      </c>
      <c r="C60" t="b">
        <v>1</v>
      </c>
      <c r="D60" t="s">
        <v>531</v>
      </c>
    </row>
    <row r="61" spans="1:4" x14ac:dyDescent="0.25">
      <c r="A61">
        <v>60</v>
      </c>
      <c r="B61" t="s">
        <v>532</v>
      </c>
      <c r="C61" t="b">
        <v>1</v>
      </c>
      <c r="D61" t="s">
        <v>533</v>
      </c>
    </row>
    <row r="62" spans="1:4" x14ac:dyDescent="0.25">
      <c r="A62">
        <v>61</v>
      </c>
      <c r="B62" t="s">
        <v>534</v>
      </c>
      <c r="C62" t="b">
        <v>1</v>
      </c>
      <c r="D62" t="s">
        <v>535</v>
      </c>
    </row>
    <row r="63" spans="1:4" x14ac:dyDescent="0.25">
      <c r="A63">
        <v>62</v>
      </c>
      <c r="B63" t="s">
        <v>536</v>
      </c>
      <c r="C63" t="b">
        <v>1</v>
      </c>
      <c r="D63" t="s">
        <v>537</v>
      </c>
    </row>
    <row r="64" spans="1:4" x14ac:dyDescent="0.25">
      <c r="A64">
        <v>63</v>
      </c>
      <c r="B64" t="s">
        <v>538</v>
      </c>
      <c r="C64" t="b">
        <v>1</v>
      </c>
      <c r="D64" t="s">
        <v>539</v>
      </c>
    </row>
    <row r="65" spans="1:4" x14ac:dyDescent="0.25">
      <c r="A65">
        <v>64</v>
      </c>
      <c r="B65" t="s">
        <v>540</v>
      </c>
      <c r="C65" t="b">
        <v>1</v>
      </c>
      <c r="D65" t="s">
        <v>541</v>
      </c>
    </row>
    <row r="66" spans="1:4" x14ac:dyDescent="0.25">
      <c r="A66">
        <v>65</v>
      </c>
      <c r="B66" t="s">
        <v>542</v>
      </c>
      <c r="C66" t="b">
        <v>1</v>
      </c>
      <c r="D66" t="s">
        <v>543</v>
      </c>
    </row>
    <row r="67" spans="1:4" x14ac:dyDescent="0.25">
      <c r="A67">
        <v>66</v>
      </c>
      <c r="B67" t="s">
        <v>544</v>
      </c>
      <c r="C67" t="b">
        <v>1</v>
      </c>
      <c r="D67" t="s">
        <v>545</v>
      </c>
    </row>
    <row r="68" spans="1:4" x14ac:dyDescent="0.25">
      <c r="A68">
        <v>67</v>
      </c>
      <c r="B68" t="s">
        <v>546</v>
      </c>
      <c r="C68" t="b">
        <v>1</v>
      </c>
      <c r="D68" t="s">
        <v>547</v>
      </c>
    </row>
    <row r="69" spans="1:4" x14ac:dyDescent="0.25">
      <c r="A69">
        <v>68</v>
      </c>
      <c r="B69" t="s">
        <v>548</v>
      </c>
      <c r="C69" t="b">
        <v>1</v>
      </c>
      <c r="D69" t="s">
        <v>549</v>
      </c>
    </row>
    <row r="70" spans="1:4" x14ac:dyDescent="0.25">
      <c r="A70">
        <v>69</v>
      </c>
      <c r="B70" t="s">
        <v>550</v>
      </c>
      <c r="C70" t="b">
        <v>1</v>
      </c>
      <c r="D70" t="s">
        <v>551</v>
      </c>
    </row>
    <row r="71" spans="1:4" x14ac:dyDescent="0.25">
      <c r="A71">
        <v>70</v>
      </c>
      <c r="B71" t="s">
        <v>552</v>
      </c>
      <c r="C71" t="b">
        <v>1</v>
      </c>
      <c r="D71" t="s">
        <v>553</v>
      </c>
    </row>
    <row r="72" spans="1:4" x14ac:dyDescent="0.25">
      <c r="A72">
        <v>71</v>
      </c>
      <c r="B72" t="s">
        <v>554</v>
      </c>
      <c r="C72" t="b">
        <v>1</v>
      </c>
      <c r="D72" t="s">
        <v>555</v>
      </c>
    </row>
    <row r="73" spans="1:4" x14ac:dyDescent="0.25">
      <c r="A73">
        <v>72</v>
      </c>
      <c r="B73" t="s">
        <v>556</v>
      </c>
      <c r="C73" t="b">
        <v>1</v>
      </c>
      <c r="D73" t="s">
        <v>557</v>
      </c>
    </row>
    <row r="74" spans="1:4" x14ac:dyDescent="0.25">
      <c r="A74">
        <v>73</v>
      </c>
      <c r="B74" t="s">
        <v>558</v>
      </c>
      <c r="C74" t="b">
        <v>1</v>
      </c>
      <c r="D74" t="s">
        <v>559</v>
      </c>
    </row>
    <row r="75" spans="1:4" x14ac:dyDescent="0.25">
      <c r="A75">
        <v>74</v>
      </c>
      <c r="B75" t="s">
        <v>560</v>
      </c>
      <c r="C75" t="b">
        <v>1</v>
      </c>
      <c r="D75" t="s">
        <v>561</v>
      </c>
    </row>
    <row r="76" spans="1:4" x14ac:dyDescent="0.25">
      <c r="A76">
        <v>75</v>
      </c>
      <c r="B76" t="s">
        <v>255</v>
      </c>
      <c r="C76" t="b">
        <v>1</v>
      </c>
      <c r="D76" t="s">
        <v>562</v>
      </c>
    </row>
    <row r="77" spans="1:4" x14ac:dyDescent="0.25">
      <c r="A77">
        <v>76</v>
      </c>
      <c r="B77" t="s">
        <v>256</v>
      </c>
      <c r="C77" t="b">
        <v>1</v>
      </c>
      <c r="D77" t="s">
        <v>563</v>
      </c>
    </row>
    <row r="78" spans="1:4" x14ac:dyDescent="0.25">
      <c r="A78">
        <v>77</v>
      </c>
      <c r="B78" t="s">
        <v>564</v>
      </c>
      <c r="C78" t="b">
        <v>1</v>
      </c>
      <c r="D78" t="s">
        <v>565</v>
      </c>
    </row>
    <row r="79" spans="1:4" x14ac:dyDescent="0.25">
      <c r="A79">
        <v>78</v>
      </c>
      <c r="B79" t="s">
        <v>566</v>
      </c>
      <c r="C79" t="b">
        <v>1</v>
      </c>
      <c r="D79" t="s">
        <v>567</v>
      </c>
    </row>
    <row r="80" spans="1:4" x14ac:dyDescent="0.25">
      <c r="A80">
        <v>79</v>
      </c>
      <c r="B80" t="s">
        <v>568</v>
      </c>
      <c r="C80" t="b">
        <v>1</v>
      </c>
      <c r="D80" t="s">
        <v>569</v>
      </c>
    </row>
    <row r="81" spans="1:4" x14ac:dyDescent="0.25">
      <c r="A81">
        <v>80</v>
      </c>
      <c r="B81" t="s">
        <v>570</v>
      </c>
      <c r="C81" t="b">
        <v>1</v>
      </c>
      <c r="D81" t="s">
        <v>571</v>
      </c>
    </row>
    <row r="82" spans="1:4" x14ac:dyDescent="0.25">
      <c r="A82">
        <v>81</v>
      </c>
      <c r="B82" t="s">
        <v>572</v>
      </c>
      <c r="C82" t="b">
        <v>1</v>
      </c>
      <c r="D82" t="s">
        <v>573</v>
      </c>
    </row>
    <row r="83" spans="1:4" x14ac:dyDescent="0.25">
      <c r="A83">
        <v>82</v>
      </c>
      <c r="B83" t="s">
        <v>574</v>
      </c>
      <c r="C83" t="b">
        <v>1</v>
      </c>
      <c r="D83" t="s">
        <v>575</v>
      </c>
    </row>
    <row r="84" spans="1:4" x14ac:dyDescent="0.25">
      <c r="A84">
        <v>83</v>
      </c>
      <c r="B84" t="s">
        <v>576</v>
      </c>
      <c r="C84" t="b">
        <v>1</v>
      </c>
      <c r="D84" t="s">
        <v>577</v>
      </c>
    </row>
    <row r="85" spans="1:4" x14ac:dyDescent="0.25">
      <c r="A85">
        <v>84</v>
      </c>
      <c r="B85" t="s">
        <v>578</v>
      </c>
      <c r="C85" t="b">
        <v>1</v>
      </c>
      <c r="D85" t="s">
        <v>579</v>
      </c>
    </row>
    <row r="86" spans="1:4" x14ac:dyDescent="0.25">
      <c r="A86">
        <v>85</v>
      </c>
      <c r="B86" t="s">
        <v>580</v>
      </c>
      <c r="C86" t="b">
        <v>1</v>
      </c>
      <c r="D86" t="s">
        <v>581</v>
      </c>
    </row>
    <row r="87" spans="1:4" x14ac:dyDescent="0.25">
      <c r="A87">
        <v>86</v>
      </c>
      <c r="B87" t="s">
        <v>582</v>
      </c>
      <c r="C87" t="b">
        <v>1</v>
      </c>
      <c r="D87" t="s">
        <v>583</v>
      </c>
    </row>
    <row r="88" spans="1:4" x14ac:dyDescent="0.25">
      <c r="A88">
        <v>87</v>
      </c>
      <c r="B88" t="s">
        <v>584</v>
      </c>
      <c r="C88" t="b">
        <v>1</v>
      </c>
      <c r="D88" t="s">
        <v>585</v>
      </c>
    </row>
    <row r="89" spans="1:4" x14ac:dyDescent="0.25">
      <c r="A89">
        <v>88</v>
      </c>
      <c r="B89" t="s">
        <v>586</v>
      </c>
      <c r="C89" t="b">
        <v>1</v>
      </c>
      <c r="D89" t="s">
        <v>587</v>
      </c>
    </row>
    <row r="90" spans="1:4" x14ac:dyDescent="0.25">
      <c r="A90">
        <v>89</v>
      </c>
      <c r="B90" t="s">
        <v>588</v>
      </c>
      <c r="C90" t="b">
        <v>1</v>
      </c>
      <c r="D90" t="s">
        <v>589</v>
      </c>
    </row>
    <row r="91" spans="1:4" x14ac:dyDescent="0.25">
      <c r="A91">
        <v>90</v>
      </c>
      <c r="B91" t="s">
        <v>590</v>
      </c>
      <c r="C91" t="b">
        <v>1</v>
      </c>
      <c r="D91" t="s">
        <v>591</v>
      </c>
    </row>
    <row r="92" spans="1:4" x14ac:dyDescent="0.25">
      <c r="A92">
        <v>91</v>
      </c>
      <c r="B92" t="s">
        <v>592</v>
      </c>
      <c r="C92" t="b">
        <v>1</v>
      </c>
      <c r="D92" t="s">
        <v>593</v>
      </c>
    </row>
    <row r="93" spans="1:4" x14ac:dyDescent="0.25">
      <c r="A93">
        <v>92</v>
      </c>
      <c r="B93" t="s">
        <v>594</v>
      </c>
      <c r="C93" t="b">
        <v>1</v>
      </c>
      <c r="D93" t="s">
        <v>595</v>
      </c>
    </row>
    <row r="94" spans="1:4" x14ac:dyDescent="0.25">
      <c r="A94">
        <v>93</v>
      </c>
      <c r="B94" t="s">
        <v>596</v>
      </c>
      <c r="C94" t="b">
        <v>1</v>
      </c>
      <c r="D94" t="s">
        <v>597</v>
      </c>
    </row>
    <row r="95" spans="1:4" x14ac:dyDescent="0.25">
      <c r="A95">
        <v>94</v>
      </c>
      <c r="B95" t="s">
        <v>598</v>
      </c>
      <c r="C95" t="b">
        <v>1</v>
      </c>
      <c r="D95" t="s">
        <v>599</v>
      </c>
    </row>
    <row r="96" spans="1:4" x14ac:dyDescent="0.25">
      <c r="A96">
        <v>95</v>
      </c>
      <c r="B96" t="s">
        <v>600</v>
      </c>
      <c r="C96" t="b">
        <v>1</v>
      </c>
      <c r="D96" t="s">
        <v>601</v>
      </c>
    </row>
    <row r="97" spans="1:4" x14ac:dyDescent="0.25">
      <c r="A97">
        <v>96</v>
      </c>
      <c r="B97" t="s">
        <v>602</v>
      </c>
      <c r="C97" t="b">
        <v>1</v>
      </c>
      <c r="D97" t="s">
        <v>603</v>
      </c>
    </row>
    <row r="98" spans="1:4" x14ac:dyDescent="0.25">
      <c r="A98">
        <v>97</v>
      </c>
      <c r="B98" t="s">
        <v>604</v>
      </c>
      <c r="C98" t="b">
        <v>1</v>
      </c>
      <c r="D98" t="s">
        <v>605</v>
      </c>
    </row>
    <row r="99" spans="1:4" x14ac:dyDescent="0.25">
      <c r="A99">
        <v>98</v>
      </c>
      <c r="B99" t="s">
        <v>606</v>
      </c>
      <c r="C99" t="b">
        <v>1</v>
      </c>
      <c r="D99" t="s">
        <v>607</v>
      </c>
    </row>
    <row r="100" spans="1:4" x14ac:dyDescent="0.25">
      <c r="A100">
        <v>99</v>
      </c>
      <c r="B100" t="s">
        <v>608</v>
      </c>
      <c r="C100" t="b">
        <v>1</v>
      </c>
      <c r="D100" t="s">
        <v>609</v>
      </c>
    </row>
    <row r="101" spans="1:4" x14ac:dyDescent="0.25">
      <c r="A101">
        <v>100</v>
      </c>
      <c r="B101" t="s">
        <v>610</v>
      </c>
      <c r="C101" t="b">
        <v>1</v>
      </c>
      <c r="D101" t="s">
        <v>611</v>
      </c>
    </row>
    <row r="102" spans="1:4" x14ac:dyDescent="0.25">
      <c r="A102">
        <v>101</v>
      </c>
      <c r="B102" t="s">
        <v>612</v>
      </c>
      <c r="C102" t="b">
        <v>1</v>
      </c>
      <c r="D102" t="s">
        <v>613</v>
      </c>
    </row>
    <row r="103" spans="1:4" x14ac:dyDescent="0.25">
      <c r="A103">
        <v>102</v>
      </c>
      <c r="B103" t="s">
        <v>614</v>
      </c>
      <c r="C103" t="b">
        <v>1</v>
      </c>
      <c r="D103" t="s">
        <v>615</v>
      </c>
    </row>
    <row r="104" spans="1:4" x14ac:dyDescent="0.25">
      <c r="A104">
        <v>103</v>
      </c>
      <c r="B104" t="s">
        <v>616</v>
      </c>
      <c r="C104" t="b">
        <v>1</v>
      </c>
      <c r="D104" t="s">
        <v>617</v>
      </c>
    </row>
    <row r="105" spans="1:4" x14ac:dyDescent="0.25">
      <c r="A105">
        <v>104</v>
      </c>
      <c r="B105" t="s">
        <v>618</v>
      </c>
      <c r="C105" t="b">
        <v>1</v>
      </c>
      <c r="D105" t="s">
        <v>619</v>
      </c>
    </row>
    <row r="106" spans="1:4" x14ac:dyDescent="0.25">
      <c r="A106">
        <v>105</v>
      </c>
      <c r="B106" t="s">
        <v>620</v>
      </c>
      <c r="C106" t="b">
        <v>1</v>
      </c>
      <c r="D106" t="s">
        <v>621</v>
      </c>
    </row>
    <row r="107" spans="1:4" x14ac:dyDescent="0.25">
      <c r="A107">
        <v>106</v>
      </c>
      <c r="B107" t="s">
        <v>622</v>
      </c>
      <c r="C107" t="b">
        <v>1</v>
      </c>
      <c r="D107" t="s">
        <v>623</v>
      </c>
    </row>
    <row r="108" spans="1:4" x14ac:dyDescent="0.25">
      <c r="A108">
        <v>107</v>
      </c>
      <c r="B108" t="s">
        <v>624</v>
      </c>
      <c r="C108" t="b">
        <v>1</v>
      </c>
      <c r="D108" t="s">
        <v>625</v>
      </c>
    </row>
    <row r="109" spans="1:4" x14ac:dyDescent="0.25">
      <c r="A109">
        <v>108</v>
      </c>
      <c r="B109" t="s">
        <v>626</v>
      </c>
      <c r="C109" t="b">
        <v>1</v>
      </c>
      <c r="D109" t="s">
        <v>627</v>
      </c>
    </row>
    <row r="110" spans="1:4" x14ac:dyDescent="0.25">
      <c r="A110">
        <v>109</v>
      </c>
      <c r="B110" t="s">
        <v>628</v>
      </c>
      <c r="C110" t="b">
        <v>1</v>
      </c>
      <c r="D110" t="s">
        <v>629</v>
      </c>
    </row>
    <row r="111" spans="1:4" x14ac:dyDescent="0.25">
      <c r="A111">
        <v>110</v>
      </c>
      <c r="B111" t="s">
        <v>630</v>
      </c>
      <c r="C111" t="b">
        <v>1</v>
      </c>
      <c r="D111" t="s">
        <v>631</v>
      </c>
    </row>
    <row r="112" spans="1:4" x14ac:dyDescent="0.25">
      <c r="A112">
        <v>111</v>
      </c>
      <c r="B112" t="s">
        <v>632</v>
      </c>
      <c r="C112" t="b">
        <v>1</v>
      </c>
      <c r="D112" t="s">
        <v>633</v>
      </c>
    </row>
    <row r="113" spans="1:4" x14ac:dyDescent="0.25">
      <c r="A113">
        <v>112</v>
      </c>
      <c r="B113" t="s">
        <v>634</v>
      </c>
      <c r="C113" t="b">
        <v>1</v>
      </c>
      <c r="D113" t="s">
        <v>635</v>
      </c>
    </row>
    <row r="114" spans="1:4" x14ac:dyDescent="0.25">
      <c r="A114">
        <v>113</v>
      </c>
      <c r="B114" t="s">
        <v>636</v>
      </c>
      <c r="C114" t="b">
        <v>1</v>
      </c>
      <c r="D114" t="s">
        <v>637</v>
      </c>
    </row>
    <row r="115" spans="1:4" x14ac:dyDescent="0.25">
      <c r="A115">
        <v>114</v>
      </c>
      <c r="B115" t="s">
        <v>638</v>
      </c>
      <c r="C115" t="b">
        <v>1</v>
      </c>
      <c r="D115" t="s">
        <v>639</v>
      </c>
    </row>
    <row r="116" spans="1:4" x14ac:dyDescent="0.25">
      <c r="A116">
        <v>115</v>
      </c>
      <c r="B116" t="s">
        <v>640</v>
      </c>
      <c r="C116" t="b">
        <v>1</v>
      </c>
      <c r="D116" t="s">
        <v>641</v>
      </c>
    </row>
    <row r="117" spans="1:4" x14ac:dyDescent="0.25">
      <c r="A117">
        <v>116</v>
      </c>
      <c r="B117" t="s">
        <v>642</v>
      </c>
      <c r="C117" t="b">
        <v>1</v>
      </c>
      <c r="D117" t="s">
        <v>643</v>
      </c>
    </row>
    <row r="118" spans="1:4" x14ac:dyDescent="0.25">
      <c r="A118">
        <v>117</v>
      </c>
      <c r="B118" t="s">
        <v>644</v>
      </c>
      <c r="C118" t="b">
        <v>1</v>
      </c>
      <c r="D118" t="s">
        <v>645</v>
      </c>
    </row>
    <row r="119" spans="1:4" x14ac:dyDescent="0.25">
      <c r="A119">
        <v>118</v>
      </c>
      <c r="B119" t="s">
        <v>646</v>
      </c>
      <c r="C119" t="b">
        <v>1</v>
      </c>
      <c r="D119" t="s">
        <v>647</v>
      </c>
    </row>
    <row r="120" spans="1:4" x14ac:dyDescent="0.25">
      <c r="A120">
        <v>119</v>
      </c>
      <c r="B120" t="s">
        <v>648</v>
      </c>
      <c r="C120" t="b">
        <v>1</v>
      </c>
      <c r="D120" t="s">
        <v>649</v>
      </c>
    </row>
    <row r="121" spans="1:4" x14ac:dyDescent="0.25">
      <c r="A121">
        <v>120</v>
      </c>
      <c r="B121" t="s">
        <v>650</v>
      </c>
      <c r="C121" t="b">
        <v>1</v>
      </c>
      <c r="D121" t="s">
        <v>651</v>
      </c>
    </row>
    <row r="122" spans="1:4" x14ac:dyDescent="0.25">
      <c r="A122">
        <v>121</v>
      </c>
      <c r="B122" t="s">
        <v>652</v>
      </c>
      <c r="C122" t="b">
        <v>1</v>
      </c>
      <c r="D122" t="s">
        <v>653</v>
      </c>
    </row>
    <row r="123" spans="1:4" x14ac:dyDescent="0.25">
      <c r="A123">
        <v>122</v>
      </c>
      <c r="B123" t="s">
        <v>654</v>
      </c>
      <c r="C123" t="b">
        <v>1</v>
      </c>
      <c r="D123" t="s">
        <v>655</v>
      </c>
    </row>
    <row r="124" spans="1:4" x14ac:dyDescent="0.25">
      <c r="A124">
        <v>123</v>
      </c>
      <c r="B124" t="s">
        <v>656</v>
      </c>
      <c r="C124" t="b">
        <v>1</v>
      </c>
      <c r="D124" t="s">
        <v>657</v>
      </c>
    </row>
    <row r="125" spans="1:4" x14ac:dyDescent="0.25">
      <c r="A125">
        <v>124</v>
      </c>
      <c r="B125" t="s">
        <v>658</v>
      </c>
      <c r="C125" t="b">
        <v>1</v>
      </c>
      <c r="D125" t="s">
        <v>659</v>
      </c>
    </row>
    <row r="126" spans="1:4" x14ac:dyDescent="0.25">
      <c r="A126">
        <v>125</v>
      </c>
      <c r="B126" t="s">
        <v>660</v>
      </c>
      <c r="C126" t="b">
        <v>1</v>
      </c>
      <c r="D126" t="s">
        <v>661</v>
      </c>
    </row>
    <row r="127" spans="1:4" x14ac:dyDescent="0.25">
      <c r="A127">
        <v>126</v>
      </c>
      <c r="B127" t="s">
        <v>662</v>
      </c>
      <c r="C127" t="b">
        <v>1</v>
      </c>
      <c r="D127" t="s">
        <v>663</v>
      </c>
    </row>
    <row r="128" spans="1:4" x14ac:dyDescent="0.25">
      <c r="A128">
        <v>127</v>
      </c>
      <c r="B128" t="s">
        <v>664</v>
      </c>
      <c r="C128" t="b">
        <v>1</v>
      </c>
      <c r="D128" t="s">
        <v>665</v>
      </c>
    </row>
    <row r="129" spans="1:4" x14ac:dyDescent="0.25">
      <c r="A129">
        <v>128</v>
      </c>
      <c r="B129" t="s">
        <v>666</v>
      </c>
      <c r="C129" t="b">
        <v>1</v>
      </c>
      <c r="D129" t="s">
        <v>667</v>
      </c>
    </row>
    <row r="130" spans="1:4" x14ac:dyDescent="0.25">
      <c r="A130">
        <v>129</v>
      </c>
      <c r="B130" t="s">
        <v>668</v>
      </c>
      <c r="C130" t="b">
        <v>1</v>
      </c>
      <c r="D130" t="s">
        <v>669</v>
      </c>
    </row>
    <row r="131" spans="1:4" x14ac:dyDescent="0.25">
      <c r="A131">
        <v>130</v>
      </c>
      <c r="B131" t="s">
        <v>670</v>
      </c>
      <c r="C131" t="b">
        <v>1</v>
      </c>
      <c r="D131" t="s">
        <v>671</v>
      </c>
    </row>
    <row r="132" spans="1:4" x14ac:dyDescent="0.25">
      <c r="A132">
        <v>131</v>
      </c>
      <c r="B132" t="s">
        <v>672</v>
      </c>
      <c r="C132" t="b">
        <v>1</v>
      </c>
      <c r="D132" t="s">
        <v>673</v>
      </c>
    </row>
    <row r="133" spans="1:4" x14ac:dyDescent="0.25">
      <c r="A133">
        <v>132</v>
      </c>
      <c r="B133" t="s">
        <v>674</v>
      </c>
      <c r="C133" t="b">
        <v>1</v>
      </c>
      <c r="D133" t="s">
        <v>675</v>
      </c>
    </row>
    <row r="134" spans="1:4" x14ac:dyDescent="0.25">
      <c r="A134">
        <v>133</v>
      </c>
      <c r="B134" t="s">
        <v>676</v>
      </c>
      <c r="C134" t="b">
        <v>1</v>
      </c>
      <c r="D134" t="s">
        <v>677</v>
      </c>
    </row>
    <row r="135" spans="1:4" x14ac:dyDescent="0.25">
      <c r="A135">
        <v>134</v>
      </c>
      <c r="B135" t="s">
        <v>678</v>
      </c>
      <c r="C135" t="b">
        <v>1</v>
      </c>
      <c r="D135" t="s">
        <v>679</v>
      </c>
    </row>
    <row r="136" spans="1:4" x14ac:dyDescent="0.25">
      <c r="A136">
        <v>135</v>
      </c>
      <c r="B136" t="s">
        <v>680</v>
      </c>
      <c r="C136" t="b">
        <v>1</v>
      </c>
      <c r="D136" t="s">
        <v>681</v>
      </c>
    </row>
    <row r="137" spans="1:4" x14ac:dyDescent="0.25">
      <c r="A137">
        <v>136</v>
      </c>
      <c r="B137" t="s">
        <v>682</v>
      </c>
      <c r="C137" t="b">
        <v>1</v>
      </c>
      <c r="D137" t="s">
        <v>683</v>
      </c>
    </row>
    <row r="138" spans="1:4" x14ac:dyDescent="0.25">
      <c r="A138">
        <v>137</v>
      </c>
      <c r="B138" t="s">
        <v>684</v>
      </c>
      <c r="C138" t="b">
        <v>1</v>
      </c>
      <c r="D138" t="s">
        <v>685</v>
      </c>
    </row>
    <row r="139" spans="1:4" x14ac:dyDescent="0.25">
      <c r="A139">
        <v>138</v>
      </c>
      <c r="B139" t="s">
        <v>686</v>
      </c>
      <c r="C139" t="b">
        <v>1</v>
      </c>
      <c r="D139" t="s">
        <v>687</v>
      </c>
    </row>
    <row r="140" spans="1:4" x14ac:dyDescent="0.25">
      <c r="A140">
        <v>139</v>
      </c>
      <c r="B140" t="s">
        <v>688</v>
      </c>
      <c r="C140" t="b">
        <v>1</v>
      </c>
      <c r="D140" t="s">
        <v>689</v>
      </c>
    </row>
    <row r="141" spans="1:4" x14ac:dyDescent="0.25">
      <c r="A141">
        <v>140</v>
      </c>
      <c r="B141" t="s">
        <v>690</v>
      </c>
      <c r="C141" t="b">
        <v>1</v>
      </c>
      <c r="D141" t="s">
        <v>691</v>
      </c>
    </row>
    <row r="142" spans="1:4" x14ac:dyDescent="0.25">
      <c r="A142">
        <v>141</v>
      </c>
      <c r="B142" t="s">
        <v>692</v>
      </c>
      <c r="C142" t="b">
        <v>1</v>
      </c>
      <c r="D142" t="s">
        <v>693</v>
      </c>
    </row>
    <row r="143" spans="1:4" x14ac:dyDescent="0.25">
      <c r="A143">
        <v>142</v>
      </c>
      <c r="B143" t="s">
        <v>694</v>
      </c>
      <c r="C143" t="b">
        <v>1</v>
      </c>
      <c r="D143" t="s">
        <v>695</v>
      </c>
    </row>
    <row r="144" spans="1:4" x14ac:dyDescent="0.25">
      <c r="A144">
        <v>143</v>
      </c>
      <c r="B144" t="s">
        <v>696</v>
      </c>
      <c r="C144" t="b">
        <v>1</v>
      </c>
      <c r="D144" t="s">
        <v>697</v>
      </c>
    </row>
    <row r="145" spans="1:4" x14ac:dyDescent="0.25">
      <c r="A145">
        <v>144</v>
      </c>
      <c r="B145" t="s">
        <v>698</v>
      </c>
      <c r="C145" t="b">
        <v>1</v>
      </c>
      <c r="D145" t="s">
        <v>699</v>
      </c>
    </row>
    <row r="146" spans="1:4" x14ac:dyDescent="0.25">
      <c r="A146">
        <v>145</v>
      </c>
      <c r="B146" t="s">
        <v>700</v>
      </c>
      <c r="C146" t="b">
        <v>1</v>
      </c>
      <c r="D146" t="s">
        <v>701</v>
      </c>
    </row>
    <row r="147" spans="1:4" x14ac:dyDescent="0.25">
      <c r="A147">
        <v>146</v>
      </c>
      <c r="B147" t="s">
        <v>702</v>
      </c>
      <c r="C147" t="b">
        <v>1</v>
      </c>
      <c r="D147" t="s">
        <v>703</v>
      </c>
    </row>
    <row r="148" spans="1:4" x14ac:dyDescent="0.25">
      <c r="A148">
        <v>147</v>
      </c>
      <c r="B148" t="s">
        <v>704</v>
      </c>
      <c r="C148" t="b">
        <v>1</v>
      </c>
      <c r="D148" t="s">
        <v>705</v>
      </c>
    </row>
    <row r="149" spans="1:4" x14ac:dyDescent="0.25">
      <c r="A149">
        <v>148</v>
      </c>
      <c r="B149" t="s">
        <v>706</v>
      </c>
      <c r="C149" t="b">
        <v>1</v>
      </c>
      <c r="D149" t="s">
        <v>707</v>
      </c>
    </row>
    <row r="150" spans="1:4" x14ac:dyDescent="0.25">
      <c r="A150">
        <v>149</v>
      </c>
      <c r="B150" t="s">
        <v>708</v>
      </c>
      <c r="C150" t="b">
        <v>1</v>
      </c>
      <c r="D150" t="s">
        <v>709</v>
      </c>
    </row>
    <row r="151" spans="1:4" x14ac:dyDescent="0.25">
      <c r="A151">
        <v>150</v>
      </c>
      <c r="B151" t="s">
        <v>710</v>
      </c>
      <c r="C151" t="b">
        <v>1</v>
      </c>
      <c r="D151" t="s">
        <v>711</v>
      </c>
    </row>
    <row r="152" spans="1:4" x14ac:dyDescent="0.25">
      <c r="A152">
        <v>151</v>
      </c>
      <c r="B152" t="s">
        <v>712</v>
      </c>
      <c r="C152" t="b">
        <v>1</v>
      </c>
      <c r="D152" t="s">
        <v>713</v>
      </c>
    </row>
    <row r="153" spans="1:4" x14ac:dyDescent="0.25">
      <c r="A153">
        <v>152</v>
      </c>
      <c r="B153" t="s">
        <v>714</v>
      </c>
      <c r="C153" t="b">
        <v>1</v>
      </c>
      <c r="D153" t="s">
        <v>715</v>
      </c>
    </row>
    <row r="154" spans="1:4" x14ac:dyDescent="0.25">
      <c r="A154">
        <v>153</v>
      </c>
      <c r="B154" t="s">
        <v>716</v>
      </c>
      <c r="C154" t="b">
        <v>1</v>
      </c>
      <c r="D154" t="s">
        <v>717</v>
      </c>
    </row>
    <row r="155" spans="1:4" x14ac:dyDescent="0.25">
      <c r="A155">
        <v>154</v>
      </c>
      <c r="B155" t="s">
        <v>718</v>
      </c>
      <c r="C155" t="b">
        <v>1</v>
      </c>
      <c r="D155" t="s">
        <v>719</v>
      </c>
    </row>
    <row r="156" spans="1:4" x14ac:dyDescent="0.25">
      <c r="A156">
        <v>155</v>
      </c>
      <c r="B156" t="s">
        <v>720</v>
      </c>
      <c r="C156" t="b">
        <v>1</v>
      </c>
      <c r="D156" t="s">
        <v>721</v>
      </c>
    </row>
    <row r="157" spans="1:4" x14ac:dyDescent="0.25">
      <c r="A157">
        <v>156</v>
      </c>
      <c r="B157" t="s">
        <v>722</v>
      </c>
      <c r="C157" t="b">
        <v>1</v>
      </c>
      <c r="D157" t="s">
        <v>723</v>
      </c>
    </row>
    <row r="158" spans="1:4" x14ac:dyDescent="0.25">
      <c r="A158">
        <v>157</v>
      </c>
      <c r="B158" t="s">
        <v>724</v>
      </c>
      <c r="C158" t="b">
        <v>1</v>
      </c>
      <c r="D158" t="s">
        <v>725</v>
      </c>
    </row>
    <row r="159" spans="1:4" x14ac:dyDescent="0.25">
      <c r="A159">
        <v>158</v>
      </c>
      <c r="B159" t="s">
        <v>253</v>
      </c>
      <c r="C159" t="b">
        <v>1</v>
      </c>
      <c r="D159" t="s">
        <v>726</v>
      </c>
    </row>
    <row r="160" spans="1:4" x14ac:dyDescent="0.25">
      <c r="A160">
        <v>159</v>
      </c>
      <c r="B160" t="s">
        <v>727</v>
      </c>
      <c r="C160" t="b">
        <v>1</v>
      </c>
      <c r="D160" t="s">
        <v>728</v>
      </c>
    </row>
    <row r="161" spans="1:4" x14ac:dyDescent="0.25">
      <c r="A161">
        <v>160</v>
      </c>
      <c r="B161" t="s">
        <v>729</v>
      </c>
      <c r="C161" t="b">
        <v>1</v>
      </c>
      <c r="D161" t="s">
        <v>730</v>
      </c>
    </row>
    <row r="162" spans="1:4" x14ac:dyDescent="0.25">
      <c r="A162">
        <v>161</v>
      </c>
      <c r="B162" t="s">
        <v>731</v>
      </c>
      <c r="C162" t="b">
        <v>1</v>
      </c>
      <c r="D162" t="s">
        <v>732</v>
      </c>
    </row>
    <row r="163" spans="1:4" x14ac:dyDescent="0.25">
      <c r="A163">
        <v>162</v>
      </c>
      <c r="B163" t="s">
        <v>733</v>
      </c>
      <c r="C163" t="b">
        <v>1</v>
      </c>
      <c r="D163" t="s">
        <v>734</v>
      </c>
    </row>
    <row r="164" spans="1:4" x14ac:dyDescent="0.25">
      <c r="A164">
        <v>163</v>
      </c>
      <c r="B164" t="s">
        <v>735</v>
      </c>
      <c r="C164" t="b">
        <v>1</v>
      </c>
      <c r="D164" t="s">
        <v>736</v>
      </c>
    </row>
    <row r="165" spans="1:4" x14ac:dyDescent="0.25">
      <c r="A165">
        <v>164</v>
      </c>
      <c r="B165" t="s">
        <v>737</v>
      </c>
      <c r="C165" t="b">
        <v>1</v>
      </c>
      <c r="D165" t="s">
        <v>738</v>
      </c>
    </row>
    <row r="166" spans="1:4" x14ac:dyDescent="0.25">
      <c r="A166">
        <v>165</v>
      </c>
      <c r="B166" t="s">
        <v>739</v>
      </c>
      <c r="C166" t="b">
        <v>1</v>
      </c>
      <c r="D166" t="s">
        <v>740</v>
      </c>
    </row>
    <row r="167" spans="1:4" x14ac:dyDescent="0.25">
      <c r="A167">
        <v>166</v>
      </c>
      <c r="B167" t="s">
        <v>741</v>
      </c>
      <c r="C167" t="b">
        <v>1</v>
      </c>
      <c r="D167" t="s">
        <v>537</v>
      </c>
    </row>
    <row r="168" spans="1:4" x14ac:dyDescent="0.25">
      <c r="A168">
        <v>167</v>
      </c>
      <c r="B168" t="s">
        <v>742</v>
      </c>
      <c r="C168" t="b">
        <v>1</v>
      </c>
      <c r="D168" t="s">
        <v>743</v>
      </c>
    </row>
    <row r="169" spans="1:4" x14ac:dyDescent="0.25">
      <c r="A169">
        <v>168</v>
      </c>
      <c r="B169" t="s">
        <v>744</v>
      </c>
      <c r="C169" t="b">
        <v>1</v>
      </c>
      <c r="D169" t="s">
        <v>745</v>
      </c>
    </row>
    <row r="170" spans="1:4" x14ac:dyDescent="0.25">
      <c r="A170">
        <v>169</v>
      </c>
      <c r="B170" t="s">
        <v>746</v>
      </c>
      <c r="C170" t="b">
        <v>1</v>
      </c>
      <c r="D170" t="s">
        <v>747</v>
      </c>
    </row>
    <row r="171" spans="1:4" x14ac:dyDescent="0.25">
      <c r="A171">
        <v>170</v>
      </c>
      <c r="B171" t="s">
        <v>254</v>
      </c>
      <c r="C171" t="b">
        <v>1</v>
      </c>
      <c r="D171" t="s">
        <v>748</v>
      </c>
    </row>
    <row r="172" spans="1:4" x14ac:dyDescent="0.25">
      <c r="A172">
        <v>171</v>
      </c>
      <c r="B172" t="s">
        <v>749</v>
      </c>
      <c r="C172" t="b">
        <v>1</v>
      </c>
      <c r="D172" t="s">
        <v>750</v>
      </c>
    </row>
    <row r="173" spans="1:4" x14ac:dyDescent="0.25">
      <c r="A173">
        <v>172</v>
      </c>
      <c r="B173" t="s">
        <v>751</v>
      </c>
      <c r="C173" t="b">
        <v>1</v>
      </c>
      <c r="D173" t="s">
        <v>752</v>
      </c>
    </row>
    <row r="174" spans="1:4" x14ac:dyDescent="0.25">
      <c r="A174">
        <v>173</v>
      </c>
      <c r="B174" t="s">
        <v>753</v>
      </c>
      <c r="C174" t="b">
        <v>1</v>
      </c>
      <c r="D174" t="s">
        <v>754</v>
      </c>
    </row>
    <row r="175" spans="1:4" x14ac:dyDescent="0.25">
      <c r="A175">
        <v>174</v>
      </c>
      <c r="B175" t="s">
        <v>755</v>
      </c>
      <c r="C175" t="b">
        <v>1</v>
      </c>
      <c r="D175" t="s">
        <v>756</v>
      </c>
    </row>
    <row r="176" spans="1:4" x14ac:dyDescent="0.25">
      <c r="A176">
        <v>175</v>
      </c>
      <c r="B176" t="s">
        <v>757</v>
      </c>
      <c r="C176" t="b">
        <v>1</v>
      </c>
      <c r="D176" t="s">
        <v>758</v>
      </c>
    </row>
    <row r="177" spans="1:4" x14ac:dyDescent="0.25">
      <c r="A177">
        <v>176</v>
      </c>
      <c r="B177" t="s">
        <v>759</v>
      </c>
      <c r="C177" t="b">
        <v>1</v>
      </c>
      <c r="D177" t="s">
        <v>760</v>
      </c>
    </row>
    <row r="178" spans="1:4" x14ac:dyDescent="0.25">
      <c r="A178">
        <v>177</v>
      </c>
      <c r="B178" t="s">
        <v>761</v>
      </c>
      <c r="C178" t="b">
        <v>1</v>
      </c>
      <c r="D178" t="s">
        <v>762</v>
      </c>
    </row>
    <row r="179" spans="1:4" x14ac:dyDescent="0.25">
      <c r="A179">
        <v>178</v>
      </c>
      <c r="B179" t="s">
        <v>763</v>
      </c>
      <c r="C179" t="b">
        <v>1</v>
      </c>
      <c r="D179" t="s">
        <v>764</v>
      </c>
    </row>
    <row r="180" spans="1:4" x14ac:dyDescent="0.25">
      <c r="A180">
        <v>179</v>
      </c>
      <c r="B180" t="s">
        <v>765</v>
      </c>
      <c r="C180" t="b">
        <v>1</v>
      </c>
      <c r="D180" t="s">
        <v>766</v>
      </c>
    </row>
    <row r="181" spans="1:4" x14ac:dyDescent="0.25">
      <c r="A181">
        <v>180</v>
      </c>
      <c r="B181" t="s">
        <v>767</v>
      </c>
      <c r="C181" t="b">
        <v>1</v>
      </c>
      <c r="D181" t="s">
        <v>768</v>
      </c>
    </row>
    <row r="182" spans="1:4" x14ac:dyDescent="0.25">
      <c r="A182">
        <v>181</v>
      </c>
      <c r="B182" t="s">
        <v>769</v>
      </c>
      <c r="C182" t="b">
        <v>1</v>
      </c>
      <c r="D182" t="s">
        <v>770</v>
      </c>
    </row>
    <row r="183" spans="1:4" x14ac:dyDescent="0.25">
      <c r="A183">
        <v>182</v>
      </c>
      <c r="B183" t="s">
        <v>771</v>
      </c>
      <c r="C183" t="b">
        <v>1</v>
      </c>
      <c r="D183" t="s">
        <v>772</v>
      </c>
    </row>
    <row r="184" spans="1:4" x14ac:dyDescent="0.25">
      <c r="A184">
        <v>183</v>
      </c>
      <c r="B184" t="s">
        <v>773</v>
      </c>
      <c r="C184" t="b">
        <v>1</v>
      </c>
      <c r="D184" t="s">
        <v>774</v>
      </c>
    </row>
    <row r="185" spans="1:4" x14ac:dyDescent="0.25">
      <c r="A185">
        <v>184</v>
      </c>
      <c r="B185" t="s">
        <v>775</v>
      </c>
      <c r="C185" t="b">
        <v>1</v>
      </c>
      <c r="D185" t="s">
        <v>776</v>
      </c>
    </row>
    <row r="186" spans="1:4" x14ac:dyDescent="0.25">
      <c r="A186">
        <v>185</v>
      </c>
      <c r="B186" t="s">
        <v>777</v>
      </c>
      <c r="C186" t="b">
        <v>1</v>
      </c>
      <c r="D186" t="s">
        <v>509</v>
      </c>
    </row>
    <row r="187" spans="1:4" x14ac:dyDescent="0.25">
      <c r="A187">
        <v>186</v>
      </c>
      <c r="B187" t="s">
        <v>778</v>
      </c>
      <c r="C187" t="b">
        <v>1</v>
      </c>
      <c r="D187" t="s">
        <v>779</v>
      </c>
    </row>
    <row r="188" spans="1:4" x14ac:dyDescent="0.25">
      <c r="A188">
        <v>187</v>
      </c>
      <c r="B188" t="s">
        <v>780</v>
      </c>
      <c r="C188" t="b">
        <v>1</v>
      </c>
      <c r="D188" t="s">
        <v>781</v>
      </c>
    </row>
    <row r="189" spans="1:4" x14ac:dyDescent="0.25">
      <c r="A189">
        <v>188</v>
      </c>
      <c r="B189" t="s">
        <v>782</v>
      </c>
      <c r="C189" t="b">
        <v>1</v>
      </c>
      <c r="D189" t="s">
        <v>783</v>
      </c>
    </row>
    <row r="190" spans="1:4" x14ac:dyDescent="0.25">
      <c r="A190">
        <v>189</v>
      </c>
      <c r="B190" t="s">
        <v>784</v>
      </c>
      <c r="C190" t="b">
        <v>1</v>
      </c>
      <c r="D190" t="s">
        <v>785</v>
      </c>
    </row>
    <row r="191" spans="1:4" x14ac:dyDescent="0.25">
      <c r="A191">
        <v>190</v>
      </c>
      <c r="B191" t="s">
        <v>786</v>
      </c>
      <c r="C191" t="b">
        <v>1</v>
      </c>
      <c r="D191" t="s">
        <v>787</v>
      </c>
    </row>
    <row r="192" spans="1:4" x14ac:dyDescent="0.25">
      <c r="A192">
        <v>191</v>
      </c>
      <c r="B192" t="s">
        <v>788</v>
      </c>
      <c r="C192" t="b">
        <v>1</v>
      </c>
      <c r="D192" t="s">
        <v>789</v>
      </c>
    </row>
    <row r="193" spans="1:4" x14ac:dyDescent="0.25">
      <c r="A193">
        <v>192</v>
      </c>
      <c r="B193" t="s">
        <v>790</v>
      </c>
      <c r="C193" t="b">
        <v>1</v>
      </c>
      <c r="D193" t="s">
        <v>791</v>
      </c>
    </row>
    <row r="194" spans="1:4" x14ac:dyDescent="0.25">
      <c r="A194">
        <v>193</v>
      </c>
      <c r="B194" t="s">
        <v>792</v>
      </c>
      <c r="C194" t="b">
        <v>1</v>
      </c>
      <c r="D194" t="s">
        <v>793</v>
      </c>
    </row>
    <row r="195" spans="1:4" x14ac:dyDescent="0.25">
      <c r="A195">
        <v>194</v>
      </c>
      <c r="B195" t="s">
        <v>794</v>
      </c>
      <c r="C195" t="b">
        <v>1</v>
      </c>
      <c r="D195" t="s">
        <v>795</v>
      </c>
    </row>
    <row r="196" spans="1:4" x14ac:dyDescent="0.25">
      <c r="A196">
        <v>195</v>
      </c>
      <c r="B196" t="s">
        <v>796</v>
      </c>
      <c r="C196" t="b">
        <v>1</v>
      </c>
      <c r="D196" t="s">
        <v>797</v>
      </c>
    </row>
    <row r="197" spans="1:4" x14ac:dyDescent="0.25">
      <c r="A197">
        <v>196</v>
      </c>
      <c r="B197" t="s">
        <v>798</v>
      </c>
      <c r="C197" t="b">
        <v>1</v>
      </c>
      <c r="D197" t="s">
        <v>799</v>
      </c>
    </row>
    <row r="198" spans="1:4" x14ac:dyDescent="0.25">
      <c r="A198">
        <v>197</v>
      </c>
      <c r="B198" t="s">
        <v>800</v>
      </c>
      <c r="C198" t="b">
        <v>1</v>
      </c>
      <c r="D198" t="s">
        <v>801</v>
      </c>
    </row>
    <row r="199" spans="1:4" x14ac:dyDescent="0.25">
      <c r="A199">
        <v>198</v>
      </c>
      <c r="B199" t="s">
        <v>802</v>
      </c>
      <c r="C199" t="b">
        <v>1</v>
      </c>
      <c r="D199" t="s">
        <v>803</v>
      </c>
    </row>
    <row r="200" spans="1:4" x14ac:dyDescent="0.25">
      <c r="A200">
        <v>199</v>
      </c>
      <c r="B200" t="s">
        <v>804</v>
      </c>
      <c r="C200" t="b">
        <v>1</v>
      </c>
      <c r="D200" t="s">
        <v>805</v>
      </c>
    </row>
    <row r="201" spans="1:4" x14ac:dyDescent="0.25">
      <c r="A201">
        <v>200</v>
      </c>
      <c r="B201" t="s">
        <v>806</v>
      </c>
      <c r="C201" t="b">
        <v>1</v>
      </c>
      <c r="D201" t="s">
        <v>807</v>
      </c>
    </row>
    <row r="202" spans="1:4" x14ac:dyDescent="0.25">
      <c r="A202">
        <v>201</v>
      </c>
      <c r="B202" t="s">
        <v>808</v>
      </c>
      <c r="C202" t="b">
        <v>1</v>
      </c>
      <c r="D202" t="s">
        <v>809</v>
      </c>
    </row>
    <row r="203" spans="1:4" x14ac:dyDescent="0.25">
      <c r="A203">
        <v>202</v>
      </c>
      <c r="B203" t="s">
        <v>810</v>
      </c>
      <c r="C203" t="b">
        <v>1</v>
      </c>
      <c r="D203" t="s">
        <v>811</v>
      </c>
    </row>
    <row r="204" spans="1:4" x14ac:dyDescent="0.25">
      <c r="A204">
        <v>203</v>
      </c>
      <c r="B204" t="s">
        <v>812</v>
      </c>
      <c r="C204" t="b">
        <v>1</v>
      </c>
      <c r="D204" t="s">
        <v>813</v>
      </c>
    </row>
    <row r="205" spans="1:4" x14ac:dyDescent="0.25">
      <c r="A205">
        <v>204</v>
      </c>
      <c r="B205" t="s">
        <v>814</v>
      </c>
      <c r="C205" t="b">
        <v>1</v>
      </c>
      <c r="D205" t="s">
        <v>815</v>
      </c>
    </row>
    <row r="206" spans="1:4" x14ac:dyDescent="0.25">
      <c r="A206">
        <v>205</v>
      </c>
      <c r="B206" t="s">
        <v>816</v>
      </c>
      <c r="C206" t="b">
        <v>1</v>
      </c>
      <c r="D206" t="s">
        <v>817</v>
      </c>
    </row>
    <row r="207" spans="1:4" x14ac:dyDescent="0.25">
      <c r="A207">
        <v>206</v>
      </c>
      <c r="B207" t="s">
        <v>818</v>
      </c>
      <c r="C207" t="b">
        <v>1</v>
      </c>
      <c r="D207" t="s">
        <v>819</v>
      </c>
    </row>
    <row r="208" spans="1:4" x14ac:dyDescent="0.25">
      <c r="A208">
        <v>207</v>
      </c>
      <c r="B208" t="s">
        <v>820</v>
      </c>
      <c r="C208" t="b">
        <v>1</v>
      </c>
      <c r="D208" t="s">
        <v>821</v>
      </c>
    </row>
    <row r="209" spans="1:4" x14ac:dyDescent="0.25">
      <c r="A209">
        <v>208</v>
      </c>
      <c r="B209" t="s">
        <v>822</v>
      </c>
      <c r="C209" t="b">
        <v>1</v>
      </c>
      <c r="D209" t="s">
        <v>823</v>
      </c>
    </row>
    <row r="210" spans="1:4" x14ac:dyDescent="0.25">
      <c r="A210">
        <v>209</v>
      </c>
      <c r="B210" t="s">
        <v>824</v>
      </c>
      <c r="C210" t="b">
        <v>1</v>
      </c>
      <c r="D210" t="s">
        <v>825</v>
      </c>
    </row>
    <row r="211" spans="1:4" x14ac:dyDescent="0.25">
      <c r="A211">
        <v>210</v>
      </c>
      <c r="B211" t="s">
        <v>826</v>
      </c>
      <c r="C211" t="b">
        <v>1</v>
      </c>
      <c r="D211" t="s">
        <v>827</v>
      </c>
    </row>
    <row r="212" spans="1:4" x14ac:dyDescent="0.25">
      <c r="A212">
        <v>211</v>
      </c>
      <c r="B212" t="s">
        <v>828</v>
      </c>
      <c r="C212" t="b">
        <v>1</v>
      </c>
      <c r="D212" t="s">
        <v>829</v>
      </c>
    </row>
    <row r="213" spans="1:4" x14ac:dyDescent="0.25">
      <c r="A213">
        <v>212</v>
      </c>
      <c r="B213" t="s">
        <v>830</v>
      </c>
      <c r="C213" t="b">
        <v>1</v>
      </c>
      <c r="D213" t="s">
        <v>831</v>
      </c>
    </row>
    <row r="214" spans="1:4" x14ac:dyDescent="0.25">
      <c r="A214">
        <v>213</v>
      </c>
      <c r="B214" t="s">
        <v>832</v>
      </c>
      <c r="C214" t="b">
        <v>1</v>
      </c>
      <c r="D214" t="s">
        <v>833</v>
      </c>
    </row>
    <row r="215" spans="1:4" x14ac:dyDescent="0.25">
      <c r="A215">
        <v>214</v>
      </c>
      <c r="B215" t="s">
        <v>834</v>
      </c>
      <c r="C215" t="b">
        <v>1</v>
      </c>
      <c r="D215" t="s">
        <v>835</v>
      </c>
    </row>
    <row r="216" spans="1:4" x14ac:dyDescent="0.25">
      <c r="A216">
        <v>215</v>
      </c>
      <c r="B216" t="s">
        <v>836</v>
      </c>
      <c r="C216" t="b">
        <v>1</v>
      </c>
      <c r="D216" t="s">
        <v>837</v>
      </c>
    </row>
    <row r="217" spans="1:4" x14ac:dyDescent="0.25">
      <c r="A217">
        <v>216</v>
      </c>
      <c r="B217" t="s">
        <v>838</v>
      </c>
      <c r="C217" t="b">
        <v>1</v>
      </c>
      <c r="D217" t="s">
        <v>839</v>
      </c>
    </row>
    <row r="218" spans="1:4" x14ac:dyDescent="0.25">
      <c r="A218">
        <v>217</v>
      </c>
      <c r="B218" t="s">
        <v>840</v>
      </c>
      <c r="C218" t="b">
        <v>1</v>
      </c>
      <c r="D218" t="s">
        <v>841</v>
      </c>
    </row>
    <row r="219" spans="1:4" x14ac:dyDescent="0.25">
      <c r="A219">
        <v>218</v>
      </c>
      <c r="B219" t="s">
        <v>251</v>
      </c>
      <c r="C219" t="b">
        <v>1</v>
      </c>
      <c r="D219" t="s">
        <v>842</v>
      </c>
    </row>
    <row r="220" spans="1:4" x14ac:dyDescent="0.25">
      <c r="A220">
        <v>219</v>
      </c>
      <c r="B220" t="s">
        <v>843</v>
      </c>
      <c r="C220" t="b">
        <v>1</v>
      </c>
      <c r="D220" t="s">
        <v>844</v>
      </c>
    </row>
    <row r="221" spans="1:4" x14ac:dyDescent="0.25">
      <c r="A221">
        <v>220</v>
      </c>
      <c r="B221" t="s">
        <v>845</v>
      </c>
      <c r="C221" t="b">
        <v>1</v>
      </c>
      <c r="D221" t="s">
        <v>846</v>
      </c>
    </row>
    <row r="222" spans="1:4" x14ac:dyDescent="0.25">
      <c r="A222">
        <v>221</v>
      </c>
      <c r="B222" t="s">
        <v>847</v>
      </c>
      <c r="C222" t="b">
        <v>1</v>
      </c>
      <c r="D222" t="s">
        <v>848</v>
      </c>
    </row>
    <row r="223" spans="1:4" x14ac:dyDescent="0.25">
      <c r="A223">
        <v>222</v>
      </c>
      <c r="B223" t="s">
        <v>849</v>
      </c>
      <c r="C223" t="b">
        <v>1</v>
      </c>
      <c r="D223" t="s">
        <v>850</v>
      </c>
    </row>
    <row r="224" spans="1:4" x14ac:dyDescent="0.25">
      <c r="A224">
        <v>223</v>
      </c>
      <c r="B224" t="s">
        <v>851</v>
      </c>
      <c r="C224" t="b">
        <v>1</v>
      </c>
      <c r="D224" t="s">
        <v>852</v>
      </c>
    </row>
    <row r="225" spans="1:4" x14ac:dyDescent="0.25">
      <c r="A225">
        <v>224</v>
      </c>
      <c r="B225" t="s">
        <v>853</v>
      </c>
      <c r="C225" t="b">
        <v>1</v>
      </c>
      <c r="D225" t="s">
        <v>854</v>
      </c>
    </row>
    <row r="226" spans="1:4" x14ac:dyDescent="0.25">
      <c r="A226">
        <v>225</v>
      </c>
      <c r="B226" t="s">
        <v>855</v>
      </c>
      <c r="C226" t="b">
        <v>1</v>
      </c>
      <c r="D226" t="s">
        <v>856</v>
      </c>
    </row>
    <row r="227" spans="1:4" x14ac:dyDescent="0.25">
      <c r="A227">
        <v>226</v>
      </c>
      <c r="B227" t="s">
        <v>857</v>
      </c>
      <c r="C227" t="b">
        <v>1</v>
      </c>
      <c r="D227" t="s">
        <v>858</v>
      </c>
    </row>
    <row r="228" spans="1:4" x14ac:dyDescent="0.25">
      <c r="A228">
        <v>227</v>
      </c>
      <c r="B228" t="s">
        <v>859</v>
      </c>
      <c r="C228" t="b">
        <v>1</v>
      </c>
      <c r="D228" t="s">
        <v>860</v>
      </c>
    </row>
    <row r="229" spans="1:4" x14ac:dyDescent="0.25">
      <c r="A229">
        <v>228</v>
      </c>
      <c r="B229" t="s">
        <v>861</v>
      </c>
      <c r="C229" t="b">
        <v>1</v>
      </c>
      <c r="D229" t="s">
        <v>862</v>
      </c>
    </row>
    <row r="230" spans="1:4" x14ac:dyDescent="0.25">
      <c r="A230">
        <v>229</v>
      </c>
      <c r="B230" t="s">
        <v>863</v>
      </c>
      <c r="C230" t="b">
        <v>1</v>
      </c>
      <c r="D230" t="s">
        <v>864</v>
      </c>
    </row>
    <row r="231" spans="1:4" x14ac:dyDescent="0.25">
      <c r="A231">
        <v>230</v>
      </c>
      <c r="B231" t="s">
        <v>865</v>
      </c>
      <c r="C231" t="b">
        <v>1</v>
      </c>
      <c r="D231" t="s">
        <v>866</v>
      </c>
    </row>
    <row r="232" spans="1:4" x14ac:dyDescent="0.25">
      <c r="A232">
        <v>231</v>
      </c>
      <c r="B232" t="s">
        <v>867</v>
      </c>
      <c r="C232" t="b">
        <v>1</v>
      </c>
      <c r="D232" t="s">
        <v>868</v>
      </c>
    </row>
    <row r="233" spans="1:4" x14ac:dyDescent="0.25">
      <c r="A233">
        <v>232</v>
      </c>
      <c r="B233" t="s">
        <v>869</v>
      </c>
      <c r="C233" t="b">
        <v>1</v>
      </c>
      <c r="D233" t="s">
        <v>870</v>
      </c>
    </row>
    <row r="234" spans="1:4" x14ac:dyDescent="0.25">
      <c r="A234">
        <v>233</v>
      </c>
      <c r="B234" t="s">
        <v>871</v>
      </c>
      <c r="C234" t="b">
        <v>1</v>
      </c>
      <c r="D234" t="s">
        <v>872</v>
      </c>
    </row>
    <row r="235" spans="1:4" x14ac:dyDescent="0.25">
      <c r="A235">
        <v>234</v>
      </c>
      <c r="B235" t="s">
        <v>873</v>
      </c>
      <c r="C235" t="b">
        <v>1</v>
      </c>
      <c r="D235" t="s">
        <v>874</v>
      </c>
    </row>
    <row r="236" spans="1:4" x14ac:dyDescent="0.25">
      <c r="A236">
        <v>235</v>
      </c>
      <c r="B236" t="s">
        <v>875</v>
      </c>
      <c r="C236" t="b">
        <v>1</v>
      </c>
      <c r="D236" t="s">
        <v>876</v>
      </c>
    </row>
    <row r="237" spans="1:4" x14ac:dyDescent="0.25">
      <c r="A237">
        <v>236</v>
      </c>
      <c r="B237" t="s">
        <v>877</v>
      </c>
      <c r="C237" t="b">
        <v>1</v>
      </c>
      <c r="D237" t="s">
        <v>878</v>
      </c>
    </row>
    <row r="238" spans="1:4" x14ac:dyDescent="0.25">
      <c r="A238">
        <v>237</v>
      </c>
      <c r="B238" t="s">
        <v>879</v>
      </c>
      <c r="C238" t="b">
        <v>1</v>
      </c>
      <c r="D238" t="s">
        <v>880</v>
      </c>
    </row>
    <row r="239" spans="1:4" x14ac:dyDescent="0.25">
      <c r="A239">
        <v>238</v>
      </c>
      <c r="B239" t="s">
        <v>881</v>
      </c>
      <c r="C239" t="b">
        <v>1</v>
      </c>
      <c r="D239" t="s">
        <v>882</v>
      </c>
    </row>
    <row r="240" spans="1:4" x14ac:dyDescent="0.25">
      <c r="A240">
        <v>239</v>
      </c>
      <c r="B240" t="s">
        <v>883</v>
      </c>
      <c r="C240" t="b">
        <v>1</v>
      </c>
      <c r="D240" t="s">
        <v>884</v>
      </c>
    </row>
    <row r="241" spans="1:4" x14ac:dyDescent="0.25">
      <c r="A241">
        <v>240</v>
      </c>
      <c r="B241" t="s">
        <v>885</v>
      </c>
      <c r="C241" t="b">
        <v>1</v>
      </c>
      <c r="D241" t="s">
        <v>886</v>
      </c>
    </row>
    <row r="242" spans="1:4" x14ac:dyDescent="0.25">
      <c r="A242">
        <v>241</v>
      </c>
      <c r="B242" t="s">
        <v>887</v>
      </c>
      <c r="C242" t="b">
        <v>1</v>
      </c>
      <c r="D242" t="s">
        <v>888</v>
      </c>
    </row>
    <row r="243" spans="1:4" x14ac:dyDescent="0.25">
      <c r="A243">
        <v>242</v>
      </c>
      <c r="B243" t="s">
        <v>889</v>
      </c>
      <c r="C243" t="b">
        <v>1</v>
      </c>
      <c r="D243" t="s">
        <v>890</v>
      </c>
    </row>
    <row r="244" spans="1:4" x14ac:dyDescent="0.25">
      <c r="A244">
        <v>243</v>
      </c>
      <c r="B244" t="s">
        <v>891</v>
      </c>
      <c r="C244" t="b">
        <v>1</v>
      </c>
      <c r="D244" t="s">
        <v>892</v>
      </c>
    </row>
    <row r="245" spans="1:4" x14ac:dyDescent="0.25">
      <c r="A245">
        <v>244</v>
      </c>
      <c r="B245" t="s">
        <v>893</v>
      </c>
      <c r="C245" t="b">
        <v>1</v>
      </c>
      <c r="D245" t="s">
        <v>894</v>
      </c>
    </row>
    <row r="246" spans="1:4" x14ac:dyDescent="0.25">
      <c r="A246">
        <v>245</v>
      </c>
      <c r="B246" t="s">
        <v>895</v>
      </c>
      <c r="C246" t="b">
        <v>1</v>
      </c>
      <c r="D246" t="s">
        <v>896</v>
      </c>
    </row>
    <row r="247" spans="1:4" x14ac:dyDescent="0.25">
      <c r="A247">
        <v>246</v>
      </c>
      <c r="B247" t="s">
        <v>897</v>
      </c>
      <c r="C247" t="b">
        <v>1</v>
      </c>
      <c r="D247" t="s">
        <v>898</v>
      </c>
    </row>
    <row r="248" spans="1:4" x14ac:dyDescent="0.25">
      <c r="A248">
        <v>247</v>
      </c>
      <c r="B248" t="s">
        <v>899</v>
      </c>
      <c r="C248" t="b">
        <v>1</v>
      </c>
      <c r="D248" t="s">
        <v>900</v>
      </c>
    </row>
    <row r="249" spans="1:4" x14ac:dyDescent="0.25">
      <c r="A249">
        <v>248</v>
      </c>
      <c r="B249" t="s">
        <v>901</v>
      </c>
      <c r="C249" t="b">
        <v>1</v>
      </c>
      <c r="D249" t="s">
        <v>902</v>
      </c>
    </row>
    <row r="250" spans="1:4" x14ac:dyDescent="0.25">
      <c r="A250">
        <v>249</v>
      </c>
      <c r="B250" t="s">
        <v>903</v>
      </c>
      <c r="C250" t="b">
        <v>1</v>
      </c>
      <c r="D250" t="s">
        <v>904</v>
      </c>
    </row>
    <row r="251" spans="1:4" x14ac:dyDescent="0.25">
      <c r="A251">
        <v>250</v>
      </c>
      <c r="B251" t="s">
        <v>905</v>
      </c>
      <c r="C251" t="b">
        <v>1</v>
      </c>
      <c r="D251" t="s">
        <v>906</v>
      </c>
    </row>
    <row r="252" spans="1:4" x14ac:dyDescent="0.25">
      <c r="A252">
        <v>251</v>
      </c>
      <c r="B252" t="s">
        <v>907</v>
      </c>
      <c r="C252" t="b">
        <v>1</v>
      </c>
      <c r="D252" t="s">
        <v>908</v>
      </c>
    </row>
    <row r="253" spans="1:4" x14ac:dyDescent="0.25">
      <c r="A253">
        <v>252</v>
      </c>
      <c r="B253" t="s">
        <v>909</v>
      </c>
      <c r="C253" t="b">
        <v>1</v>
      </c>
      <c r="D253" t="s">
        <v>910</v>
      </c>
    </row>
    <row r="254" spans="1:4" x14ac:dyDescent="0.25">
      <c r="A254">
        <v>253</v>
      </c>
      <c r="B254" t="s">
        <v>911</v>
      </c>
      <c r="C254" t="b">
        <v>1</v>
      </c>
      <c r="D254" t="s">
        <v>912</v>
      </c>
    </row>
    <row r="255" spans="1:4" x14ac:dyDescent="0.25">
      <c r="A255">
        <v>254</v>
      </c>
      <c r="B255" t="s">
        <v>913</v>
      </c>
      <c r="C255" t="b">
        <v>1</v>
      </c>
      <c r="D255" t="s">
        <v>912</v>
      </c>
    </row>
    <row r="256" spans="1:4" x14ac:dyDescent="0.25">
      <c r="A256">
        <v>255</v>
      </c>
      <c r="B256" t="s">
        <v>914</v>
      </c>
      <c r="C256" t="b">
        <v>1</v>
      </c>
      <c r="D256" t="s">
        <v>915</v>
      </c>
    </row>
    <row r="257" spans="1:4" x14ac:dyDescent="0.25">
      <c r="A257">
        <v>256</v>
      </c>
      <c r="B257" t="s">
        <v>916</v>
      </c>
      <c r="C257" t="b">
        <v>1</v>
      </c>
      <c r="D257" t="s">
        <v>917</v>
      </c>
    </row>
    <row r="258" spans="1:4" x14ac:dyDescent="0.25">
      <c r="A258">
        <v>257</v>
      </c>
      <c r="B258" t="s">
        <v>918</v>
      </c>
      <c r="C258" t="b">
        <v>1</v>
      </c>
      <c r="D258" t="s">
        <v>919</v>
      </c>
    </row>
    <row r="259" spans="1:4" x14ac:dyDescent="0.25">
      <c r="A259">
        <v>258</v>
      </c>
      <c r="B259" t="s">
        <v>920</v>
      </c>
      <c r="C259" t="b">
        <v>1</v>
      </c>
      <c r="D259" t="s">
        <v>921</v>
      </c>
    </row>
    <row r="260" spans="1:4" x14ac:dyDescent="0.25">
      <c r="A260">
        <v>259</v>
      </c>
      <c r="B260" t="s">
        <v>922</v>
      </c>
      <c r="C260" t="b">
        <v>1</v>
      </c>
      <c r="D260" t="s">
        <v>923</v>
      </c>
    </row>
    <row r="261" spans="1:4" x14ac:dyDescent="0.25">
      <c r="A261">
        <v>260</v>
      </c>
      <c r="B261" t="s">
        <v>924</v>
      </c>
      <c r="C261" t="b">
        <v>1</v>
      </c>
      <c r="D261" t="s">
        <v>925</v>
      </c>
    </row>
    <row r="262" spans="1:4" x14ac:dyDescent="0.25">
      <c r="A262">
        <v>261</v>
      </c>
      <c r="B262" t="s">
        <v>926</v>
      </c>
      <c r="C262" t="b">
        <v>1</v>
      </c>
      <c r="D262" t="s">
        <v>927</v>
      </c>
    </row>
    <row r="263" spans="1:4" x14ac:dyDescent="0.25">
      <c r="A263">
        <v>262</v>
      </c>
      <c r="B263" t="s">
        <v>928</v>
      </c>
      <c r="C263" t="b">
        <v>1</v>
      </c>
      <c r="D263" t="s">
        <v>929</v>
      </c>
    </row>
    <row r="264" spans="1:4" x14ac:dyDescent="0.25">
      <c r="A264">
        <v>263</v>
      </c>
      <c r="B264" t="s">
        <v>930</v>
      </c>
      <c r="C264" t="b">
        <v>1</v>
      </c>
      <c r="D264" t="s">
        <v>931</v>
      </c>
    </row>
    <row r="265" spans="1:4" x14ac:dyDescent="0.25">
      <c r="A265">
        <v>264</v>
      </c>
      <c r="B265" t="s">
        <v>932</v>
      </c>
      <c r="C265" t="b">
        <v>1</v>
      </c>
      <c r="D265" t="s">
        <v>933</v>
      </c>
    </row>
    <row r="266" spans="1:4" x14ac:dyDescent="0.25">
      <c r="A266">
        <v>265</v>
      </c>
      <c r="B266" t="s">
        <v>934</v>
      </c>
      <c r="C266" t="b">
        <v>1</v>
      </c>
      <c r="D266" t="s">
        <v>935</v>
      </c>
    </row>
    <row r="267" spans="1:4" x14ac:dyDescent="0.25">
      <c r="A267">
        <v>266</v>
      </c>
      <c r="B267" t="s">
        <v>936</v>
      </c>
      <c r="C267" t="b">
        <v>1</v>
      </c>
      <c r="D267" t="s">
        <v>937</v>
      </c>
    </row>
    <row r="268" spans="1:4" x14ac:dyDescent="0.25">
      <c r="A268">
        <v>267</v>
      </c>
      <c r="B268" t="s">
        <v>938</v>
      </c>
      <c r="C268" t="b">
        <v>1</v>
      </c>
      <c r="D268" t="s">
        <v>939</v>
      </c>
    </row>
    <row r="269" spans="1:4" x14ac:dyDescent="0.25">
      <c r="A269">
        <v>268</v>
      </c>
      <c r="B269" t="s">
        <v>940</v>
      </c>
      <c r="C269" t="b">
        <v>1</v>
      </c>
      <c r="D269" t="s">
        <v>941</v>
      </c>
    </row>
    <row r="270" spans="1:4" x14ac:dyDescent="0.25">
      <c r="A270">
        <v>269</v>
      </c>
      <c r="B270" t="s">
        <v>282</v>
      </c>
      <c r="C270" t="b">
        <v>1</v>
      </c>
      <c r="D270" t="s">
        <v>283</v>
      </c>
    </row>
    <row r="271" spans="1:4" x14ac:dyDescent="0.25">
      <c r="A271">
        <v>270</v>
      </c>
      <c r="B271" t="s">
        <v>284</v>
      </c>
      <c r="C271" t="b">
        <v>1</v>
      </c>
      <c r="D271" t="s">
        <v>285</v>
      </c>
    </row>
    <row r="272" spans="1:4" x14ac:dyDescent="0.25">
      <c r="A272">
        <v>271</v>
      </c>
      <c r="B272" t="s">
        <v>286</v>
      </c>
      <c r="C272" t="b">
        <v>1</v>
      </c>
      <c r="D272" t="s">
        <v>287</v>
      </c>
    </row>
    <row r="273" spans="1:4" x14ac:dyDescent="0.25">
      <c r="A273">
        <v>272</v>
      </c>
      <c r="B273" t="s">
        <v>288</v>
      </c>
      <c r="C273" t="b">
        <v>1</v>
      </c>
      <c r="D273" t="s">
        <v>289</v>
      </c>
    </row>
    <row r="274" spans="1:4" x14ac:dyDescent="0.25">
      <c r="A274">
        <v>273</v>
      </c>
      <c r="B274" t="s">
        <v>290</v>
      </c>
      <c r="C274" t="b">
        <v>1</v>
      </c>
      <c r="D274" t="s">
        <v>291</v>
      </c>
    </row>
    <row r="275" spans="1:4" x14ac:dyDescent="0.25">
      <c r="A275">
        <v>274</v>
      </c>
      <c r="B275" t="s">
        <v>292</v>
      </c>
      <c r="C275" t="b">
        <v>1</v>
      </c>
      <c r="D275" t="s">
        <v>293</v>
      </c>
    </row>
    <row r="276" spans="1:4" x14ac:dyDescent="0.25">
      <c r="A276">
        <v>275</v>
      </c>
      <c r="B276" t="s">
        <v>294</v>
      </c>
      <c r="C276" t="b">
        <v>1</v>
      </c>
      <c r="D276" t="s">
        <v>295</v>
      </c>
    </row>
    <row r="277" spans="1:4" x14ac:dyDescent="0.25">
      <c r="A277">
        <v>276</v>
      </c>
      <c r="B277" t="s">
        <v>296</v>
      </c>
      <c r="C277" t="b">
        <v>1</v>
      </c>
      <c r="D277" t="s">
        <v>297</v>
      </c>
    </row>
    <row r="278" spans="1:4" x14ac:dyDescent="0.25">
      <c r="A278">
        <v>277</v>
      </c>
      <c r="B278" t="s">
        <v>298</v>
      </c>
      <c r="C278" t="b">
        <v>1</v>
      </c>
      <c r="D278" t="s">
        <v>299</v>
      </c>
    </row>
    <row r="279" spans="1:4" x14ac:dyDescent="0.25">
      <c r="A279">
        <v>278</v>
      </c>
      <c r="B279" t="s">
        <v>300</v>
      </c>
      <c r="C279" t="b">
        <v>1</v>
      </c>
      <c r="D279" t="s">
        <v>301</v>
      </c>
    </row>
    <row r="280" spans="1:4" x14ac:dyDescent="0.25">
      <c r="A280">
        <v>279</v>
      </c>
      <c r="B280" t="s">
        <v>302</v>
      </c>
      <c r="C280" t="b">
        <v>1</v>
      </c>
      <c r="D280" t="s">
        <v>303</v>
      </c>
    </row>
    <row r="281" spans="1:4" x14ac:dyDescent="0.25">
      <c r="A281">
        <v>280</v>
      </c>
      <c r="B281" t="s">
        <v>304</v>
      </c>
      <c r="C281" t="b">
        <v>1</v>
      </c>
      <c r="D281" t="s">
        <v>305</v>
      </c>
    </row>
    <row r="282" spans="1:4" x14ac:dyDescent="0.25">
      <c r="A282">
        <v>281</v>
      </c>
      <c r="B282" t="s">
        <v>306</v>
      </c>
      <c r="C282" t="b">
        <v>1</v>
      </c>
      <c r="D282" t="s">
        <v>307</v>
      </c>
    </row>
    <row r="283" spans="1:4" x14ac:dyDescent="0.25">
      <c r="A283">
        <v>282</v>
      </c>
      <c r="B283" t="s">
        <v>308</v>
      </c>
      <c r="C283" t="b">
        <v>1</v>
      </c>
      <c r="D283" t="s">
        <v>309</v>
      </c>
    </row>
    <row r="284" spans="1:4" x14ac:dyDescent="0.25">
      <c r="A284">
        <v>283</v>
      </c>
      <c r="B284" t="s">
        <v>310</v>
      </c>
      <c r="C284" t="b">
        <v>1</v>
      </c>
      <c r="D284" t="s">
        <v>311</v>
      </c>
    </row>
    <row r="285" spans="1:4" x14ac:dyDescent="0.25">
      <c r="A285">
        <v>284</v>
      </c>
      <c r="B285" t="s">
        <v>312</v>
      </c>
      <c r="C285" t="b">
        <v>1</v>
      </c>
      <c r="D285" t="s">
        <v>313</v>
      </c>
    </row>
    <row r="286" spans="1:4" x14ac:dyDescent="0.25">
      <c r="A286">
        <v>285</v>
      </c>
      <c r="B286" t="s">
        <v>314</v>
      </c>
      <c r="C286" t="b">
        <v>1</v>
      </c>
      <c r="D286" t="s">
        <v>315</v>
      </c>
    </row>
    <row r="287" spans="1:4" x14ac:dyDescent="0.25">
      <c r="A287">
        <v>286</v>
      </c>
      <c r="B287" t="s">
        <v>316</v>
      </c>
      <c r="C287" t="b">
        <v>1</v>
      </c>
      <c r="D287" t="s">
        <v>317</v>
      </c>
    </row>
    <row r="288" spans="1:4" x14ac:dyDescent="0.25">
      <c r="A288">
        <v>287</v>
      </c>
      <c r="B288" t="s">
        <v>318</v>
      </c>
      <c r="C288" t="b">
        <v>1</v>
      </c>
      <c r="D288" t="s">
        <v>319</v>
      </c>
    </row>
    <row r="289" spans="1:4" x14ac:dyDescent="0.25">
      <c r="A289">
        <v>288</v>
      </c>
      <c r="B289" t="s">
        <v>320</v>
      </c>
      <c r="C289" t="b">
        <v>1</v>
      </c>
      <c r="D289" t="s">
        <v>321</v>
      </c>
    </row>
    <row r="290" spans="1:4" x14ac:dyDescent="0.25">
      <c r="A290">
        <v>289</v>
      </c>
      <c r="B290" t="s">
        <v>322</v>
      </c>
      <c r="C290" t="b">
        <v>1</v>
      </c>
      <c r="D290" t="s">
        <v>323</v>
      </c>
    </row>
    <row r="291" spans="1:4" x14ac:dyDescent="0.25">
      <c r="A291">
        <v>290</v>
      </c>
      <c r="B291" t="s">
        <v>324</v>
      </c>
      <c r="C291" t="b">
        <v>1</v>
      </c>
      <c r="D291" t="s">
        <v>325</v>
      </c>
    </row>
    <row r="292" spans="1:4" x14ac:dyDescent="0.25">
      <c r="A292">
        <v>291</v>
      </c>
      <c r="B292" t="s">
        <v>326</v>
      </c>
      <c r="C292" t="b">
        <v>1</v>
      </c>
      <c r="D292" t="s">
        <v>327</v>
      </c>
    </row>
    <row r="293" spans="1:4" x14ac:dyDescent="0.25">
      <c r="A293">
        <v>292</v>
      </c>
      <c r="B293" t="s">
        <v>328</v>
      </c>
      <c r="C293" t="b">
        <v>1</v>
      </c>
      <c r="D293" t="s">
        <v>329</v>
      </c>
    </row>
    <row r="294" spans="1:4" x14ac:dyDescent="0.25">
      <c r="A294">
        <v>293</v>
      </c>
      <c r="B294" t="s">
        <v>330</v>
      </c>
      <c r="C294" t="b">
        <v>1</v>
      </c>
      <c r="D294" t="s">
        <v>331</v>
      </c>
    </row>
    <row r="295" spans="1:4" x14ac:dyDescent="0.25">
      <c r="A295">
        <v>294</v>
      </c>
      <c r="B295" t="s">
        <v>332</v>
      </c>
      <c r="C295" t="b">
        <v>1</v>
      </c>
      <c r="D295" t="s">
        <v>333</v>
      </c>
    </row>
    <row r="296" spans="1:4" x14ac:dyDescent="0.25">
      <c r="A296">
        <v>295</v>
      </c>
      <c r="B296" t="s">
        <v>334</v>
      </c>
      <c r="C296" t="b">
        <v>1</v>
      </c>
      <c r="D296" t="s">
        <v>335</v>
      </c>
    </row>
    <row r="297" spans="1:4" x14ac:dyDescent="0.25">
      <c r="A297">
        <v>296</v>
      </c>
      <c r="B297" t="s">
        <v>336</v>
      </c>
      <c r="C297" t="b">
        <v>1</v>
      </c>
      <c r="D297" t="s">
        <v>337</v>
      </c>
    </row>
    <row r="298" spans="1:4" x14ac:dyDescent="0.25">
      <c r="A298">
        <v>297</v>
      </c>
      <c r="B298" t="s">
        <v>338</v>
      </c>
      <c r="C298" t="b">
        <v>1</v>
      </c>
      <c r="D298" t="s">
        <v>339</v>
      </c>
    </row>
    <row r="299" spans="1:4" x14ac:dyDescent="0.25">
      <c r="A299">
        <v>298</v>
      </c>
      <c r="B299" t="s">
        <v>340</v>
      </c>
      <c r="C299" t="b">
        <v>1</v>
      </c>
      <c r="D299" t="s">
        <v>341</v>
      </c>
    </row>
    <row r="300" spans="1:4" x14ac:dyDescent="0.25">
      <c r="A300">
        <v>299</v>
      </c>
      <c r="B300" t="s">
        <v>342</v>
      </c>
      <c r="C300" t="b">
        <v>1</v>
      </c>
      <c r="D300" t="s">
        <v>343</v>
      </c>
    </row>
    <row r="301" spans="1:4" x14ac:dyDescent="0.25">
      <c r="A301">
        <v>300</v>
      </c>
      <c r="B301" t="s">
        <v>344</v>
      </c>
      <c r="C301" t="b">
        <v>1</v>
      </c>
      <c r="D301" t="s">
        <v>345</v>
      </c>
    </row>
    <row r="302" spans="1:4" x14ac:dyDescent="0.25">
      <c r="A302">
        <v>301</v>
      </c>
      <c r="B302" t="s">
        <v>346</v>
      </c>
      <c r="C302" t="b">
        <v>1</v>
      </c>
      <c r="D302" t="s">
        <v>347</v>
      </c>
    </row>
    <row r="303" spans="1:4" x14ac:dyDescent="0.25">
      <c r="A303">
        <v>302</v>
      </c>
      <c r="B303" t="s">
        <v>348</v>
      </c>
      <c r="C303" t="b">
        <v>1</v>
      </c>
      <c r="D303" t="s">
        <v>349</v>
      </c>
    </row>
    <row r="304" spans="1:4" x14ac:dyDescent="0.25">
      <c r="A304">
        <v>303</v>
      </c>
      <c r="B304" t="s">
        <v>350</v>
      </c>
      <c r="C304" t="b">
        <v>1</v>
      </c>
      <c r="D304" t="s">
        <v>351</v>
      </c>
    </row>
    <row r="305" spans="1:4" x14ac:dyDescent="0.25">
      <c r="A305">
        <v>304</v>
      </c>
      <c r="B305" t="s">
        <v>352</v>
      </c>
      <c r="C305" t="b">
        <v>1</v>
      </c>
      <c r="D305" t="s">
        <v>353</v>
      </c>
    </row>
    <row r="306" spans="1:4" x14ac:dyDescent="0.25">
      <c r="A306">
        <v>305</v>
      </c>
      <c r="B306" t="s">
        <v>354</v>
      </c>
      <c r="C306" t="b">
        <v>1</v>
      </c>
      <c r="D306" t="s">
        <v>355</v>
      </c>
    </row>
    <row r="307" spans="1:4" x14ac:dyDescent="0.25">
      <c r="A307">
        <v>306</v>
      </c>
      <c r="B307" t="s">
        <v>356</v>
      </c>
      <c r="C307" t="b">
        <v>1</v>
      </c>
      <c r="D307" t="s">
        <v>357</v>
      </c>
    </row>
    <row r="308" spans="1:4" x14ac:dyDescent="0.25">
      <c r="A308">
        <v>307</v>
      </c>
      <c r="B308" t="s">
        <v>358</v>
      </c>
      <c r="C308" t="b">
        <v>1</v>
      </c>
      <c r="D308" t="s">
        <v>359</v>
      </c>
    </row>
    <row r="309" spans="1:4" x14ac:dyDescent="0.25">
      <c r="A309">
        <v>308</v>
      </c>
      <c r="B309" t="s">
        <v>360</v>
      </c>
      <c r="C309" t="b">
        <v>1</v>
      </c>
      <c r="D309" t="s">
        <v>361</v>
      </c>
    </row>
    <row r="310" spans="1:4" x14ac:dyDescent="0.25">
      <c r="A310">
        <v>309</v>
      </c>
      <c r="B310" t="s">
        <v>362</v>
      </c>
      <c r="C310" t="b">
        <v>1</v>
      </c>
      <c r="D310" t="s">
        <v>363</v>
      </c>
    </row>
    <row r="311" spans="1:4" x14ac:dyDescent="0.25">
      <c r="A311">
        <v>310</v>
      </c>
      <c r="B311" t="s">
        <v>364</v>
      </c>
      <c r="C311" t="b">
        <v>1</v>
      </c>
      <c r="D311" t="s">
        <v>365</v>
      </c>
    </row>
    <row r="312" spans="1:4" x14ac:dyDescent="0.25">
      <c r="A312">
        <v>311</v>
      </c>
      <c r="B312" t="s">
        <v>366</v>
      </c>
      <c r="C312" t="b">
        <v>1</v>
      </c>
      <c r="D312" t="s">
        <v>367</v>
      </c>
    </row>
    <row r="313" spans="1:4" x14ac:dyDescent="0.25">
      <c r="A313">
        <v>312</v>
      </c>
      <c r="B313" t="s">
        <v>368</v>
      </c>
      <c r="C313" t="b">
        <v>1</v>
      </c>
      <c r="D313" t="s">
        <v>369</v>
      </c>
    </row>
    <row r="314" spans="1:4" x14ac:dyDescent="0.25">
      <c r="A314">
        <v>313</v>
      </c>
      <c r="B314" t="s">
        <v>370</v>
      </c>
      <c r="C314" t="b">
        <v>1</v>
      </c>
      <c r="D314" t="s">
        <v>371</v>
      </c>
    </row>
    <row r="315" spans="1:4" x14ac:dyDescent="0.25">
      <c r="A315">
        <v>314</v>
      </c>
      <c r="B315" t="s">
        <v>372</v>
      </c>
      <c r="C315" t="b">
        <v>1</v>
      </c>
      <c r="D315" t="s">
        <v>373</v>
      </c>
    </row>
    <row r="316" spans="1:4" x14ac:dyDescent="0.25">
      <c r="A316">
        <v>315</v>
      </c>
      <c r="B316" t="s">
        <v>374</v>
      </c>
      <c r="C316" t="b">
        <v>1</v>
      </c>
      <c r="D316" t="s">
        <v>375</v>
      </c>
    </row>
    <row r="317" spans="1:4" x14ac:dyDescent="0.25">
      <c r="A317">
        <v>316</v>
      </c>
      <c r="B317" t="s">
        <v>376</v>
      </c>
      <c r="C317" t="b">
        <v>1</v>
      </c>
      <c r="D317" t="s">
        <v>377</v>
      </c>
    </row>
    <row r="318" spans="1:4" x14ac:dyDescent="0.25">
      <c r="A318">
        <v>317</v>
      </c>
      <c r="B318" t="s">
        <v>378</v>
      </c>
      <c r="C318" t="b">
        <v>1</v>
      </c>
      <c r="D318" t="s">
        <v>379</v>
      </c>
    </row>
    <row r="319" spans="1:4" x14ac:dyDescent="0.25">
      <c r="A319">
        <v>318</v>
      </c>
      <c r="B319" t="s">
        <v>380</v>
      </c>
      <c r="C319" t="b">
        <v>1</v>
      </c>
      <c r="D319" t="s">
        <v>381</v>
      </c>
    </row>
    <row r="320" spans="1:4" x14ac:dyDescent="0.25">
      <c r="A320">
        <v>319</v>
      </c>
      <c r="B320" t="s">
        <v>382</v>
      </c>
      <c r="C320" t="b">
        <v>1</v>
      </c>
      <c r="D320" t="s">
        <v>383</v>
      </c>
    </row>
    <row r="321" spans="1:4" x14ac:dyDescent="0.25">
      <c r="A321">
        <v>320</v>
      </c>
      <c r="B321" t="s">
        <v>384</v>
      </c>
      <c r="C321" t="b">
        <v>1</v>
      </c>
      <c r="D321" t="s">
        <v>385</v>
      </c>
    </row>
    <row r="322" spans="1:4" x14ac:dyDescent="0.25">
      <c r="A322">
        <v>321</v>
      </c>
      <c r="B322" t="s">
        <v>386</v>
      </c>
      <c r="C322" t="b">
        <v>1</v>
      </c>
      <c r="D322" t="s">
        <v>387</v>
      </c>
    </row>
    <row r="323" spans="1:4" x14ac:dyDescent="0.25">
      <c r="A323">
        <v>322</v>
      </c>
      <c r="B323" t="s">
        <v>388</v>
      </c>
      <c r="C323" t="b">
        <v>1</v>
      </c>
      <c r="D323" t="s">
        <v>389</v>
      </c>
    </row>
    <row r="324" spans="1:4" x14ac:dyDescent="0.25">
      <c r="A324">
        <v>323</v>
      </c>
      <c r="B324" t="s">
        <v>390</v>
      </c>
      <c r="C324" t="b">
        <v>1</v>
      </c>
      <c r="D324" t="s">
        <v>391</v>
      </c>
    </row>
    <row r="325" spans="1:4" x14ac:dyDescent="0.25">
      <c r="A325">
        <v>324</v>
      </c>
      <c r="B325" t="s">
        <v>392</v>
      </c>
      <c r="C325" t="b">
        <v>1</v>
      </c>
      <c r="D325" t="s">
        <v>393</v>
      </c>
    </row>
    <row r="326" spans="1:4" x14ac:dyDescent="0.25">
      <c r="A326">
        <v>325</v>
      </c>
      <c r="B326" t="s">
        <v>394</v>
      </c>
      <c r="C326" t="b">
        <v>1</v>
      </c>
      <c r="D326" t="s">
        <v>395</v>
      </c>
    </row>
    <row r="327" spans="1:4" x14ac:dyDescent="0.25">
      <c r="A327">
        <v>326</v>
      </c>
      <c r="B327" t="s">
        <v>396</v>
      </c>
      <c r="C327" t="b">
        <v>1</v>
      </c>
      <c r="D327" t="s">
        <v>397</v>
      </c>
    </row>
    <row r="328" spans="1:4" x14ac:dyDescent="0.25">
      <c r="A328">
        <v>327</v>
      </c>
      <c r="B328" t="s">
        <v>398</v>
      </c>
      <c r="C328" t="b">
        <v>1</v>
      </c>
      <c r="D328" t="s">
        <v>399</v>
      </c>
    </row>
    <row r="329" spans="1:4" x14ac:dyDescent="0.25">
      <c r="A329">
        <v>328</v>
      </c>
      <c r="B329" t="s">
        <v>400</v>
      </c>
      <c r="C329" t="b">
        <v>1</v>
      </c>
      <c r="D329" t="s">
        <v>401</v>
      </c>
    </row>
    <row r="330" spans="1:4" x14ac:dyDescent="0.25">
      <c r="A330">
        <v>329</v>
      </c>
      <c r="B330" t="s">
        <v>402</v>
      </c>
      <c r="C330" t="b">
        <v>1</v>
      </c>
      <c r="D330" t="s">
        <v>403</v>
      </c>
    </row>
    <row r="331" spans="1:4" x14ac:dyDescent="0.25">
      <c r="A331">
        <v>330</v>
      </c>
      <c r="B331" t="s">
        <v>404</v>
      </c>
      <c r="C331" t="b">
        <v>1</v>
      </c>
      <c r="D331" t="s">
        <v>405</v>
      </c>
    </row>
    <row r="332" spans="1:4" x14ac:dyDescent="0.25">
      <c r="A332">
        <v>331</v>
      </c>
      <c r="B332" t="s">
        <v>406</v>
      </c>
      <c r="C332" t="b">
        <v>1</v>
      </c>
      <c r="D332" t="s">
        <v>407</v>
      </c>
    </row>
    <row r="333" spans="1:4" x14ac:dyDescent="0.25">
      <c r="A333">
        <v>332</v>
      </c>
      <c r="B333" t="s">
        <v>408</v>
      </c>
      <c r="C333" t="b">
        <v>1</v>
      </c>
      <c r="D333" t="s">
        <v>409</v>
      </c>
    </row>
    <row r="334" spans="1:4" x14ac:dyDescent="0.25">
      <c r="A334">
        <v>333</v>
      </c>
      <c r="B334" t="s">
        <v>410</v>
      </c>
      <c r="C334" t="b">
        <v>1</v>
      </c>
      <c r="D334" t="s">
        <v>411</v>
      </c>
    </row>
    <row r="335" spans="1:4" x14ac:dyDescent="0.25">
      <c r="A335">
        <v>334</v>
      </c>
      <c r="B335" t="s">
        <v>412</v>
      </c>
      <c r="C335" t="b">
        <v>1</v>
      </c>
      <c r="D335" t="s">
        <v>413</v>
      </c>
    </row>
    <row r="336" spans="1:4" x14ac:dyDescent="0.25">
      <c r="A336">
        <v>335</v>
      </c>
      <c r="B336" t="s">
        <v>414</v>
      </c>
      <c r="C336" t="b">
        <v>1</v>
      </c>
      <c r="D336" t="s">
        <v>415</v>
      </c>
    </row>
    <row r="337" spans="1:4" x14ac:dyDescent="0.25">
      <c r="A337">
        <v>336</v>
      </c>
      <c r="B337" t="s">
        <v>1075</v>
      </c>
      <c r="C337" t="b">
        <v>1</v>
      </c>
      <c r="D337" t="s">
        <v>1076</v>
      </c>
    </row>
    <row r="338" spans="1:4" x14ac:dyDescent="0.25">
      <c r="A338">
        <v>337</v>
      </c>
      <c r="B338" t="s">
        <v>1077</v>
      </c>
      <c r="C338" t="b">
        <v>1</v>
      </c>
      <c r="D338" t="s">
        <v>1078</v>
      </c>
    </row>
    <row r="339" spans="1:4" x14ac:dyDescent="0.25">
      <c r="A339">
        <v>338</v>
      </c>
      <c r="B339" t="s">
        <v>1079</v>
      </c>
      <c r="C339" t="b">
        <v>1</v>
      </c>
      <c r="D339" t="s">
        <v>1080</v>
      </c>
    </row>
    <row r="340" spans="1:4" x14ac:dyDescent="0.25">
      <c r="A340">
        <v>339</v>
      </c>
      <c r="B340" t="s">
        <v>1081</v>
      </c>
      <c r="C340" t="b">
        <v>1</v>
      </c>
      <c r="D340" t="s">
        <v>1082</v>
      </c>
    </row>
    <row r="341" spans="1:4" x14ac:dyDescent="0.25">
      <c r="A341">
        <v>340</v>
      </c>
      <c r="B341" t="s">
        <v>1083</v>
      </c>
      <c r="C341" t="b">
        <v>1</v>
      </c>
      <c r="D341" t="s">
        <v>1084</v>
      </c>
    </row>
    <row r="342" spans="1:4" x14ac:dyDescent="0.25">
      <c r="A342">
        <v>341</v>
      </c>
      <c r="B342" t="s">
        <v>1085</v>
      </c>
      <c r="C342" t="b">
        <v>1</v>
      </c>
      <c r="D342" t="s">
        <v>1086</v>
      </c>
    </row>
    <row r="343" spans="1:4" x14ac:dyDescent="0.25">
      <c r="A343">
        <v>342</v>
      </c>
      <c r="B343" t="s">
        <v>1087</v>
      </c>
      <c r="C343" t="b">
        <v>1</v>
      </c>
      <c r="D343" t="s">
        <v>1088</v>
      </c>
    </row>
    <row r="344" spans="1:4" x14ac:dyDescent="0.25">
      <c r="A344">
        <v>343</v>
      </c>
      <c r="B344" t="s">
        <v>1089</v>
      </c>
      <c r="C344" t="b">
        <v>1</v>
      </c>
      <c r="D344" t="s">
        <v>1090</v>
      </c>
    </row>
    <row r="345" spans="1:4" x14ac:dyDescent="0.25">
      <c r="A345">
        <v>344</v>
      </c>
      <c r="B345" t="s">
        <v>1091</v>
      </c>
      <c r="C345" t="b">
        <v>1</v>
      </c>
      <c r="D345" t="s">
        <v>1092</v>
      </c>
    </row>
    <row r="346" spans="1:4" x14ac:dyDescent="0.25">
      <c r="A346">
        <v>345</v>
      </c>
      <c r="B346" t="s">
        <v>1093</v>
      </c>
      <c r="C346" t="b">
        <v>1</v>
      </c>
      <c r="D346" t="s">
        <v>1094</v>
      </c>
    </row>
    <row r="347" spans="1:4" x14ac:dyDescent="0.25">
      <c r="A347">
        <v>346</v>
      </c>
      <c r="B347" t="s">
        <v>1095</v>
      </c>
      <c r="C347" t="b">
        <v>1</v>
      </c>
      <c r="D347" t="s">
        <v>1096</v>
      </c>
    </row>
    <row r="348" spans="1:4" x14ac:dyDescent="0.25">
      <c r="A348">
        <v>347</v>
      </c>
      <c r="B348" t="s">
        <v>1097</v>
      </c>
      <c r="C348" t="b">
        <v>1</v>
      </c>
      <c r="D348" t="s">
        <v>1098</v>
      </c>
    </row>
    <row r="349" spans="1:4" x14ac:dyDescent="0.25">
      <c r="A349">
        <v>348</v>
      </c>
      <c r="B349" t="s">
        <v>1099</v>
      </c>
      <c r="C349" t="b">
        <v>1</v>
      </c>
      <c r="D349" t="s">
        <v>1100</v>
      </c>
    </row>
    <row r="350" spans="1:4" x14ac:dyDescent="0.25">
      <c r="A350">
        <v>349</v>
      </c>
      <c r="B350" t="s">
        <v>1101</v>
      </c>
      <c r="C350" t="b">
        <v>1</v>
      </c>
      <c r="D350" t="s">
        <v>1102</v>
      </c>
    </row>
    <row r="351" spans="1:4" x14ac:dyDescent="0.25">
      <c r="A351">
        <v>350</v>
      </c>
      <c r="B351" t="s">
        <v>1103</v>
      </c>
      <c r="C351" t="b">
        <v>1</v>
      </c>
      <c r="D351" t="s">
        <v>1104</v>
      </c>
    </row>
    <row r="352" spans="1:4" x14ac:dyDescent="0.25">
      <c r="A352">
        <v>351</v>
      </c>
      <c r="B352" t="s">
        <v>1105</v>
      </c>
      <c r="C352" t="b">
        <v>1</v>
      </c>
      <c r="D352" t="s">
        <v>1106</v>
      </c>
    </row>
    <row r="353" spans="1:4" x14ac:dyDescent="0.25">
      <c r="A353">
        <v>352</v>
      </c>
      <c r="B353" t="s">
        <v>1107</v>
      </c>
      <c r="C353" t="b">
        <v>1</v>
      </c>
      <c r="D353" t="s">
        <v>1108</v>
      </c>
    </row>
    <row r="354" spans="1:4" x14ac:dyDescent="0.25">
      <c r="A354">
        <v>353</v>
      </c>
      <c r="B354" t="s">
        <v>1109</v>
      </c>
      <c r="C354" t="b">
        <v>1</v>
      </c>
      <c r="D354" t="s">
        <v>1110</v>
      </c>
    </row>
    <row r="355" spans="1:4" x14ac:dyDescent="0.25">
      <c r="A355">
        <v>354</v>
      </c>
      <c r="B355" t="s">
        <v>1111</v>
      </c>
      <c r="C355" t="b">
        <v>1</v>
      </c>
      <c r="D355" t="s">
        <v>1112</v>
      </c>
    </row>
    <row r="356" spans="1:4" x14ac:dyDescent="0.25">
      <c r="A356">
        <v>355</v>
      </c>
      <c r="B356" t="s">
        <v>1113</v>
      </c>
      <c r="C356" t="b">
        <v>1</v>
      </c>
      <c r="D356" t="s">
        <v>1114</v>
      </c>
    </row>
    <row r="357" spans="1:4" x14ac:dyDescent="0.25">
      <c r="A357">
        <v>356</v>
      </c>
      <c r="B357" t="s">
        <v>1115</v>
      </c>
      <c r="C357" t="b">
        <v>1</v>
      </c>
      <c r="D357" t="s">
        <v>1116</v>
      </c>
    </row>
    <row r="358" spans="1:4" x14ac:dyDescent="0.25">
      <c r="A358">
        <v>357</v>
      </c>
      <c r="B358" t="s">
        <v>1117</v>
      </c>
      <c r="C358" t="b">
        <v>1</v>
      </c>
      <c r="D358" t="s">
        <v>1118</v>
      </c>
    </row>
    <row r="359" spans="1:4" x14ac:dyDescent="0.25">
      <c r="A359">
        <v>358</v>
      </c>
      <c r="B359" t="s">
        <v>1119</v>
      </c>
      <c r="C359" t="b">
        <v>1</v>
      </c>
      <c r="D359" t="s">
        <v>1120</v>
      </c>
    </row>
    <row r="360" spans="1:4" x14ac:dyDescent="0.25">
      <c r="A360">
        <v>359</v>
      </c>
      <c r="B360" t="s">
        <v>1121</v>
      </c>
      <c r="C360" t="b">
        <v>1</v>
      </c>
      <c r="D360" t="s">
        <v>1122</v>
      </c>
    </row>
    <row r="361" spans="1:4" x14ac:dyDescent="0.25">
      <c r="A361">
        <v>360</v>
      </c>
      <c r="B361" t="s">
        <v>1123</v>
      </c>
      <c r="C361" t="b">
        <v>1</v>
      </c>
      <c r="D361" t="s">
        <v>1124</v>
      </c>
    </row>
    <row r="362" spans="1:4" x14ac:dyDescent="0.25">
      <c r="A362">
        <v>361</v>
      </c>
      <c r="B362" t="s">
        <v>1125</v>
      </c>
      <c r="C362" t="b">
        <v>1</v>
      </c>
      <c r="D362" t="s">
        <v>1114</v>
      </c>
    </row>
    <row r="363" spans="1:4" x14ac:dyDescent="0.25">
      <c r="A363">
        <v>362</v>
      </c>
      <c r="B363" t="s">
        <v>1126</v>
      </c>
      <c r="C363" t="b">
        <v>1</v>
      </c>
      <c r="D363" t="s">
        <v>1124</v>
      </c>
    </row>
    <row r="364" spans="1:4" x14ac:dyDescent="0.25">
      <c r="A364">
        <v>363</v>
      </c>
      <c r="B364" t="s">
        <v>1127</v>
      </c>
      <c r="C364" t="b">
        <v>1</v>
      </c>
      <c r="D364" t="s">
        <v>1128</v>
      </c>
    </row>
    <row r="365" spans="1:4" x14ac:dyDescent="0.25">
      <c r="A365">
        <v>364</v>
      </c>
      <c r="B365" t="s">
        <v>1129</v>
      </c>
      <c r="C365" t="b">
        <v>1</v>
      </c>
      <c r="D365" t="s">
        <v>1130</v>
      </c>
    </row>
    <row r="366" spans="1:4" x14ac:dyDescent="0.25">
      <c r="A366">
        <v>365</v>
      </c>
      <c r="B366" t="s">
        <v>1131</v>
      </c>
      <c r="C366" t="b">
        <v>1</v>
      </c>
      <c r="D366" t="s">
        <v>1132</v>
      </c>
    </row>
    <row r="367" spans="1:4" x14ac:dyDescent="0.25">
      <c r="A367">
        <v>366</v>
      </c>
      <c r="B367" t="s">
        <v>1133</v>
      </c>
      <c r="C367" t="b">
        <v>1</v>
      </c>
      <c r="D367" t="s">
        <v>1134</v>
      </c>
    </row>
    <row r="368" spans="1:4" x14ac:dyDescent="0.25">
      <c r="A368">
        <v>367</v>
      </c>
      <c r="B368" t="s">
        <v>1135</v>
      </c>
      <c r="C368" t="b">
        <v>1</v>
      </c>
      <c r="D368" t="s">
        <v>1136</v>
      </c>
    </row>
    <row r="369" spans="1:4" x14ac:dyDescent="0.25">
      <c r="A369">
        <v>368</v>
      </c>
      <c r="B369" t="s">
        <v>1137</v>
      </c>
      <c r="C369" t="b">
        <v>1</v>
      </c>
      <c r="D369" t="s">
        <v>906</v>
      </c>
    </row>
    <row r="370" spans="1:4" x14ac:dyDescent="0.25">
      <c r="A370">
        <v>369</v>
      </c>
      <c r="B370" t="s">
        <v>1138</v>
      </c>
      <c r="C370" t="b">
        <v>1</v>
      </c>
      <c r="D370" t="s">
        <v>1139</v>
      </c>
    </row>
    <row r="371" spans="1:4" x14ac:dyDescent="0.25">
      <c r="A371">
        <v>370</v>
      </c>
      <c r="B371" t="s">
        <v>1140</v>
      </c>
      <c r="C371" t="b">
        <v>1</v>
      </c>
      <c r="D371" t="s">
        <v>1141</v>
      </c>
    </row>
    <row r="372" spans="1:4" x14ac:dyDescent="0.25">
      <c r="A372">
        <v>371</v>
      </c>
      <c r="B372" t="s">
        <v>1142</v>
      </c>
      <c r="C372" t="b">
        <v>1</v>
      </c>
      <c r="D372" t="s">
        <v>1143</v>
      </c>
    </row>
    <row r="373" spans="1:4" x14ac:dyDescent="0.25">
      <c r="A373">
        <v>372</v>
      </c>
      <c r="B373" t="s">
        <v>1144</v>
      </c>
      <c r="C373" t="b">
        <v>1</v>
      </c>
      <c r="D373" t="s">
        <v>1145</v>
      </c>
    </row>
    <row r="374" spans="1:4" x14ac:dyDescent="0.25">
      <c r="A374">
        <v>373</v>
      </c>
      <c r="B374" t="s">
        <v>1146</v>
      </c>
      <c r="C374" t="b">
        <v>1</v>
      </c>
      <c r="D374" t="s">
        <v>1147</v>
      </c>
    </row>
    <row r="375" spans="1:4" x14ac:dyDescent="0.25">
      <c r="A375">
        <v>374</v>
      </c>
      <c r="B375" t="s">
        <v>1148</v>
      </c>
      <c r="C375" t="b">
        <v>1</v>
      </c>
      <c r="D375" t="s">
        <v>1149</v>
      </c>
    </row>
    <row r="376" spans="1:4" x14ac:dyDescent="0.25">
      <c r="A376">
        <v>375</v>
      </c>
      <c r="B376" t="s">
        <v>1150</v>
      </c>
      <c r="C376" t="b">
        <v>1</v>
      </c>
      <c r="D376" t="s">
        <v>1151</v>
      </c>
    </row>
    <row r="377" spans="1:4" x14ac:dyDescent="0.25">
      <c r="A377">
        <v>376</v>
      </c>
      <c r="B377" t="s">
        <v>1152</v>
      </c>
      <c r="C377" t="b">
        <v>1</v>
      </c>
      <c r="D377" t="s">
        <v>1153</v>
      </c>
    </row>
    <row r="378" spans="1:4" x14ac:dyDescent="0.25">
      <c r="A378">
        <v>377</v>
      </c>
      <c r="B378" t="s">
        <v>1154</v>
      </c>
      <c r="C378" t="b">
        <v>1</v>
      </c>
      <c r="D378" t="s">
        <v>1155</v>
      </c>
    </row>
    <row r="379" spans="1:4" x14ac:dyDescent="0.25">
      <c r="A379">
        <v>378</v>
      </c>
      <c r="B379" t="s">
        <v>1156</v>
      </c>
      <c r="C379" t="b">
        <v>1</v>
      </c>
      <c r="D379" t="s">
        <v>1157</v>
      </c>
    </row>
    <row r="380" spans="1:4" x14ac:dyDescent="0.25">
      <c r="A380">
        <v>379</v>
      </c>
      <c r="B380" t="s">
        <v>1158</v>
      </c>
      <c r="C380" t="b">
        <v>1</v>
      </c>
      <c r="D380" t="s">
        <v>1159</v>
      </c>
    </row>
    <row r="381" spans="1:4" x14ac:dyDescent="0.25">
      <c r="A381">
        <v>380</v>
      </c>
      <c r="B381" t="s">
        <v>1160</v>
      </c>
      <c r="C381" t="b">
        <v>1</v>
      </c>
      <c r="D381" t="s">
        <v>1161</v>
      </c>
    </row>
    <row r="382" spans="1:4" x14ac:dyDescent="0.25">
      <c r="A382">
        <v>381</v>
      </c>
      <c r="B382" t="s">
        <v>1162</v>
      </c>
      <c r="C382" t="b">
        <v>1</v>
      </c>
      <c r="D382" t="s">
        <v>1163</v>
      </c>
    </row>
    <row r="383" spans="1:4" x14ac:dyDescent="0.25">
      <c r="A383">
        <v>382</v>
      </c>
      <c r="B383" t="s">
        <v>1164</v>
      </c>
      <c r="C383" t="b">
        <v>1</v>
      </c>
      <c r="D383" t="s">
        <v>1165</v>
      </c>
    </row>
    <row r="384" spans="1:4" x14ac:dyDescent="0.25">
      <c r="A384">
        <v>383</v>
      </c>
      <c r="B384" t="s">
        <v>1166</v>
      </c>
      <c r="C384" t="b">
        <v>1</v>
      </c>
      <c r="D384" t="s">
        <v>1167</v>
      </c>
    </row>
    <row r="385" spans="1:4" x14ac:dyDescent="0.25">
      <c r="A385">
        <v>384</v>
      </c>
      <c r="B385" t="s">
        <v>1168</v>
      </c>
      <c r="C385" t="b">
        <v>1</v>
      </c>
      <c r="D385" t="s">
        <v>1169</v>
      </c>
    </row>
    <row r="386" spans="1:4" x14ac:dyDescent="0.25">
      <c r="A386">
        <v>385</v>
      </c>
      <c r="B386" t="s">
        <v>1170</v>
      </c>
      <c r="C386" t="b">
        <v>1</v>
      </c>
      <c r="D386" t="s">
        <v>1171</v>
      </c>
    </row>
    <row r="387" spans="1:4" x14ac:dyDescent="0.25">
      <c r="A387">
        <v>386</v>
      </c>
      <c r="B387" t="s">
        <v>1172</v>
      </c>
      <c r="C387" t="b">
        <v>1</v>
      </c>
      <c r="D387" t="s">
        <v>1173</v>
      </c>
    </row>
    <row r="388" spans="1:4" x14ac:dyDescent="0.25">
      <c r="A388">
        <v>387</v>
      </c>
      <c r="B388" t="s">
        <v>1174</v>
      </c>
      <c r="C388" t="b">
        <v>1</v>
      </c>
      <c r="D388" t="s">
        <v>1175</v>
      </c>
    </row>
    <row r="389" spans="1:4" x14ac:dyDescent="0.25">
      <c r="A389">
        <v>388</v>
      </c>
      <c r="B389" t="s">
        <v>1176</v>
      </c>
      <c r="C389" t="b">
        <v>1</v>
      </c>
      <c r="D389" t="s">
        <v>1177</v>
      </c>
    </row>
    <row r="390" spans="1:4" x14ac:dyDescent="0.25">
      <c r="A390">
        <v>389</v>
      </c>
      <c r="B390" t="s">
        <v>1178</v>
      </c>
      <c r="C390" t="b">
        <v>1</v>
      </c>
      <c r="D390" t="s">
        <v>1179</v>
      </c>
    </row>
    <row r="391" spans="1:4" x14ac:dyDescent="0.25">
      <c r="A391">
        <v>390</v>
      </c>
      <c r="B391" t="s">
        <v>1180</v>
      </c>
      <c r="C391" t="b">
        <v>1</v>
      </c>
      <c r="D391" t="s">
        <v>1181</v>
      </c>
    </row>
    <row r="392" spans="1:4" x14ac:dyDescent="0.25">
      <c r="A392">
        <v>391</v>
      </c>
      <c r="B392" t="s">
        <v>1182</v>
      </c>
      <c r="C392" t="b">
        <v>1</v>
      </c>
      <c r="D392" t="s">
        <v>1183</v>
      </c>
    </row>
    <row r="393" spans="1:4" x14ac:dyDescent="0.25">
      <c r="A393">
        <v>392</v>
      </c>
      <c r="B393" t="s">
        <v>1184</v>
      </c>
      <c r="C393" t="b">
        <v>1</v>
      </c>
      <c r="D393" t="s">
        <v>1185</v>
      </c>
    </row>
    <row r="394" spans="1:4" x14ac:dyDescent="0.25">
      <c r="A394">
        <v>393</v>
      </c>
      <c r="B394" t="s">
        <v>1186</v>
      </c>
      <c r="C394" t="b">
        <v>1</v>
      </c>
      <c r="D394" t="s">
        <v>1187</v>
      </c>
    </row>
    <row r="395" spans="1:4" x14ac:dyDescent="0.25">
      <c r="A395">
        <v>394</v>
      </c>
      <c r="B395" t="s">
        <v>1188</v>
      </c>
      <c r="C395" t="b">
        <v>1</v>
      </c>
      <c r="D395" t="s">
        <v>1189</v>
      </c>
    </row>
    <row r="396" spans="1:4" x14ac:dyDescent="0.25">
      <c r="A396">
        <v>395</v>
      </c>
      <c r="B396" t="s">
        <v>1190</v>
      </c>
      <c r="C396" t="b">
        <v>1</v>
      </c>
      <c r="D396" t="s">
        <v>1191</v>
      </c>
    </row>
    <row r="397" spans="1:4" x14ac:dyDescent="0.25">
      <c r="A397">
        <v>396</v>
      </c>
      <c r="B397" t="s">
        <v>1192</v>
      </c>
      <c r="C397" t="b">
        <v>1</v>
      </c>
      <c r="D397" t="s">
        <v>1193</v>
      </c>
    </row>
    <row r="398" spans="1:4" x14ac:dyDescent="0.25">
      <c r="A398">
        <v>397</v>
      </c>
      <c r="B398" t="s">
        <v>1194</v>
      </c>
      <c r="C398" t="b">
        <v>1</v>
      </c>
      <c r="D398" t="s">
        <v>1195</v>
      </c>
    </row>
    <row r="399" spans="1:4" x14ac:dyDescent="0.25">
      <c r="A399">
        <v>398</v>
      </c>
      <c r="B399" t="s">
        <v>1196</v>
      </c>
      <c r="C399" t="b">
        <v>1</v>
      </c>
      <c r="D399" t="s">
        <v>1197</v>
      </c>
    </row>
    <row r="400" spans="1:4" x14ac:dyDescent="0.25">
      <c r="A400">
        <v>399</v>
      </c>
      <c r="B400" t="s">
        <v>1198</v>
      </c>
      <c r="C400" t="b">
        <v>1</v>
      </c>
      <c r="D400" t="s">
        <v>1199</v>
      </c>
    </row>
    <row r="401" spans="1:4" x14ac:dyDescent="0.25">
      <c r="A401">
        <v>400</v>
      </c>
      <c r="B401" t="s">
        <v>1200</v>
      </c>
      <c r="C401" t="b">
        <v>1</v>
      </c>
      <c r="D401" t="s">
        <v>1201</v>
      </c>
    </row>
    <row r="402" spans="1:4" x14ac:dyDescent="0.25">
      <c r="A402">
        <v>401</v>
      </c>
      <c r="B402" t="s">
        <v>1202</v>
      </c>
      <c r="C402" t="b">
        <v>1</v>
      </c>
      <c r="D402" t="s">
        <v>1203</v>
      </c>
    </row>
    <row r="403" spans="1:4" x14ac:dyDescent="0.25">
      <c r="A403">
        <v>402</v>
      </c>
      <c r="B403" t="s">
        <v>1204</v>
      </c>
      <c r="C403" t="b">
        <v>1</v>
      </c>
      <c r="D403" t="s">
        <v>1205</v>
      </c>
    </row>
    <row r="404" spans="1:4" x14ac:dyDescent="0.25">
      <c r="A404">
        <v>403</v>
      </c>
      <c r="B404" t="s">
        <v>1206</v>
      </c>
      <c r="C404" t="b">
        <v>1</v>
      </c>
      <c r="D404" t="s">
        <v>1207</v>
      </c>
    </row>
    <row r="405" spans="1:4" x14ac:dyDescent="0.25">
      <c r="A405">
        <v>404</v>
      </c>
      <c r="B405" t="s">
        <v>1208</v>
      </c>
      <c r="C405" t="b">
        <v>1</v>
      </c>
      <c r="D405" t="s">
        <v>1209</v>
      </c>
    </row>
    <row r="406" spans="1:4" x14ac:dyDescent="0.25">
      <c r="A406">
        <v>405</v>
      </c>
      <c r="B406" t="s">
        <v>1210</v>
      </c>
      <c r="C406" t="b">
        <v>1</v>
      </c>
      <c r="D406" t="s">
        <v>1211</v>
      </c>
    </row>
    <row r="407" spans="1:4" x14ac:dyDescent="0.25">
      <c r="A407">
        <v>406</v>
      </c>
      <c r="B407" t="s">
        <v>1212</v>
      </c>
      <c r="C407" t="b">
        <v>1</v>
      </c>
      <c r="D407" t="s">
        <v>1213</v>
      </c>
    </row>
    <row r="408" spans="1:4" x14ac:dyDescent="0.25">
      <c r="A408">
        <v>407</v>
      </c>
      <c r="B408" t="s">
        <v>1214</v>
      </c>
      <c r="C408" t="b">
        <v>1</v>
      </c>
      <c r="D408" t="s">
        <v>1215</v>
      </c>
    </row>
    <row r="409" spans="1:4" x14ac:dyDescent="0.25">
      <c r="A409">
        <v>408</v>
      </c>
      <c r="B409" t="s">
        <v>1216</v>
      </c>
      <c r="C409" t="b">
        <v>1</v>
      </c>
      <c r="D409" t="s">
        <v>1217</v>
      </c>
    </row>
    <row r="410" spans="1:4" x14ac:dyDescent="0.25">
      <c r="A410">
        <v>409</v>
      </c>
      <c r="B410" t="s">
        <v>1218</v>
      </c>
      <c r="C410" t="b">
        <v>1</v>
      </c>
      <c r="D410" t="s">
        <v>1219</v>
      </c>
    </row>
    <row r="411" spans="1:4" x14ac:dyDescent="0.25">
      <c r="A411">
        <v>410</v>
      </c>
      <c r="B411" t="s">
        <v>1220</v>
      </c>
      <c r="C411" t="b">
        <v>1</v>
      </c>
      <c r="D411" t="s">
        <v>1044</v>
      </c>
    </row>
    <row r="412" spans="1:4" x14ac:dyDescent="0.25">
      <c r="A412">
        <v>411</v>
      </c>
      <c r="B412" t="s">
        <v>1221</v>
      </c>
      <c r="C412" t="b">
        <v>1</v>
      </c>
      <c r="D412" t="s">
        <v>1222</v>
      </c>
    </row>
    <row r="413" spans="1:4" x14ac:dyDescent="0.25">
      <c r="A413">
        <v>412</v>
      </c>
      <c r="B413" t="s">
        <v>1223</v>
      </c>
      <c r="C413" t="b">
        <v>1</v>
      </c>
      <c r="D413" t="s">
        <v>1224</v>
      </c>
    </row>
    <row r="414" spans="1:4" x14ac:dyDescent="0.25">
      <c r="A414">
        <v>413</v>
      </c>
      <c r="B414" t="s">
        <v>1225</v>
      </c>
      <c r="C414" t="b">
        <v>1</v>
      </c>
      <c r="D414" t="s">
        <v>1226</v>
      </c>
    </row>
    <row r="415" spans="1:4" x14ac:dyDescent="0.25">
      <c r="A415">
        <v>414</v>
      </c>
      <c r="B415" t="s">
        <v>1227</v>
      </c>
      <c r="C415" t="b">
        <v>1</v>
      </c>
      <c r="D415" t="s">
        <v>1228</v>
      </c>
    </row>
    <row r="416" spans="1:4" x14ac:dyDescent="0.25">
      <c r="A416">
        <v>415</v>
      </c>
      <c r="B416" t="s">
        <v>1229</v>
      </c>
      <c r="C416" t="b">
        <v>1</v>
      </c>
      <c r="D416" t="s">
        <v>1230</v>
      </c>
    </row>
    <row r="417" spans="1:4" x14ac:dyDescent="0.25">
      <c r="A417">
        <v>416</v>
      </c>
      <c r="B417" t="s">
        <v>1231</v>
      </c>
      <c r="C417" t="b">
        <v>1</v>
      </c>
      <c r="D417" t="s">
        <v>1066</v>
      </c>
    </row>
    <row r="418" spans="1:4" x14ac:dyDescent="0.25">
      <c r="A418">
        <v>417</v>
      </c>
      <c r="B418" t="s">
        <v>1232</v>
      </c>
      <c r="C418" t="b">
        <v>1</v>
      </c>
      <c r="D418" t="s">
        <v>1233</v>
      </c>
    </row>
    <row r="419" spans="1:4" x14ac:dyDescent="0.25">
      <c r="A419">
        <v>418</v>
      </c>
      <c r="B419" t="s">
        <v>1234</v>
      </c>
      <c r="C419" t="b">
        <v>1</v>
      </c>
      <c r="D419" t="s">
        <v>1235</v>
      </c>
    </row>
    <row r="420" spans="1:4" x14ac:dyDescent="0.25">
      <c r="A420">
        <v>419</v>
      </c>
      <c r="B420" t="s">
        <v>1236</v>
      </c>
      <c r="C420" t="b">
        <v>1</v>
      </c>
      <c r="D420" t="s">
        <v>1237</v>
      </c>
    </row>
    <row r="421" spans="1:4" x14ac:dyDescent="0.25">
      <c r="A421">
        <v>420</v>
      </c>
      <c r="B421" t="s">
        <v>1238</v>
      </c>
      <c r="C421" t="b">
        <v>1</v>
      </c>
      <c r="D421" t="s">
        <v>1239</v>
      </c>
    </row>
    <row r="422" spans="1:4" x14ac:dyDescent="0.25">
      <c r="A422">
        <v>421</v>
      </c>
      <c r="B422" t="s">
        <v>1240</v>
      </c>
      <c r="C422" t="b">
        <v>1</v>
      </c>
      <c r="D422" t="s">
        <v>1241</v>
      </c>
    </row>
    <row r="423" spans="1:4" x14ac:dyDescent="0.25">
      <c r="A423">
        <v>422</v>
      </c>
      <c r="B423" t="s">
        <v>1242</v>
      </c>
      <c r="C423" t="b">
        <v>1</v>
      </c>
      <c r="D423" t="s">
        <v>1243</v>
      </c>
    </row>
    <row r="424" spans="1:4" x14ac:dyDescent="0.25">
      <c r="A424">
        <v>423</v>
      </c>
      <c r="B424" t="s">
        <v>1244</v>
      </c>
      <c r="C424" t="b">
        <v>1</v>
      </c>
      <c r="D424" t="s">
        <v>1245</v>
      </c>
    </row>
    <row r="425" spans="1:4" x14ac:dyDescent="0.25">
      <c r="A425">
        <v>424</v>
      </c>
      <c r="B425" t="s">
        <v>1246</v>
      </c>
      <c r="C425" t="b">
        <v>1</v>
      </c>
      <c r="D425" t="s">
        <v>1247</v>
      </c>
    </row>
    <row r="426" spans="1:4" x14ac:dyDescent="0.25">
      <c r="A426">
        <v>425</v>
      </c>
      <c r="B426" t="s">
        <v>1248</v>
      </c>
      <c r="C426" t="b">
        <v>1</v>
      </c>
      <c r="D426" t="s">
        <v>1249</v>
      </c>
    </row>
    <row r="427" spans="1:4" x14ac:dyDescent="0.25">
      <c r="A427">
        <v>426</v>
      </c>
      <c r="B427" t="s">
        <v>1250</v>
      </c>
      <c r="C427" t="b">
        <v>1</v>
      </c>
      <c r="D427" t="s">
        <v>1251</v>
      </c>
    </row>
    <row r="428" spans="1:4" x14ac:dyDescent="0.25">
      <c r="A428">
        <v>427</v>
      </c>
      <c r="B428" t="s">
        <v>1252</v>
      </c>
      <c r="C428" t="b">
        <v>1</v>
      </c>
      <c r="D428" t="s">
        <v>1253</v>
      </c>
    </row>
    <row r="429" spans="1:4" x14ac:dyDescent="0.25">
      <c r="A429">
        <v>428</v>
      </c>
      <c r="B429" t="s">
        <v>1254</v>
      </c>
      <c r="C429" t="b">
        <v>1</v>
      </c>
      <c r="D429" t="s">
        <v>1255</v>
      </c>
    </row>
    <row r="430" spans="1:4" x14ac:dyDescent="0.25">
      <c r="A430">
        <v>429</v>
      </c>
      <c r="B430" t="s">
        <v>1256</v>
      </c>
      <c r="C430" t="b">
        <v>1</v>
      </c>
      <c r="D430" t="s">
        <v>1257</v>
      </c>
    </row>
    <row r="431" spans="1:4" x14ac:dyDescent="0.25">
      <c r="A431">
        <v>430</v>
      </c>
      <c r="B431" t="s">
        <v>1258</v>
      </c>
      <c r="C431" t="b">
        <v>1</v>
      </c>
      <c r="D431" t="s">
        <v>1259</v>
      </c>
    </row>
    <row r="432" spans="1:4" x14ac:dyDescent="0.25">
      <c r="A432">
        <v>431</v>
      </c>
      <c r="B432" t="s">
        <v>1260</v>
      </c>
      <c r="C432" t="b">
        <v>1</v>
      </c>
      <c r="D432" t="s">
        <v>1261</v>
      </c>
    </row>
    <row r="433" spans="1:4" x14ac:dyDescent="0.25">
      <c r="A433">
        <v>432</v>
      </c>
      <c r="B433" t="s">
        <v>1262</v>
      </c>
      <c r="C433" t="b">
        <v>1</v>
      </c>
      <c r="D433" t="s">
        <v>1263</v>
      </c>
    </row>
    <row r="434" spans="1:4" x14ac:dyDescent="0.25">
      <c r="A434">
        <v>433</v>
      </c>
      <c r="B434" t="s">
        <v>1264</v>
      </c>
      <c r="C434" t="b">
        <v>1</v>
      </c>
      <c r="D434" t="s">
        <v>1265</v>
      </c>
    </row>
    <row r="435" spans="1:4" x14ac:dyDescent="0.25">
      <c r="A435">
        <v>434</v>
      </c>
      <c r="B435" t="s">
        <v>1266</v>
      </c>
      <c r="C435" t="b">
        <v>1</v>
      </c>
      <c r="D435" t="s">
        <v>1267</v>
      </c>
    </row>
    <row r="436" spans="1:4" x14ac:dyDescent="0.25">
      <c r="A436">
        <v>435</v>
      </c>
      <c r="B436" t="s">
        <v>1268</v>
      </c>
      <c r="C436" t="b">
        <v>1</v>
      </c>
      <c r="D436" t="s">
        <v>1269</v>
      </c>
    </row>
    <row r="437" spans="1:4" x14ac:dyDescent="0.25">
      <c r="A437">
        <v>436</v>
      </c>
      <c r="B437" t="s">
        <v>1270</v>
      </c>
      <c r="C437" t="b">
        <v>1</v>
      </c>
      <c r="D437" t="s">
        <v>1271</v>
      </c>
    </row>
    <row r="438" spans="1:4" x14ac:dyDescent="0.25">
      <c r="A438">
        <v>437</v>
      </c>
      <c r="B438" t="s">
        <v>1272</v>
      </c>
      <c r="C438" t="b">
        <v>1</v>
      </c>
      <c r="D438" t="s">
        <v>1273</v>
      </c>
    </row>
    <row r="439" spans="1:4" x14ac:dyDescent="0.25">
      <c r="A439">
        <v>438</v>
      </c>
      <c r="B439" t="s">
        <v>1274</v>
      </c>
      <c r="C439" t="b">
        <v>1</v>
      </c>
      <c r="D439" t="s">
        <v>1275</v>
      </c>
    </row>
    <row r="440" spans="1:4" x14ac:dyDescent="0.25">
      <c r="A440">
        <v>439</v>
      </c>
      <c r="B440" t="s">
        <v>1276</v>
      </c>
      <c r="C440" t="b">
        <v>1</v>
      </c>
      <c r="D440" t="s">
        <v>1277</v>
      </c>
    </row>
    <row r="441" spans="1:4" x14ac:dyDescent="0.25">
      <c r="A441">
        <v>440</v>
      </c>
      <c r="B441" t="s">
        <v>1278</v>
      </c>
      <c r="C441" t="b">
        <v>1</v>
      </c>
      <c r="D441" t="s">
        <v>1279</v>
      </c>
    </row>
    <row r="442" spans="1:4" x14ac:dyDescent="0.25">
      <c r="A442">
        <v>441</v>
      </c>
      <c r="B442" t="s">
        <v>1280</v>
      </c>
      <c r="C442" t="b">
        <v>1</v>
      </c>
      <c r="D442" t="s">
        <v>1281</v>
      </c>
    </row>
    <row r="443" spans="1:4" x14ac:dyDescent="0.25">
      <c r="A443">
        <v>442</v>
      </c>
      <c r="B443" t="s">
        <v>1282</v>
      </c>
      <c r="C443" t="b">
        <v>1</v>
      </c>
      <c r="D443" t="s">
        <v>1283</v>
      </c>
    </row>
    <row r="444" spans="1:4" x14ac:dyDescent="0.25">
      <c r="A444">
        <v>443</v>
      </c>
      <c r="B444" t="s">
        <v>1284</v>
      </c>
      <c r="C444" t="b">
        <v>1</v>
      </c>
      <c r="D444" t="s">
        <v>1285</v>
      </c>
    </row>
    <row r="445" spans="1:4" x14ac:dyDescent="0.25">
      <c r="A445">
        <v>444</v>
      </c>
      <c r="B445" t="s">
        <v>268</v>
      </c>
      <c r="C445" t="b">
        <v>1</v>
      </c>
      <c r="D445" t="s">
        <v>1286</v>
      </c>
    </row>
    <row r="446" spans="1:4" x14ac:dyDescent="0.25">
      <c r="A446">
        <v>445</v>
      </c>
      <c r="B446" t="s">
        <v>1287</v>
      </c>
      <c r="C446" t="b">
        <v>1</v>
      </c>
      <c r="D446" t="s">
        <v>1288</v>
      </c>
    </row>
    <row r="447" spans="1:4" x14ac:dyDescent="0.25">
      <c r="A447">
        <v>446</v>
      </c>
      <c r="B447" t="s">
        <v>1289</v>
      </c>
      <c r="C447" t="b">
        <v>1</v>
      </c>
      <c r="D447" t="s">
        <v>1290</v>
      </c>
    </row>
    <row r="448" spans="1:4" x14ac:dyDescent="0.25">
      <c r="A448">
        <v>447</v>
      </c>
      <c r="B448" t="s">
        <v>1291</v>
      </c>
      <c r="C448" t="b">
        <v>1</v>
      </c>
      <c r="D448" t="s">
        <v>1292</v>
      </c>
    </row>
    <row r="449" spans="1:4" x14ac:dyDescent="0.25">
      <c r="A449">
        <v>448</v>
      </c>
      <c r="B449" t="s">
        <v>1293</v>
      </c>
      <c r="C449" t="b">
        <v>1</v>
      </c>
      <c r="D449" t="s">
        <v>1294</v>
      </c>
    </row>
    <row r="450" spans="1:4" x14ac:dyDescent="0.25">
      <c r="A450">
        <v>449</v>
      </c>
      <c r="B450" t="s">
        <v>1295</v>
      </c>
      <c r="C450" t="b">
        <v>1</v>
      </c>
      <c r="D450" t="s">
        <v>1296</v>
      </c>
    </row>
    <row r="451" spans="1:4" x14ac:dyDescent="0.25">
      <c r="A451">
        <v>450</v>
      </c>
      <c r="B451" t="s">
        <v>1297</v>
      </c>
      <c r="C451" t="b">
        <v>1</v>
      </c>
      <c r="D451" t="s">
        <v>1298</v>
      </c>
    </row>
    <row r="452" spans="1:4" x14ac:dyDescent="0.25">
      <c r="A452">
        <v>451</v>
      </c>
      <c r="B452" t="s">
        <v>1299</v>
      </c>
      <c r="C452" t="b">
        <v>1</v>
      </c>
      <c r="D452" t="s">
        <v>1300</v>
      </c>
    </row>
    <row r="453" spans="1:4" x14ac:dyDescent="0.25">
      <c r="A453">
        <v>452</v>
      </c>
      <c r="B453" t="s">
        <v>1301</v>
      </c>
      <c r="C453" t="b">
        <v>1</v>
      </c>
      <c r="D453" t="s">
        <v>1302</v>
      </c>
    </row>
    <row r="454" spans="1:4" x14ac:dyDescent="0.25">
      <c r="A454">
        <v>453</v>
      </c>
      <c r="B454" t="s">
        <v>1303</v>
      </c>
      <c r="C454" t="b">
        <v>1</v>
      </c>
      <c r="D454" t="s">
        <v>1304</v>
      </c>
    </row>
    <row r="455" spans="1:4" x14ac:dyDescent="0.25">
      <c r="A455">
        <v>454</v>
      </c>
      <c r="B455" t="s">
        <v>1305</v>
      </c>
      <c r="C455" t="b">
        <v>1</v>
      </c>
      <c r="D455" t="s">
        <v>1306</v>
      </c>
    </row>
    <row r="456" spans="1:4" x14ac:dyDescent="0.25">
      <c r="A456">
        <v>455</v>
      </c>
      <c r="B456" t="s">
        <v>1307</v>
      </c>
      <c r="C456" t="b">
        <v>1</v>
      </c>
      <c r="D456" t="s">
        <v>1308</v>
      </c>
    </row>
    <row r="457" spans="1:4" x14ac:dyDescent="0.25">
      <c r="A457">
        <v>456</v>
      </c>
      <c r="B457" t="s">
        <v>1309</v>
      </c>
      <c r="C457" t="b">
        <v>1</v>
      </c>
      <c r="D457" t="s">
        <v>1310</v>
      </c>
    </row>
    <row r="458" spans="1:4" x14ac:dyDescent="0.25">
      <c r="A458">
        <v>457</v>
      </c>
      <c r="B458" t="s">
        <v>1311</v>
      </c>
      <c r="C458" t="b">
        <v>1</v>
      </c>
      <c r="D458" t="s">
        <v>1312</v>
      </c>
    </row>
    <row r="459" spans="1:4" x14ac:dyDescent="0.25">
      <c r="A459">
        <v>458</v>
      </c>
      <c r="B459" t="s">
        <v>1313</v>
      </c>
      <c r="C459" t="b">
        <v>1</v>
      </c>
      <c r="D459" t="s">
        <v>1314</v>
      </c>
    </row>
    <row r="460" spans="1:4" x14ac:dyDescent="0.25">
      <c r="A460">
        <v>459</v>
      </c>
      <c r="B460" t="s">
        <v>1315</v>
      </c>
      <c r="C460" t="b">
        <v>1</v>
      </c>
      <c r="D460" t="s">
        <v>1316</v>
      </c>
    </row>
    <row r="461" spans="1:4" x14ac:dyDescent="0.25">
      <c r="A461">
        <v>460</v>
      </c>
      <c r="B461" t="s">
        <v>1317</v>
      </c>
      <c r="C461" t="b">
        <v>1</v>
      </c>
      <c r="D461" t="s">
        <v>1318</v>
      </c>
    </row>
    <row r="462" spans="1:4" x14ac:dyDescent="0.25">
      <c r="A462">
        <v>461</v>
      </c>
      <c r="B462" t="s">
        <v>1319</v>
      </c>
      <c r="C462" t="b">
        <v>1</v>
      </c>
      <c r="D462" t="s">
        <v>1320</v>
      </c>
    </row>
    <row r="463" spans="1:4" x14ac:dyDescent="0.25">
      <c r="A463">
        <v>462</v>
      </c>
      <c r="B463" t="s">
        <v>1321</v>
      </c>
      <c r="C463" t="b">
        <v>1</v>
      </c>
      <c r="D463" t="s">
        <v>1322</v>
      </c>
    </row>
    <row r="464" spans="1:4" x14ac:dyDescent="0.25">
      <c r="A464">
        <v>463</v>
      </c>
      <c r="B464" t="s">
        <v>1323</v>
      </c>
      <c r="C464" t="b">
        <v>1</v>
      </c>
      <c r="D464" t="s">
        <v>1324</v>
      </c>
    </row>
    <row r="465" spans="1:4" x14ac:dyDescent="0.25">
      <c r="A465">
        <v>464</v>
      </c>
      <c r="B465" t="s">
        <v>1325</v>
      </c>
      <c r="C465" t="b">
        <v>1</v>
      </c>
      <c r="D465" t="s">
        <v>1326</v>
      </c>
    </row>
    <row r="466" spans="1:4" x14ac:dyDescent="0.25">
      <c r="A466">
        <v>465</v>
      </c>
      <c r="B466" t="s">
        <v>1327</v>
      </c>
      <c r="C466" t="b">
        <v>1</v>
      </c>
      <c r="D466" t="s">
        <v>1328</v>
      </c>
    </row>
    <row r="467" spans="1:4" x14ac:dyDescent="0.25">
      <c r="A467">
        <v>466</v>
      </c>
      <c r="B467" t="s">
        <v>1329</v>
      </c>
      <c r="C467" t="b">
        <v>1</v>
      </c>
      <c r="D467" t="s">
        <v>1330</v>
      </c>
    </row>
    <row r="468" spans="1:4" x14ac:dyDescent="0.25">
      <c r="A468">
        <v>467</v>
      </c>
      <c r="B468" t="s">
        <v>1331</v>
      </c>
      <c r="C468" t="b">
        <v>1</v>
      </c>
      <c r="D468" t="s">
        <v>1332</v>
      </c>
    </row>
    <row r="469" spans="1:4" x14ac:dyDescent="0.25">
      <c r="A469">
        <v>468</v>
      </c>
      <c r="B469" t="s">
        <v>1333</v>
      </c>
      <c r="C469" t="b">
        <v>1</v>
      </c>
      <c r="D469" t="s">
        <v>1334</v>
      </c>
    </row>
    <row r="470" spans="1:4" x14ac:dyDescent="0.25">
      <c r="A470">
        <v>469</v>
      </c>
      <c r="B470" t="s">
        <v>1335</v>
      </c>
      <c r="C470" t="b">
        <v>1</v>
      </c>
      <c r="D470" t="s">
        <v>1336</v>
      </c>
    </row>
    <row r="471" spans="1:4" x14ac:dyDescent="0.25">
      <c r="A471">
        <v>470</v>
      </c>
      <c r="B471" t="s">
        <v>1337</v>
      </c>
      <c r="C471" t="b">
        <v>1</v>
      </c>
      <c r="D471" t="s">
        <v>1018</v>
      </c>
    </row>
    <row r="472" spans="1:4" x14ac:dyDescent="0.25">
      <c r="A472">
        <v>471</v>
      </c>
      <c r="B472" t="s">
        <v>1338</v>
      </c>
      <c r="C472" t="b">
        <v>1</v>
      </c>
      <c r="D472" t="s">
        <v>1339</v>
      </c>
    </row>
    <row r="473" spans="1:4" x14ac:dyDescent="0.25">
      <c r="A473">
        <v>472</v>
      </c>
      <c r="B473" t="s">
        <v>1340</v>
      </c>
      <c r="C473" t="b">
        <v>1</v>
      </c>
      <c r="D473" t="s">
        <v>1341</v>
      </c>
    </row>
    <row r="474" spans="1:4" x14ac:dyDescent="0.25">
      <c r="A474">
        <v>473</v>
      </c>
      <c r="B474" t="s">
        <v>1342</v>
      </c>
      <c r="C474" t="b">
        <v>1</v>
      </c>
      <c r="D474" t="s">
        <v>1343</v>
      </c>
    </row>
    <row r="475" spans="1:4" x14ac:dyDescent="0.25">
      <c r="A475">
        <v>474</v>
      </c>
      <c r="B475" t="s">
        <v>1344</v>
      </c>
      <c r="C475" t="b">
        <v>1</v>
      </c>
      <c r="D475" t="s">
        <v>1345</v>
      </c>
    </row>
    <row r="476" spans="1:4" x14ac:dyDescent="0.25">
      <c r="A476">
        <v>475</v>
      </c>
      <c r="B476" t="s">
        <v>1346</v>
      </c>
      <c r="C476" t="b">
        <v>1</v>
      </c>
      <c r="D476" t="s">
        <v>1347</v>
      </c>
    </row>
    <row r="477" spans="1:4" x14ac:dyDescent="0.25">
      <c r="A477">
        <v>476</v>
      </c>
      <c r="B477" t="s">
        <v>1348</v>
      </c>
      <c r="C477" t="b">
        <v>1</v>
      </c>
      <c r="D477" t="s">
        <v>1349</v>
      </c>
    </row>
    <row r="478" spans="1:4" x14ac:dyDescent="0.25">
      <c r="A478">
        <v>477</v>
      </c>
      <c r="B478" t="s">
        <v>1350</v>
      </c>
      <c r="C478" t="b">
        <v>1</v>
      </c>
      <c r="D478" t="s">
        <v>1351</v>
      </c>
    </row>
    <row r="479" spans="1:4" x14ac:dyDescent="0.25">
      <c r="A479">
        <v>478</v>
      </c>
      <c r="B479" t="s">
        <v>1352</v>
      </c>
      <c r="C479" t="b">
        <v>1</v>
      </c>
      <c r="D479" t="s">
        <v>1353</v>
      </c>
    </row>
    <row r="480" spans="1:4" x14ac:dyDescent="0.25">
      <c r="A480">
        <v>479</v>
      </c>
      <c r="B480" t="s">
        <v>1354</v>
      </c>
      <c r="C480" t="b">
        <v>1</v>
      </c>
      <c r="D480" t="s">
        <v>1355</v>
      </c>
    </row>
    <row r="481" spans="1:4" x14ac:dyDescent="0.25">
      <c r="A481">
        <v>480</v>
      </c>
      <c r="B481" t="s">
        <v>1356</v>
      </c>
      <c r="C481" t="b">
        <v>1</v>
      </c>
      <c r="D481" t="s">
        <v>1357</v>
      </c>
    </row>
    <row r="482" spans="1:4" x14ac:dyDescent="0.25">
      <c r="A482">
        <v>481</v>
      </c>
      <c r="B482" t="s">
        <v>1358</v>
      </c>
      <c r="C482" t="b">
        <v>1</v>
      </c>
      <c r="D482" t="s">
        <v>1359</v>
      </c>
    </row>
    <row r="483" spans="1:4" x14ac:dyDescent="0.25">
      <c r="A483">
        <v>482</v>
      </c>
      <c r="B483" t="s">
        <v>1360</v>
      </c>
      <c r="C483" t="b">
        <v>1</v>
      </c>
      <c r="D483" t="s">
        <v>1361</v>
      </c>
    </row>
    <row r="484" spans="1:4" x14ac:dyDescent="0.25">
      <c r="A484">
        <v>483</v>
      </c>
      <c r="B484" t="s">
        <v>1362</v>
      </c>
      <c r="C484" t="b">
        <v>1</v>
      </c>
      <c r="D484" t="s">
        <v>1363</v>
      </c>
    </row>
    <row r="485" spans="1:4" x14ac:dyDescent="0.25">
      <c r="A485">
        <v>484</v>
      </c>
      <c r="B485" t="s">
        <v>1364</v>
      </c>
      <c r="C485" t="b">
        <v>1</v>
      </c>
      <c r="D485" t="s">
        <v>1365</v>
      </c>
    </row>
    <row r="486" spans="1:4" x14ac:dyDescent="0.25">
      <c r="A486">
        <v>485</v>
      </c>
      <c r="B486" t="s">
        <v>1366</v>
      </c>
      <c r="C486" t="b">
        <v>1</v>
      </c>
      <c r="D486" t="s">
        <v>1367</v>
      </c>
    </row>
    <row r="487" spans="1:4" x14ac:dyDescent="0.25">
      <c r="A487">
        <v>486</v>
      </c>
      <c r="B487" t="s">
        <v>1368</v>
      </c>
      <c r="C487" t="b">
        <v>1</v>
      </c>
      <c r="D487" t="s">
        <v>1369</v>
      </c>
    </row>
    <row r="488" spans="1:4" x14ac:dyDescent="0.25">
      <c r="A488">
        <v>487</v>
      </c>
      <c r="B488" t="s">
        <v>1370</v>
      </c>
      <c r="C488" t="b">
        <v>1</v>
      </c>
      <c r="D488" t="s">
        <v>1371</v>
      </c>
    </row>
    <row r="489" spans="1:4" x14ac:dyDescent="0.25">
      <c r="A489">
        <v>488</v>
      </c>
      <c r="B489" t="s">
        <v>1372</v>
      </c>
      <c r="C489" t="b">
        <v>1</v>
      </c>
      <c r="D489" t="s">
        <v>1373</v>
      </c>
    </row>
    <row r="490" spans="1:4" x14ac:dyDescent="0.25">
      <c r="A490">
        <v>489</v>
      </c>
      <c r="B490" t="s">
        <v>1374</v>
      </c>
      <c r="C490" t="b">
        <v>1</v>
      </c>
      <c r="D490" t="s">
        <v>1375</v>
      </c>
    </row>
    <row r="491" spans="1:4" x14ac:dyDescent="0.25">
      <c r="A491">
        <v>490</v>
      </c>
      <c r="B491" t="s">
        <v>1376</v>
      </c>
      <c r="C491" t="b">
        <v>1</v>
      </c>
      <c r="D491" t="s">
        <v>1377</v>
      </c>
    </row>
    <row r="492" spans="1:4" x14ac:dyDescent="0.25">
      <c r="A492">
        <v>491</v>
      </c>
      <c r="B492" t="s">
        <v>1378</v>
      </c>
      <c r="C492" t="b">
        <v>1</v>
      </c>
      <c r="D492" t="s">
        <v>1379</v>
      </c>
    </row>
    <row r="493" spans="1:4" x14ac:dyDescent="0.25">
      <c r="A493">
        <v>492</v>
      </c>
      <c r="B493" t="s">
        <v>1380</v>
      </c>
      <c r="C493" t="b">
        <v>1</v>
      </c>
      <c r="D493" t="s">
        <v>1381</v>
      </c>
    </row>
    <row r="494" spans="1:4" x14ac:dyDescent="0.25">
      <c r="A494">
        <v>493</v>
      </c>
      <c r="B494" t="s">
        <v>1382</v>
      </c>
      <c r="C494" t="b">
        <v>1</v>
      </c>
      <c r="D494" t="s">
        <v>1383</v>
      </c>
    </row>
    <row r="495" spans="1:4" x14ac:dyDescent="0.25">
      <c r="A495">
        <v>494</v>
      </c>
      <c r="B495" t="s">
        <v>1384</v>
      </c>
      <c r="C495" t="b">
        <v>1</v>
      </c>
      <c r="D495" t="s">
        <v>1385</v>
      </c>
    </row>
    <row r="496" spans="1:4" x14ac:dyDescent="0.25">
      <c r="A496">
        <v>495</v>
      </c>
      <c r="B496" t="s">
        <v>1386</v>
      </c>
      <c r="C496" t="b">
        <v>1</v>
      </c>
      <c r="D496" t="s">
        <v>1387</v>
      </c>
    </row>
    <row r="497" spans="1:4" x14ac:dyDescent="0.25">
      <c r="A497">
        <v>496</v>
      </c>
      <c r="B497" t="s">
        <v>1388</v>
      </c>
      <c r="C497" t="b">
        <v>1</v>
      </c>
      <c r="D497" t="s">
        <v>1389</v>
      </c>
    </row>
    <row r="498" spans="1:4" x14ac:dyDescent="0.25">
      <c r="A498">
        <v>497</v>
      </c>
      <c r="B498" t="s">
        <v>1390</v>
      </c>
      <c r="C498" t="b">
        <v>1</v>
      </c>
      <c r="D498" t="s">
        <v>1391</v>
      </c>
    </row>
    <row r="499" spans="1:4" x14ac:dyDescent="0.25">
      <c r="A499">
        <v>498</v>
      </c>
      <c r="B499" t="s">
        <v>1392</v>
      </c>
      <c r="C499" t="b">
        <v>1</v>
      </c>
      <c r="D499" t="s">
        <v>1393</v>
      </c>
    </row>
    <row r="500" spans="1:4" x14ac:dyDescent="0.25">
      <c r="A500">
        <v>499</v>
      </c>
      <c r="B500" t="s">
        <v>1394</v>
      </c>
      <c r="C500" t="b">
        <v>1</v>
      </c>
      <c r="D500" t="s">
        <v>1395</v>
      </c>
    </row>
    <row r="501" spans="1:4" x14ac:dyDescent="0.25">
      <c r="A501">
        <v>500</v>
      </c>
      <c r="B501" t="s">
        <v>1396</v>
      </c>
      <c r="C501" t="b">
        <v>1</v>
      </c>
      <c r="D501" t="s">
        <v>1397</v>
      </c>
    </row>
    <row r="502" spans="1:4" x14ac:dyDescent="0.25">
      <c r="A502">
        <v>501</v>
      </c>
      <c r="B502" t="s">
        <v>1398</v>
      </c>
      <c r="C502" t="b">
        <v>1</v>
      </c>
      <c r="D502" t="s">
        <v>1399</v>
      </c>
    </row>
    <row r="503" spans="1:4" x14ac:dyDescent="0.25">
      <c r="A503">
        <v>502</v>
      </c>
      <c r="B503" t="s">
        <v>1400</v>
      </c>
      <c r="C503" t="b">
        <v>1</v>
      </c>
      <c r="D503" t="s">
        <v>1401</v>
      </c>
    </row>
    <row r="504" spans="1:4" x14ac:dyDescent="0.25">
      <c r="A504">
        <v>503</v>
      </c>
      <c r="B504" t="s">
        <v>1402</v>
      </c>
      <c r="C504" t="b">
        <v>1</v>
      </c>
      <c r="D504" t="s">
        <v>1403</v>
      </c>
    </row>
    <row r="505" spans="1:4" x14ac:dyDescent="0.25">
      <c r="A505">
        <v>504</v>
      </c>
      <c r="B505" t="s">
        <v>1404</v>
      </c>
      <c r="C505" t="b">
        <v>1</v>
      </c>
      <c r="D505" t="s">
        <v>1405</v>
      </c>
    </row>
    <row r="506" spans="1:4" x14ac:dyDescent="0.25">
      <c r="A506">
        <v>505</v>
      </c>
      <c r="B506" t="s">
        <v>1406</v>
      </c>
      <c r="C506" t="b">
        <v>1</v>
      </c>
      <c r="D506" t="s">
        <v>1407</v>
      </c>
    </row>
    <row r="507" spans="1:4" x14ac:dyDescent="0.25">
      <c r="A507">
        <v>506</v>
      </c>
      <c r="B507" t="s">
        <v>1408</v>
      </c>
      <c r="C507" t="b">
        <v>1</v>
      </c>
      <c r="D507" t="s">
        <v>1409</v>
      </c>
    </row>
    <row r="508" spans="1:4" x14ac:dyDescent="0.25">
      <c r="A508">
        <v>507</v>
      </c>
      <c r="B508" t="s">
        <v>1410</v>
      </c>
      <c r="C508" t="b">
        <v>1</v>
      </c>
      <c r="D508" t="s">
        <v>1411</v>
      </c>
    </row>
    <row r="509" spans="1:4" x14ac:dyDescent="0.25">
      <c r="A509">
        <v>508</v>
      </c>
      <c r="B509" t="s">
        <v>1412</v>
      </c>
      <c r="C509" t="b">
        <v>1</v>
      </c>
      <c r="D509" t="s">
        <v>1413</v>
      </c>
    </row>
    <row r="510" spans="1:4" x14ac:dyDescent="0.25">
      <c r="A510">
        <v>509</v>
      </c>
      <c r="B510" t="s">
        <v>1414</v>
      </c>
      <c r="C510" t="b">
        <v>1</v>
      </c>
      <c r="D510" t="s">
        <v>1415</v>
      </c>
    </row>
    <row r="511" spans="1:4" x14ac:dyDescent="0.25">
      <c r="A511">
        <v>510</v>
      </c>
      <c r="B511" t="s">
        <v>1416</v>
      </c>
      <c r="C511" t="b">
        <v>1</v>
      </c>
      <c r="D511" t="s">
        <v>1417</v>
      </c>
    </row>
    <row r="512" spans="1:4" x14ac:dyDescent="0.25">
      <c r="A512">
        <v>511</v>
      </c>
      <c r="B512" t="s">
        <v>1418</v>
      </c>
      <c r="C512" t="b">
        <v>1</v>
      </c>
      <c r="D512" t="s">
        <v>1419</v>
      </c>
    </row>
    <row r="513" spans="1:4" x14ac:dyDescent="0.25">
      <c r="A513">
        <v>512</v>
      </c>
      <c r="B513" t="s">
        <v>1420</v>
      </c>
      <c r="C513" t="b">
        <v>1</v>
      </c>
      <c r="D513" t="s">
        <v>1421</v>
      </c>
    </row>
    <row r="514" spans="1:4" x14ac:dyDescent="0.25">
      <c r="A514">
        <v>513</v>
      </c>
      <c r="B514" t="s">
        <v>1422</v>
      </c>
      <c r="C514" t="b">
        <v>1</v>
      </c>
      <c r="D514" t="s">
        <v>1423</v>
      </c>
    </row>
    <row r="515" spans="1:4" x14ac:dyDescent="0.25">
      <c r="A515">
        <v>514</v>
      </c>
      <c r="B515" t="s">
        <v>1424</v>
      </c>
      <c r="C515" t="b">
        <v>1</v>
      </c>
      <c r="D515" t="s">
        <v>1425</v>
      </c>
    </row>
    <row r="516" spans="1:4" x14ac:dyDescent="0.25">
      <c r="A516">
        <v>515</v>
      </c>
      <c r="B516" t="s">
        <v>1426</v>
      </c>
      <c r="C516" t="b">
        <v>1</v>
      </c>
      <c r="D516" t="s">
        <v>1427</v>
      </c>
    </row>
    <row r="517" spans="1:4" x14ac:dyDescent="0.25">
      <c r="A517">
        <v>516</v>
      </c>
      <c r="B517" t="s">
        <v>1428</v>
      </c>
      <c r="C517" t="b">
        <v>1</v>
      </c>
      <c r="D517" t="s">
        <v>1429</v>
      </c>
    </row>
    <row r="518" spans="1:4" x14ac:dyDescent="0.25">
      <c r="A518">
        <v>517</v>
      </c>
      <c r="B518" t="s">
        <v>1430</v>
      </c>
      <c r="C518" t="b">
        <v>1</v>
      </c>
      <c r="D518" t="s">
        <v>1431</v>
      </c>
    </row>
    <row r="519" spans="1:4" x14ac:dyDescent="0.25">
      <c r="A519">
        <v>518</v>
      </c>
      <c r="B519" t="s">
        <v>1432</v>
      </c>
      <c r="C519" t="b">
        <v>1</v>
      </c>
      <c r="D519" t="s">
        <v>1433</v>
      </c>
    </row>
    <row r="520" spans="1:4" x14ac:dyDescent="0.25">
      <c r="A520">
        <v>519</v>
      </c>
      <c r="B520" t="s">
        <v>1434</v>
      </c>
      <c r="C520" t="b">
        <v>1</v>
      </c>
      <c r="D520" t="s">
        <v>1435</v>
      </c>
    </row>
    <row r="521" spans="1:4" x14ac:dyDescent="0.25">
      <c r="A521">
        <v>520</v>
      </c>
      <c r="B521" t="s">
        <v>1436</v>
      </c>
      <c r="C521" t="b">
        <v>1</v>
      </c>
      <c r="D521" t="s">
        <v>1437</v>
      </c>
    </row>
    <row r="522" spans="1:4" x14ac:dyDescent="0.25">
      <c r="A522">
        <v>521</v>
      </c>
      <c r="B522" t="s">
        <v>1438</v>
      </c>
      <c r="C522" t="b">
        <v>1</v>
      </c>
      <c r="D522" t="s">
        <v>1439</v>
      </c>
    </row>
    <row r="523" spans="1:4" x14ac:dyDescent="0.25">
      <c r="A523">
        <v>522</v>
      </c>
      <c r="B523" t="s">
        <v>1440</v>
      </c>
      <c r="C523" t="b">
        <v>1</v>
      </c>
      <c r="D523" t="s">
        <v>1441</v>
      </c>
    </row>
    <row r="524" spans="1:4" x14ac:dyDescent="0.25">
      <c r="A524">
        <v>523</v>
      </c>
      <c r="B524" t="s">
        <v>1442</v>
      </c>
      <c r="C524" t="b">
        <v>1</v>
      </c>
      <c r="D524" t="s">
        <v>1443</v>
      </c>
    </row>
    <row r="525" spans="1:4" x14ac:dyDescent="0.25">
      <c r="A525">
        <v>524</v>
      </c>
      <c r="B525" t="s">
        <v>1444</v>
      </c>
      <c r="C525" t="b">
        <v>1</v>
      </c>
      <c r="D525" t="s">
        <v>1445</v>
      </c>
    </row>
    <row r="526" spans="1:4" x14ac:dyDescent="0.25">
      <c r="A526">
        <v>525</v>
      </c>
      <c r="B526" t="s">
        <v>1446</v>
      </c>
      <c r="C526" t="b">
        <v>1</v>
      </c>
      <c r="D526" t="s">
        <v>1447</v>
      </c>
    </row>
    <row r="527" spans="1:4" x14ac:dyDescent="0.25">
      <c r="A527">
        <v>526</v>
      </c>
      <c r="B527" t="s">
        <v>1448</v>
      </c>
      <c r="C527" t="b">
        <v>1</v>
      </c>
      <c r="D527" t="s">
        <v>1449</v>
      </c>
    </row>
    <row r="528" spans="1:4" x14ac:dyDescent="0.25">
      <c r="A528">
        <v>527</v>
      </c>
      <c r="B528" t="s">
        <v>1450</v>
      </c>
      <c r="C528" t="b">
        <v>1</v>
      </c>
      <c r="D528" t="s">
        <v>1451</v>
      </c>
    </row>
    <row r="529" spans="1:4" x14ac:dyDescent="0.25">
      <c r="A529">
        <v>528</v>
      </c>
      <c r="B529" t="s">
        <v>1452</v>
      </c>
      <c r="C529" t="b">
        <v>1</v>
      </c>
      <c r="D529" t="s">
        <v>1453</v>
      </c>
    </row>
    <row r="530" spans="1:4" x14ac:dyDescent="0.25">
      <c r="A530">
        <v>529</v>
      </c>
      <c r="B530" t="s">
        <v>1454</v>
      </c>
      <c r="C530" t="b">
        <v>1</v>
      </c>
      <c r="D530" t="s">
        <v>1455</v>
      </c>
    </row>
    <row r="531" spans="1:4" x14ac:dyDescent="0.25">
      <c r="A531">
        <v>530</v>
      </c>
      <c r="B531" t="s">
        <v>1456</v>
      </c>
      <c r="C531" t="b">
        <v>1</v>
      </c>
      <c r="D531" t="s">
        <v>1457</v>
      </c>
    </row>
    <row r="532" spans="1:4" x14ac:dyDescent="0.25">
      <c r="A532">
        <v>531</v>
      </c>
      <c r="B532" t="s">
        <v>1458</v>
      </c>
      <c r="C532" t="b">
        <v>1</v>
      </c>
      <c r="D532" t="s">
        <v>1459</v>
      </c>
    </row>
    <row r="533" spans="1:4" x14ac:dyDescent="0.25">
      <c r="A533">
        <v>532</v>
      </c>
      <c r="B533" t="s">
        <v>1460</v>
      </c>
      <c r="C533" t="b">
        <v>1</v>
      </c>
      <c r="D533" t="s">
        <v>1461</v>
      </c>
    </row>
    <row r="534" spans="1:4" x14ac:dyDescent="0.25">
      <c r="A534">
        <v>533</v>
      </c>
      <c r="B534" t="s">
        <v>1462</v>
      </c>
      <c r="C534" t="b">
        <v>1</v>
      </c>
      <c r="D534" t="s">
        <v>1463</v>
      </c>
    </row>
    <row r="535" spans="1:4" x14ac:dyDescent="0.25">
      <c r="A535">
        <v>534</v>
      </c>
      <c r="B535" t="s">
        <v>1464</v>
      </c>
      <c r="C535" t="b">
        <v>1</v>
      </c>
      <c r="D535" t="s">
        <v>1465</v>
      </c>
    </row>
    <row r="536" spans="1:4" x14ac:dyDescent="0.25">
      <c r="A536">
        <v>535</v>
      </c>
      <c r="B536" t="s">
        <v>1466</v>
      </c>
      <c r="C536" t="b">
        <v>1</v>
      </c>
      <c r="D536" t="s">
        <v>1467</v>
      </c>
    </row>
    <row r="537" spans="1:4" x14ac:dyDescent="0.25">
      <c r="A537">
        <v>536</v>
      </c>
      <c r="B537" t="s">
        <v>1468</v>
      </c>
      <c r="C537" t="b">
        <v>1</v>
      </c>
      <c r="D537" t="s">
        <v>1469</v>
      </c>
    </row>
    <row r="538" spans="1:4" x14ac:dyDescent="0.25">
      <c r="A538">
        <v>537</v>
      </c>
      <c r="B538" t="s">
        <v>1470</v>
      </c>
      <c r="C538" t="b">
        <v>1</v>
      </c>
      <c r="D538" t="s">
        <v>1471</v>
      </c>
    </row>
    <row r="539" spans="1:4" x14ac:dyDescent="0.25">
      <c r="A539">
        <v>538</v>
      </c>
      <c r="B539" t="s">
        <v>1472</v>
      </c>
      <c r="C539" t="b">
        <v>1</v>
      </c>
      <c r="D539" t="s">
        <v>1473</v>
      </c>
    </row>
    <row r="540" spans="1:4" x14ac:dyDescent="0.25">
      <c r="A540">
        <v>539</v>
      </c>
      <c r="B540" t="s">
        <v>1474</v>
      </c>
      <c r="C540" t="b">
        <v>1</v>
      </c>
      <c r="D540" t="s">
        <v>1475</v>
      </c>
    </row>
    <row r="541" spans="1:4" x14ac:dyDescent="0.25">
      <c r="A541">
        <v>540</v>
      </c>
      <c r="B541" t="s">
        <v>1476</v>
      </c>
      <c r="C541" t="b">
        <v>1</v>
      </c>
      <c r="D541" t="s">
        <v>1477</v>
      </c>
    </row>
    <row r="542" spans="1:4" x14ac:dyDescent="0.25">
      <c r="A542">
        <v>541</v>
      </c>
      <c r="B542" t="s">
        <v>1478</v>
      </c>
      <c r="C542" t="b">
        <v>1</v>
      </c>
      <c r="D542" t="s">
        <v>1479</v>
      </c>
    </row>
    <row r="543" spans="1:4" x14ac:dyDescent="0.25">
      <c r="A543">
        <v>542</v>
      </c>
      <c r="B543" t="s">
        <v>1480</v>
      </c>
      <c r="C543" t="b">
        <v>1</v>
      </c>
      <c r="D543" t="s">
        <v>1481</v>
      </c>
    </row>
    <row r="544" spans="1:4" x14ac:dyDescent="0.25">
      <c r="A544">
        <v>543</v>
      </c>
      <c r="B544" t="s">
        <v>1482</v>
      </c>
      <c r="C544" t="b">
        <v>1</v>
      </c>
      <c r="D544" t="s">
        <v>1483</v>
      </c>
    </row>
    <row r="545" spans="1:4" x14ac:dyDescent="0.25">
      <c r="A545">
        <v>544</v>
      </c>
      <c r="B545" t="s">
        <v>1484</v>
      </c>
      <c r="C545" t="b">
        <v>1</v>
      </c>
      <c r="D545" t="s">
        <v>1485</v>
      </c>
    </row>
    <row r="546" spans="1:4" x14ac:dyDescent="0.25">
      <c r="A546">
        <v>545</v>
      </c>
      <c r="B546" t="s">
        <v>1486</v>
      </c>
      <c r="C546" t="b">
        <v>1</v>
      </c>
      <c r="D546" t="s">
        <v>1487</v>
      </c>
    </row>
    <row r="547" spans="1:4" x14ac:dyDescent="0.25">
      <c r="A547">
        <v>546</v>
      </c>
      <c r="B547" t="s">
        <v>1488</v>
      </c>
      <c r="C547" t="b">
        <v>1</v>
      </c>
      <c r="D547" t="s">
        <v>1489</v>
      </c>
    </row>
    <row r="548" spans="1:4" x14ac:dyDescent="0.25">
      <c r="A548">
        <v>547</v>
      </c>
      <c r="B548" t="s">
        <v>1490</v>
      </c>
      <c r="C548" t="b">
        <v>1</v>
      </c>
      <c r="D548" t="s">
        <v>1491</v>
      </c>
    </row>
    <row r="549" spans="1:4" x14ac:dyDescent="0.25">
      <c r="A549">
        <v>548</v>
      </c>
      <c r="B549" t="s">
        <v>1492</v>
      </c>
      <c r="C549" t="b">
        <v>1</v>
      </c>
      <c r="D549" t="s">
        <v>1493</v>
      </c>
    </row>
    <row r="550" spans="1:4" x14ac:dyDescent="0.25">
      <c r="A550">
        <v>549</v>
      </c>
      <c r="B550" t="s">
        <v>1494</v>
      </c>
      <c r="C550" t="b">
        <v>1</v>
      </c>
      <c r="D550" t="s">
        <v>1495</v>
      </c>
    </row>
    <row r="551" spans="1:4" x14ac:dyDescent="0.25">
      <c r="A551">
        <v>550</v>
      </c>
      <c r="B551" t="s">
        <v>1496</v>
      </c>
      <c r="C551" t="b">
        <v>1</v>
      </c>
      <c r="D551" t="s">
        <v>1497</v>
      </c>
    </row>
    <row r="552" spans="1:4" x14ac:dyDescent="0.25">
      <c r="A552">
        <v>551</v>
      </c>
      <c r="B552" t="s">
        <v>1498</v>
      </c>
      <c r="C552" t="b">
        <v>1</v>
      </c>
      <c r="D552" t="s">
        <v>1499</v>
      </c>
    </row>
    <row r="553" spans="1:4" x14ac:dyDescent="0.25">
      <c r="A553">
        <v>552</v>
      </c>
      <c r="B553" t="s">
        <v>1500</v>
      </c>
      <c r="C553" t="b">
        <v>1</v>
      </c>
      <c r="D553" t="s">
        <v>1501</v>
      </c>
    </row>
    <row r="554" spans="1:4" x14ac:dyDescent="0.25">
      <c r="A554">
        <v>553</v>
      </c>
      <c r="B554" t="s">
        <v>1502</v>
      </c>
      <c r="C554" t="b">
        <v>1</v>
      </c>
      <c r="D554" t="s">
        <v>1503</v>
      </c>
    </row>
    <row r="555" spans="1:4" x14ac:dyDescent="0.25">
      <c r="A555">
        <v>554</v>
      </c>
      <c r="B555" t="s">
        <v>1504</v>
      </c>
      <c r="C555" t="b">
        <v>1</v>
      </c>
      <c r="D555" t="s">
        <v>1505</v>
      </c>
    </row>
    <row r="556" spans="1:4" x14ac:dyDescent="0.25">
      <c r="A556">
        <v>555</v>
      </c>
      <c r="B556" t="s">
        <v>1506</v>
      </c>
      <c r="C556" t="b">
        <v>1</v>
      </c>
      <c r="D556" t="s">
        <v>1507</v>
      </c>
    </row>
    <row r="557" spans="1:4" x14ac:dyDescent="0.25">
      <c r="A557">
        <v>556</v>
      </c>
      <c r="B557" t="s">
        <v>1508</v>
      </c>
      <c r="C557" t="b">
        <v>1</v>
      </c>
      <c r="D557" t="s">
        <v>1385</v>
      </c>
    </row>
    <row r="558" spans="1:4" x14ac:dyDescent="0.25">
      <c r="A558">
        <v>557</v>
      </c>
      <c r="B558" t="s">
        <v>1509</v>
      </c>
      <c r="C558" t="b">
        <v>1</v>
      </c>
      <c r="D558" t="s">
        <v>1510</v>
      </c>
    </row>
    <row r="559" spans="1:4" x14ac:dyDescent="0.25">
      <c r="A559">
        <v>558</v>
      </c>
      <c r="B559" t="s">
        <v>1511</v>
      </c>
      <c r="C559" t="b">
        <v>1</v>
      </c>
      <c r="D559" t="s">
        <v>1512</v>
      </c>
    </row>
    <row r="560" spans="1:4" x14ac:dyDescent="0.25">
      <c r="A560">
        <v>559</v>
      </c>
      <c r="B560" t="s">
        <v>1513</v>
      </c>
      <c r="C560" t="b">
        <v>1</v>
      </c>
      <c r="D560" t="s">
        <v>1514</v>
      </c>
    </row>
    <row r="561" spans="1:4" x14ac:dyDescent="0.25">
      <c r="A561">
        <v>560</v>
      </c>
      <c r="B561" t="s">
        <v>1515</v>
      </c>
      <c r="C561" t="b">
        <v>1</v>
      </c>
      <c r="D561" t="s">
        <v>1516</v>
      </c>
    </row>
    <row r="562" spans="1:4" x14ac:dyDescent="0.25">
      <c r="A562">
        <v>561</v>
      </c>
      <c r="B562" t="s">
        <v>1517</v>
      </c>
      <c r="C562" t="b">
        <v>1</v>
      </c>
      <c r="D562" t="s">
        <v>1518</v>
      </c>
    </row>
    <row r="563" spans="1:4" x14ac:dyDescent="0.25">
      <c r="A563">
        <v>562</v>
      </c>
      <c r="B563" t="s">
        <v>1519</v>
      </c>
      <c r="C563" t="b">
        <v>1</v>
      </c>
      <c r="D563" t="s">
        <v>1520</v>
      </c>
    </row>
    <row r="564" spans="1:4" x14ac:dyDescent="0.25">
      <c r="A564">
        <v>563</v>
      </c>
      <c r="B564" t="s">
        <v>1521</v>
      </c>
      <c r="C564" t="b">
        <v>1</v>
      </c>
      <c r="D564" t="s">
        <v>1215</v>
      </c>
    </row>
    <row r="565" spans="1:4" x14ac:dyDescent="0.25">
      <c r="A565">
        <v>564</v>
      </c>
      <c r="B565" t="s">
        <v>1522</v>
      </c>
      <c r="C565" t="b">
        <v>1</v>
      </c>
      <c r="D565" t="s">
        <v>1523</v>
      </c>
    </row>
    <row r="566" spans="1:4" x14ac:dyDescent="0.25">
      <c r="A566">
        <v>565</v>
      </c>
      <c r="B566" t="s">
        <v>1524</v>
      </c>
      <c r="C566" t="b">
        <v>1</v>
      </c>
      <c r="D566" t="s">
        <v>1525</v>
      </c>
    </row>
    <row r="567" spans="1:4" x14ac:dyDescent="0.25">
      <c r="A567">
        <v>566</v>
      </c>
      <c r="B567" t="s">
        <v>1526</v>
      </c>
      <c r="C567" t="b">
        <v>1</v>
      </c>
      <c r="D567" t="s">
        <v>1527</v>
      </c>
    </row>
    <row r="568" spans="1:4" x14ac:dyDescent="0.25">
      <c r="A568">
        <v>567</v>
      </c>
      <c r="B568" t="s">
        <v>1528</v>
      </c>
      <c r="C568" t="b">
        <v>1</v>
      </c>
      <c r="D568" t="s">
        <v>1529</v>
      </c>
    </row>
    <row r="569" spans="1:4" x14ac:dyDescent="0.25">
      <c r="A569">
        <v>568</v>
      </c>
      <c r="B569" t="s">
        <v>1530</v>
      </c>
      <c r="C569" t="b">
        <v>1</v>
      </c>
      <c r="D569" t="s">
        <v>1531</v>
      </c>
    </row>
    <row r="570" spans="1:4" x14ac:dyDescent="0.25">
      <c r="A570">
        <v>569</v>
      </c>
      <c r="B570" t="s">
        <v>1532</v>
      </c>
      <c r="C570" t="b">
        <v>1</v>
      </c>
      <c r="D570" t="s">
        <v>1533</v>
      </c>
    </row>
    <row r="571" spans="1:4" x14ac:dyDescent="0.25">
      <c r="A571">
        <v>570</v>
      </c>
      <c r="B571" t="s">
        <v>1534</v>
      </c>
      <c r="C571" t="b">
        <v>1</v>
      </c>
      <c r="D571" t="s">
        <v>1535</v>
      </c>
    </row>
    <row r="572" spans="1:4" x14ac:dyDescent="0.25">
      <c r="A572">
        <v>571</v>
      </c>
      <c r="B572" t="s">
        <v>1536</v>
      </c>
      <c r="C572" t="b">
        <v>1</v>
      </c>
      <c r="D572" t="s">
        <v>1493</v>
      </c>
    </row>
    <row r="573" spans="1:4" x14ac:dyDescent="0.25">
      <c r="A573">
        <v>572</v>
      </c>
      <c r="B573" t="s">
        <v>1537</v>
      </c>
      <c r="C573" t="b">
        <v>1</v>
      </c>
      <c r="D573" t="s">
        <v>1538</v>
      </c>
    </row>
    <row r="574" spans="1:4" x14ac:dyDescent="0.25">
      <c r="A574">
        <v>573</v>
      </c>
      <c r="B574" t="s">
        <v>1539</v>
      </c>
      <c r="C574" t="b">
        <v>1</v>
      </c>
      <c r="D574" t="s">
        <v>1540</v>
      </c>
    </row>
    <row r="575" spans="1:4" x14ac:dyDescent="0.25">
      <c r="A575">
        <v>574</v>
      </c>
      <c r="B575" t="s">
        <v>1541</v>
      </c>
      <c r="C575" t="b">
        <v>1</v>
      </c>
      <c r="D575" t="s">
        <v>1542</v>
      </c>
    </row>
    <row r="576" spans="1:4" x14ac:dyDescent="0.25">
      <c r="A576">
        <v>575</v>
      </c>
      <c r="B576" t="s">
        <v>1543</v>
      </c>
      <c r="C576" t="b">
        <v>1</v>
      </c>
      <c r="D576" t="s">
        <v>1544</v>
      </c>
    </row>
    <row r="577" spans="1:4" x14ac:dyDescent="0.25">
      <c r="A577">
        <v>576</v>
      </c>
      <c r="B577" t="s">
        <v>1545</v>
      </c>
      <c r="C577" t="b">
        <v>1</v>
      </c>
      <c r="D577" t="s">
        <v>1546</v>
      </c>
    </row>
    <row r="578" spans="1:4" x14ac:dyDescent="0.25">
      <c r="A578">
        <v>577</v>
      </c>
      <c r="B578" t="s">
        <v>1547</v>
      </c>
      <c r="C578" t="b">
        <v>1</v>
      </c>
      <c r="D578" t="s">
        <v>1548</v>
      </c>
    </row>
    <row r="579" spans="1:4" x14ac:dyDescent="0.25">
      <c r="A579">
        <v>578</v>
      </c>
      <c r="B579" t="s">
        <v>1549</v>
      </c>
      <c r="C579" t="b">
        <v>1</v>
      </c>
      <c r="D579" t="s">
        <v>1550</v>
      </c>
    </row>
    <row r="580" spans="1:4" x14ac:dyDescent="0.25">
      <c r="A580">
        <v>579</v>
      </c>
      <c r="B580" t="s">
        <v>1551</v>
      </c>
      <c r="C580" t="b">
        <v>1</v>
      </c>
      <c r="D580" t="s">
        <v>1552</v>
      </c>
    </row>
    <row r="581" spans="1:4" x14ac:dyDescent="0.25">
      <c r="A581">
        <v>580</v>
      </c>
      <c r="B581" t="s">
        <v>1553</v>
      </c>
      <c r="C581" t="b">
        <v>1</v>
      </c>
      <c r="D581" t="s">
        <v>1554</v>
      </c>
    </row>
    <row r="582" spans="1:4" x14ac:dyDescent="0.25">
      <c r="A582">
        <v>581</v>
      </c>
      <c r="B582" t="s">
        <v>1555</v>
      </c>
      <c r="C582" t="b">
        <v>1</v>
      </c>
      <c r="D582" t="s">
        <v>1556</v>
      </c>
    </row>
    <row r="583" spans="1:4" x14ac:dyDescent="0.25">
      <c r="A583">
        <v>582</v>
      </c>
      <c r="B583" t="s">
        <v>1557</v>
      </c>
      <c r="C583" t="b">
        <v>1</v>
      </c>
      <c r="D583" t="s">
        <v>1558</v>
      </c>
    </row>
    <row r="584" spans="1:4" x14ac:dyDescent="0.25">
      <c r="A584">
        <v>583</v>
      </c>
      <c r="B584" t="s">
        <v>1559</v>
      </c>
      <c r="C584" t="b">
        <v>1</v>
      </c>
      <c r="D584" t="s">
        <v>1560</v>
      </c>
    </row>
    <row r="585" spans="1:4" x14ac:dyDescent="0.25">
      <c r="A585">
        <v>584</v>
      </c>
      <c r="B585" t="s">
        <v>1561</v>
      </c>
      <c r="C585" t="b">
        <v>1</v>
      </c>
      <c r="D585" t="s">
        <v>1562</v>
      </c>
    </row>
    <row r="586" spans="1:4" x14ac:dyDescent="0.25">
      <c r="A586">
        <v>585</v>
      </c>
      <c r="B586" t="s">
        <v>1563</v>
      </c>
      <c r="C586" t="b">
        <v>1</v>
      </c>
      <c r="D586" t="s">
        <v>1564</v>
      </c>
    </row>
    <row r="587" spans="1:4" x14ac:dyDescent="0.25">
      <c r="A587">
        <v>586</v>
      </c>
      <c r="B587" t="s">
        <v>1565</v>
      </c>
      <c r="C587" t="b">
        <v>1</v>
      </c>
      <c r="D587" t="s">
        <v>1566</v>
      </c>
    </row>
    <row r="588" spans="1:4" x14ac:dyDescent="0.25">
      <c r="A588">
        <v>587</v>
      </c>
      <c r="B588" t="s">
        <v>1567</v>
      </c>
      <c r="C588" t="b">
        <v>1</v>
      </c>
      <c r="D588" t="s">
        <v>1568</v>
      </c>
    </row>
    <row r="589" spans="1:4" x14ac:dyDescent="0.25">
      <c r="A589">
        <v>588</v>
      </c>
      <c r="B589" t="s">
        <v>1569</v>
      </c>
      <c r="C589" t="b">
        <v>1</v>
      </c>
      <c r="D589" t="s">
        <v>1570</v>
      </c>
    </row>
    <row r="590" spans="1:4" x14ac:dyDescent="0.25">
      <c r="A590">
        <v>589</v>
      </c>
      <c r="B590" t="s">
        <v>1571</v>
      </c>
      <c r="C590" t="b">
        <v>1</v>
      </c>
      <c r="D590" t="s">
        <v>1572</v>
      </c>
    </row>
    <row r="591" spans="1:4" x14ac:dyDescent="0.25">
      <c r="A591">
        <v>590</v>
      </c>
      <c r="B591" t="s">
        <v>1573</v>
      </c>
      <c r="C591" t="b">
        <v>1</v>
      </c>
      <c r="D591" t="s">
        <v>1574</v>
      </c>
    </row>
    <row r="592" spans="1:4" x14ac:dyDescent="0.25">
      <c r="A592">
        <v>591</v>
      </c>
      <c r="B592" t="s">
        <v>1575</v>
      </c>
      <c r="C592" t="b">
        <v>1</v>
      </c>
      <c r="D592" t="s">
        <v>1576</v>
      </c>
    </row>
    <row r="593" spans="1:4" x14ac:dyDescent="0.25">
      <c r="A593">
        <v>592</v>
      </c>
      <c r="B593" t="s">
        <v>1577</v>
      </c>
      <c r="C593" t="b">
        <v>1</v>
      </c>
      <c r="D593" t="s">
        <v>1578</v>
      </c>
    </row>
    <row r="594" spans="1:4" x14ac:dyDescent="0.25">
      <c r="A594">
        <v>593</v>
      </c>
      <c r="B594" t="s">
        <v>1579</v>
      </c>
      <c r="C594" t="b">
        <v>1</v>
      </c>
      <c r="D594" t="s">
        <v>1580</v>
      </c>
    </row>
    <row r="595" spans="1:4" x14ac:dyDescent="0.25">
      <c r="A595">
        <v>594</v>
      </c>
      <c r="B595" t="s">
        <v>1581</v>
      </c>
      <c r="C595" t="b">
        <v>1</v>
      </c>
      <c r="D595" t="s">
        <v>1582</v>
      </c>
    </row>
    <row r="596" spans="1:4" x14ac:dyDescent="0.25">
      <c r="A596">
        <v>595</v>
      </c>
      <c r="B596" t="s">
        <v>1583</v>
      </c>
      <c r="C596" t="b">
        <v>1</v>
      </c>
      <c r="D596" t="s">
        <v>1584</v>
      </c>
    </row>
    <row r="597" spans="1:4" x14ac:dyDescent="0.25">
      <c r="A597">
        <v>596</v>
      </c>
      <c r="B597" t="s">
        <v>1585</v>
      </c>
      <c r="C597" t="b">
        <v>1</v>
      </c>
      <c r="D597" t="s">
        <v>1586</v>
      </c>
    </row>
    <row r="598" spans="1:4" x14ac:dyDescent="0.25">
      <c r="A598">
        <v>597</v>
      </c>
      <c r="B598" t="s">
        <v>1587</v>
      </c>
      <c r="C598" t="b">
        <v>1</v>
      </c>
      <c r="D598" t="s">
        <v>1588</v>
      </c>
    </row>
    <row r="599" spans="1:4" x14ac:dyDescent="0.25">
      <c r="A599">
        <v>598</v>
      </c>
      <c r="B599" t="s">
        <v>1589</v>
      </c>
      <c r="C599" t="b">
        <v>1</v>
      </c>
      <c r="D599" t="s">
        <v>1590</v>
      </c>
    </row>
    <row r="600" spans="1:4" x14ac:dyDescent="0.25">
      <c r="A600">
        <v>599</v>
      </c>
      <c r="B600" t="s">
        <v>1591</v>
      </c>
      <c r="C600" t="b">
        <v>1</v>
      </c>
      <c r="D600" t="s">
        <v>1592</v>
      </c>
    </row>
    <row r="601" spans="1:4" x14ac:dyDescent="0.25">
      <c r="A601">
        <v>600</v>
      </c>
      <c r="B601" t="s">
        <v>1593</v>
      </c>
      <c r="C601" t="b">
        <v>1</v>
      </c>
      <c r="D601" t="s">
        <v>1594</v>
      </c>
    </row>
    <row r="602" spans="1:4" x14ac:dyDescent="0.25">
      <c r="A602">
        <v>601</v>
      </c>
      <c r="B602" t="s">
        <v>1595</v>
      </c>
      <c r="C602" t="b">
        <v>1</v>
      </c>
      <c r="D602" t="s">
        <v>1596</v>
      </c>
    </row>
    <row r="603" spans="1:4" x14ac:dyDescent="0.25">
      <c r="A603">
        <v>602</v>
      </c>
      <c r="B603" t="s">
        <v>1597</v>
      </c>
      <c r="C603" t="b">
        <v>1</v>
      </c>
      <c r="D603" t="s">
        <v>1598</v>
      </c>
    </row>
    <row r="604" spans="1:4" x14ac:dyDescent="0.25">
      <c r="A604">
        <v>603</v>
      </c>
      <c r="B604" t="s">
        <v>1599</v>
      </c>
      <c r="C604" t="b">
        <v>1</v>
      </c>
      <c r="D604" t="s">
        <v>1600</v>
      </c>
    </row>
    <row r="605" spans="1:4" x14ac:dyDescent="0.25">
      <c r="A605">
        <v>604</v>
      </c>
      <c r="B605" t="s">
        <v>1601</v>
      </c>
      <c r="C605" t="b">
        <v>1</v>
      </c>
      <c r="D605" t="s">
        <v>1602</v>
      </c>
    </row>
    <row r="606" spans="1:4" x14ac:dyDescent="0.25">
      <c r="A606">
        <v>605</v>
      </c>
      <c r="B606" t="s">
        <v>1603</v>
      </c>
      <c r="C606" t="b">
        <v>1</v>
      </c>
      <c r="D606" t="s">
        <v>1604</v>
      </c>
    </row>
    <row r="607" spans="1:4" x14ac:dyDescent="0.25">
      <c r="A607">
        <v>606</v>
      </c>
      <c r="B607" t="s">
        <v>1605</v>
      </c>
      <c r="C607" t="b">
        <v>1</v>
      </c>
      <c r="D607" t="s">
        <v>1606</v>
      </c>
    </row>
    <row r="608" spans="1:4" x14ac:dyDescent="0.25">
      <c r="A608">
        <v>607</v>
      </c>
      <c r="B608" t="s">
        <v>1607</v>
      </c>
      <c r="C608" t="b">
        <v>1</v>
      </c>
      <c r="D608" t="s">
        <v>1608</v>
      </c>
    </row>
    <row r="609" spans="1:4" x14ac:dyDescent="0.25">
      <c r="A609">
        <v>608</v>
      </c>
      <c r="B609" t="s">
        <v>1609</v>
      </c>
      <c r="C609" t="b">
        <v>1</v>
      </c>
      <c r="D609" t="s">
        <v>1610</v>
      </c>
    </row>
    <row r="610" spans="1:4" x14ac:dyDescent="0.25">
      <c r="A610">
        <v>609</v>
      </c>
      <c r="B610" t="s">
        <v>1611</v>
      </c>
      <c r="C610" t="b">
        <v>1</v>
      </c>
      <c r="D610" t="s">
        <v>1612</v>
      </c>
    </row>
    <row r="611" spans="1:4" x14ac:dyDescent="0.25">
      <c r="A611">
        <v>610</v>
      </c>
      <c r="B611" t="s">
        <v>1613</v>
      </c>
      <c r="C611" t="b">
        <v>1</v>
      </c>
      <c r="D611" t="s">
        <v>1614</v>
      </c>
    </row>
    <row r="612" spans="1:4" x14ac:dyDescent="0.25">
      <c r="A612">
        <v>611</v>
      </c>
      <c r="B612" t="s">
        <v>1615</v>
      </c>
      <c r="C612" t="b">
        <v>1</v>
      </c>
      <c r="D612" t="s">
        <v>1616</v>
      </c>
    </row>
    <row r="613" spans="1:4" x14ac:dyDescent="0.25">
      <c r="A613">
        <v>612</v>
      </c>
      <c r="B613" t="s">
        <v>1617</v>
      </c>
      <c r="C613" t="b">
        <v>1</v>
      </c>
      <c r="D613" t="s">
        <v>1618</v>
      </c>
    </row>
    <row r="614" spans="1:4" x14ac:dyDescent="0.25">
      <c r="A614">
        <v>613</v>
      </c>
      <c r="B614" t="s">
        <v>1619</v>
      </c>
      <c r="C614" t="b">
        <v>1</v>
      </c>
      <c r="D614" t="s">
        <v>1620</v>
      </c>
    </row>
    <row r="615" spans="1:4" x14ac:dyDescent="0.25">
      <c r="A615">
        <v>614</v>
      </c>
      <c r="B615" t="s">
        <v>1621</v>
      </c>
      <c r="C615" t="b">
        <v>1</v>
      </c>
      <c r="D615" t="s">
        <v>1622</v>
      </c>
    </row>
    <row r="616" spans="1:4" x14ac:dyDescent="0.25">
      <c r="A616">
        <v>615</v>
      </c>
      <c r="B616" t="s">
        <v>1623</v>
      </c>
      <c r="C616" t="b">
        <v>1</v>
      </c>
      <c r="D616" t="s">
        <v>1624</v>
      </c>
    </row>
    <row r="617" spans="1:4" x14ac:dyDescent="0.25">
      <c r="A617">
        <v>616</v>
      </c>
      <c r="B617" t="s">
        <v>1625</v>
      </c>
      <c r="C617" t="b">
        <v>1</v>
      </c>
      <c r="D617" t="s">
        <v>1626</v>
      </c>
    </row>
    <row r="618" spans="1:4" x14ac:dyDescent="0.25">
      <c r="A618">
        <v>617</v>
      </c>
      <c r="B618" t="s">
        <v>1627</v>
      </c>
      <c r="C618" t="b">
        <v>1</v>
      </c>
      <c r="D618" t="s">
        <v>1628</v>
      </c>
    </row>
    <row r="619" spans="1:4" x14ac:dyDescent="0.25">
      <c r="A619">
        <v>618</v>
      </c>
      <c r="B619" t="s">
        <v>1629</v>
      </c>
      <c r="C619" t="b">
        <v>1</v>
      </c>
      <c r="D619" t="s">
        <v>1630</v>
      </c>
    </row>
    <row r="620" spans="1:4" x14ac:dyDescent="0.25">
      <c r="A620">
        <v>619</v>
      </c>
      <c r="B620" t="s">
        <v>1631</v>
      </c>
      <c r="C620" t="b">
        <v>1</v>
      </c>
      <c r="D620" t="s">
        <v>1632</v>
      </c>
    </row>
    <row r="621" spans="1:4" x14ac:dyDescent="0.25">
      <c r="A621">
        <v>620</v>
      </c>
      <c r="B621" t="s">
        <v>1633</v>
      </c>
      <c r="C621" t="b">
        <v>1</v>
      </c>
      <c r="D621" t="s">
        <v>1634</v>
      </c>
    </row>
    <row r="622" spans="1:4" x14ac:dyDescent="0.25">
      <c r="A622">
        <v>621</v>
      </c>
      <c r="B622" t="s">
        <v>1635</v>
      </c>
      <c r="C622" t="b">
        <v>1</v>
      </c>
      <c r="D622" t="s">
        <v>1636</v>
      </c>
    </row>
    <row r="623" spans="1:4" x14ac:dyDescent="0.25">
      <c r="A623">
        <v>622</v>
      </c>
      <c r="B623" t="s">
        <v>1637</v>
      </c>
      <c r="C623" t="b">
        <v>1</v>
      </c>
      <c r="D623" t="s">
        <v>1638</v>
      </c>
    </row>
    <row r="624" spans="1:4" x14ac:dyDescent="0.25">
      <c r="A624">
        <v>623</v>
      </c>
      <c r="B624" t="s">
        <v>1639</v>
      </c>
      <c r="C624" t="b">
        <v>1</v>
      </c>
      <c r="D624" t="s">
        <v>1640</v>
      </c>
    </row>
    <row r="625" spans="1:4" x14ac:dyDescent="0.25">
      <c r="A625">
        <v>624</v>
      </c>
      <c r="B625" t="s">
        <v>1641</v>
      </c>
      <c r="C625" t="b">
        <v>1</v>
      </c>
      <c r="D625" t="s">
        <v>1642</v>
      </c>
    </row>
    <row r="626" spans="1:4" x14ac:dyDescent="0.25">
      <c r="A626">
        <v>625</v>
      </c>
      <c r="B626" t="s">
        <v>1643</v>
      </c>
      <c r="C626" t="b">
        <v>1</v>
      </c>
      <c r="D626" t="s">
        <v>1259</v>
      </c>
    </row>
    <row r="627" spans="1:4" x14ac:dyDescent="0.25">
      <c r="A627">
        <v>626</v>
      </c>
      <c r="B627" t="s">
        <v>1644</v>
      </c>
      <c r="C627" t="b">
        <v>1</v>
      </c>
      <c r="D627" t="s">
        <v>1645</v>
      </c>
    </row>
    <row r="628" spans="1:4" x14ac:dyDescent="0.25">
      <c r="A628">
        <v>627</v>
      </c>
      <c r="B628" t="s">
        <v>1646</v>
      </c>
      <c r="C628" t="b">
        <v>1</v>
      </c>
      <c r="D628" t="s">
        <v>1647</v>
      </c>
    </row>
    <row r="629" spans="1:4" x14ac:dyDescent="0.25">
      <c r="A629">
        <v>628</v>
      </c>
      <c r="B629" t="s">
        <v>1648</v>
      </c>
      <c r="C629" t="b">
        <v>1</v>
      </c>
      <c r="D629" t="s">
        <v>1649</v>
      </c>
    </row>
    <row r="630" spans="1:4" x14ac:dyDescent="0.25">
      <c r="A630">
        <v>629</v>
      </c>
      <c r="B630" t="s">
        <v>1650</v>
      </c>
      <c r="C630" t="b">
        <v>1</v>
      </c>
      <c r="D630" t="s">
        <v>1651</v>
      </c>
    </row>
    <row r="631" spans="1:4" x14ac:dyDescent="0.25">
      <c r="A631">
        <v>630</v>
      </c>
      <c r="B631" t="s">
        <v>1652</v>
      </c>
      <c r="C631" t="b">
        <v>1</v>
      </c>
      <c r="D631" t="s">
        <v>1653</v>
      </c>
    </row>
    <row r="632" spans="1:4" x14ac:dyDescent="0.25">
      <c r="A632">
        <v>631</v>
      </c>
      <c r="B632" t="s">
        <v>1654</v>
      </c>
      <c r="C632" t="b">
        <v>1</v>
      </c>
      <c r="D632" t="s">
        <v>1655</v>
      </c>
    </row>
    <row r="633" spans="1:4" x14ac:dyDescent="0.25">
      <c r="A633">
        <v>632</v>
      </c>
      <c r="B633" t="s">
        <v>1656</v>
      </c>
      <c r="C633" t="b">
        <v>1</v>
      </c>
      <c r="D633" t="s">
        <v>1657</v>
      </c>
    </row>
    <row r="634" spans="1:4" x14ac:dyDescent="0.25">
      <c r="A634">
        <v>633</v>
      </c>
      <c r="B634" t="s">
        <v>1658</v>
      </c>
      <c r="C634" t="b">
        <v>1</v>
      </c>
      <c r="D634" t="s">
        <v>1659</v>
      </c>
    </row>
    <row r="635" spans="1:4" x14ac:dyDescent="0.25">
      <c r="A635">
        <v>634</v>
      </c>
      <c r="B635" t="s">
        <v>1660</v>
      </c>
      <c r="C635" t="b">
        <v>1</v>
      </c>
      <c r="D635" t="s">
        <v>1661</v>
      </c>
    </row>
    <row r="636" spans="1:4" x14ac:dyDescent="0.25">
      <c r="A636">
        <v>635</v>
      </c>
      <c r="B636" t="s">
        <v>1662</v>
      </c>
      <c r="C636" t="b">
        <v>1</v>
      </c>
      <c r="D636" t="s">
        <v>1663</v>
      </c>
    </row>
    <row r="637" spans="1:4" x14ac:dyDescent="0.25">
      <c r="A637">
        <v>636</v>
      </c>
      <c r="B637" t="s">
        <v>1664</v>
      </c>
      <c r="C637" t="b">
        <v>1</v>
      </c>
      <c r="D637" t="s">
        <v>1665</v>
      </c>
    </row>
    <row r="638" spans="1:4" x14ac:dyDescent="0.25">
      <c r="A638">
        <v>637</v>
      </c>
      <c r="B638" t="s">
        <v>1666</v>
      </c>
      <c r="C638" t="b">
        <v>1</v>
      </c>
      <c r="D638" t="s">
        <v>1667</v>
      </c>
    </row>
    <row r="639" spans="1:4" x14ac:dyDescent="0.25">
      <c r="A639">
        <v>638</v>
      </c>
      <c r="B639" t="s">
        <v>1668</v>
      </c>
      <c r="C639" t="b">
        <v>1</v>
      </c>
      <c r="D639" t="s">
        <v>1669</v>
      </c>
    </row>
    <row r="640" spans="1:4" x14ac:dyDescent="0.25">
      <c r="A640">
        <v>639</v>
      </c>
      <c r="B640" t="s">
        <v>1670</v>
      </c>
      <c r="C640" t="b">
        <v>1</v>
      </c>
      <c r="D640" t="s">
        <v>1671</v>
      </c>
    </row>
    <row r="641" spans="1:4" x14ac:dyDescent="0.25">
      <c r="A641">
        <v>640</v>
      </c>
      <c r="B641" t="s">
        <v>1672</v>
      </c>
      <c r="C641" t="b">
        <v>1</v>
      </c>
      <c r="D641" t="s">
        <v>1673</v>
      </c>
    </row>
    <row r="642" spans="1:4" x14ac:dyDescent="0.25">
      <c r="A642">
        <v>641</v>
      </c>
      <c r="B642" t="s">
        <v>1674</v>
      </c>
      <c r="C642" t="b">
        <v>1</v>
      </c>
      <c r="D642" t="s">
        <v>1675</v>
      </c>
    </row>
    <row r="643" spans="1:4" x14ac:dyDescent="0.25">
      <c r="A643">
        <v>642</v>
      </c>
      <c r="B643" t="s">
        <v>1676</v>
      </c>
      <c r="C643" t="b">
        <v>1</v>
      </c>
      <c r="D643" t="s">
        <v>1677</v>
      </c>
    </row>
    <row r="644" spans="1:4" x14ac:dyDescent="0.25">
      <c r="A644">
        <v>643</v>
      </c>
      <c r="B644" t="s">
        <v>1678</v>
      </c>
      <c r="C644" t="b">
        <v>1</v>
      </c>
      <c r="D644" t="s">
        <v>1679</v>
      </c>
    </row>
    <row r="645" spans="1:4" x14ac:dyDescent="0.25">
      <c r="A645">
        <v>644</v>
      </c>
      <c r="B645" t="s">
        <v>1680</v>
      </c>
      <c r="C645" t="b">
        <v>1</v>
      </c>
      <c r="D645" t="s">
        <v>1681</v>
      </c>
    </row>
    <row r="646" spans="1:4" x14ac:dyDescent="0.25">
      <c r="A646">
        <v>645</v>
      </c>
      <c r="B646" t="s">
        <v>1682</v>
      </c>
      <c r="C646" t="b">
        <v>1</v>
      </c>
      <c r="D646" t="s">
        <v>1683</v>
      </c>
    </row>
    <row r="647" spans="1:4" x14ac:dyDescent="0.25">
      <c r="A647">
        <v>646</v>
      </c>
      <c r="B647" t="s">
        <v>1684</v>
      </c>
      <c r="C647" t="b">
        <v>1</v>
      </c>
      <c r="D647" t="s">
        <v>1685</v>
      </c>
    </row>
    <row r="648" spans="1:4" x14ac:dyDescent="0.25">
      <c r="A648">
        <v>647</v>
      </c>
      <c r="B648" t="s">
        <v>1686</v>
      </c>
      <c r="C648" t="b">
        <v>1</v>
      </c>
      <c r="D648" t="s">
        <v>1687</v>
      </c>
    </row>
    <row r="649" spans="1:4" x14ac:dyDescent="0.25">
      <c r="A649">
        <v>648</v>
      </c>
      <c r="B649" t="s">
        <v>1688</v>
      </c>
      <c r="C649" t="b">
        <v>1</v>
      </c>
      <c r="D649" t="s">
        <v>1689</v>
      </c>
    </row>
    <row r="650" spans="1:4" x14ac:dyDescent="0.25">
      <c r="A650">
        <v>649</v>
      </c>
      <c r="B650" t="s">
        <v>1690</v>
      </c>
      <c r="C650" t="b">
        <v>1</v>
      </c>
      <c r="D650" t="s">
        <v>1691</v>
      </c>
    </row>
    <row r="651" spans="1:4" x14ac:dyDescent="0.25">
      <c r="A651">
        <v>650</v>
      </c>
      <c r="B651" t="s">
        <v>1692</v>
      </c>
      <c r="C651" t="b">
        <v>1</v>
      </c>
      <c r="D651" t="s">
        <v>1693</v>
      </c>
    </row>
    <row r="652" spans="1:4" x14ac:dyDescent="0.25">
      <c r="A652">
        <v>651</v>
      </c>
      <c r="B652" t="s">
        <v>1694</v>
      </c>
      <c r="C652" t="b">
        <v>1</v>
      </c>
      <c r="D652" t="s">
        <v>1693</v>
      </c>
    </row>
    <row r="653" spans="1:4" x14ac:dyDescent="0.25">
      <c r="A653">
        <v>652</v>
      </c>
      <c r="B653" t="s">
        <v>272</v>
      </c>
      <c r="C653" t="b">
        <v>1</v>
      </c>
      <c r="D653" t="s">
        <v>1695</v>
      </c>
    </row>
    <row r="654" spans="1:4" x14ac:dyDescent="0.25">
      <c r="A654">
        <v>653</v>
      </c>
      <c r="B654" t="s">
        <v>1696</v>
      </c>
      <c r="C654" t="b">
        <v>1</v>
      </c>
      <c r="D654" t="s">
        <v>1697</v>
      </c>
    </row>
    <row r="655" spans="1:4" x14ac:dyDescent="0.25">
      <c r="A655">
        <v>654</v>
      </c>
      <c r="B655" t="s">
        <v>1698</v>
      </c>
      <c r="C655" t="b">
        <v>1</v>
      </c>
      <c r="D655" t="s">
        <v>1699</v>
      </c>
    </row>
    <row r="656" spans="1:4" x14ac:dyDescent="0.25">
      <c r="A656">
        <v>655</v>
      </c>
      <c r="B656" t="s">
        <v>1700</v>
      </c>
      <c r="C656" t="b">
        <v>1</v>
      </c>
      <c r="D656" t="s">
        <v>1701</v>
      </c>
    </row>
    <row r="657" spans="1:4" x14ac:dyDescent="0.25">
      <c r="A657">
        <v>656</v>
      </c>
      <c r="B657" t="s">
        <v>1702</v>
      </c>
      <c r="C657" t="b">
        <v>1</v>
      </c>
      <c r="D657" t="s">
        <v>1425</v>
      </c>
    </row>
    <row r="658" spans="1:4" x14ac:dyDescent="0.25">
      <c r="A658">
        <v>657</v>
      </c>
      <c r="B658" t="s">
        <v>1703</v>
      </c>
      <c r="C658" t="b">
        <v>1</v>
      </c>
      <c r="D658" t="s">
        <v>1704</v>
      </c>
    </row>
    <row r="659" spans="1:4" x14ac:dyDescent="0.25">
      <c r="A659">
        <v>658</v>
      </c>
      <c r="B659" t="s">
        <v>1705</v>
      </c>
      <c r="C659" t="b">
        <v>1</v>
      </c>
      <c r="D659" t="s">
        <v>1706</v>
      </c>
    </row>
    <row r="660" spans="1:4" x14ac:dyDescent="0.25">
      <c r="A660">
        <v>659</v>
      </c>
      <c r="B660" t="s">
        <v>1707</v>
      </c>
      <c r="C660" t="b">
        <v>1</v>
      </c>
      <c r="D660" t="s">
        <v>1708</v>
      </c>
    </row>
    <row r="661" spans="1:4" x14ac:dyDescent="0.25">
      <c r="A661">
        <v>660</v>
      </c>
      <c r="B661" t="s">
        <v>1709</v>
      </c>
      <c r="C661" t="b">
        <v>1</v>
      </c>
      <c r="D661" t="s">
        <v>1710</v>
      </c>
    </row>
    <row r="662" spans="1:4" x14ac:dyDescent="0.25">
      <c r="A662">
        <v>661</v>
      </c>
      <c r="B662" t="s">
        <v>1711</v>
      </c>
      <c r="C662" t="b">
        <v>1</v>
      </c>
      <c r="D662" t="s">
        <v>1712</v>
      </c>
    </row>
    <row r="663" spans="1:4" x14ac:dyDescent="0.25">
      <c r="A663">
        <v>662</v>
      </c>
      <c r="B663" t="s">
        <v>1713</v>
      </c>
      <c r="C663" t="b">
        <v>1</v>
      </c>
      <c r="D663" t="s">
        <v>1714</v>
      </c>
    </row>
    <row r="664" spans="1:4" x14ac:dyDescent="0.25">
      <c r="A664">
        <v>663</v>
      </c>
      <c r="B664" t="s">
        <v>1715</v>
      </c>
      <c r="C664" t="b">
        <v>1</v>
      </c>
      <c r="D664" t="s">
        <v>1716</v>
      </c>
    </row>
    <row r="665" spans="1:4" x14ac:dyDescent="0.25">
      <c r="A665">
        <v>664</v>
      </c>
      <c r="B665" t="s">
        <v>1717</v>
      </c>
      <c r="C665" t="b">
        <v>1</v>
      </c>
      <c r="D665" t="s">
        <v>1718</v>
      </c>
    </row>
    <row r="666" spans="1:4" x14ac:dyDescent="0.25">
      <c r="A666">
        <v>665</v>
      </c>
      <c r="B666" t="s">
        <v>1719</v>
      </c>
      <c r="C666" t="b">
        <v>1</v>
      </c>
      <c r="D666" t="s">
        <v>1720</v>
      </c>
    </row>
    <row r="667" spans="1:4" x14ac:dyDescent="0.25">
      <c r="A667">
        <v>666</v>
      </c>
      <c r="B667" t="s">
        <v>1721</v>
      </c>
      <c r="C667" t="b">
        <v>1</v>
      </c>
      <c r="D667" t="s">
        <v>1722</v>
      </c>
    </row>
    <row r="668" spans="1:4" x14ac:dyDescent="0.25">
      <c r="A668">
        <v>667</v>
      </c>
      <c r="B668" t="s">
        <v>1723</v>
      </c>
      <c r="C668" t="b">
        <v>1</v>
      </c>
      <c r="D668" t="s">
        <v>1724</v>
      </c>
    </row>
    <row r="669" spans="1:4" x14ac:dyDescent="0.25">
      <c r="A669">
        <v>668</v>
      </c>
      <c r="B669" t="s">
        <v>1725</v>
      </c>
      <c r="C669" t="b">
        <v>1</v>
      </c>
      <c r="D669" t="s">
        <v>1726</v>
      </c>
    </row>
    <row r="670" spans="1:4" x14ac:dyDescent="0.25">
      <c r="A670">
        <v>669</v>
      </c>
      <c r="B670" t="s">
        <v>1727</v>
      </c>
      <c r="C670" t="b">
        <v>1</v>
      </c>
      <c r="D670" t="s">
        <v>1728</v>
      </c>
    </row>
    <row r="671" spans="1:4" x14ac:dyDescent="0.25">
      <c r="A671">
        <v>670</v>
      </c>
      <c r="B671" t="s">
        <v>1729</v>
      </c>
      <c r="C671" t="b">
        <v>1</v>
      </c>
      <c r="D671" t="s">
        <v>1730</v>
      </c>
    </row>
    <row r="672" spans="1:4" x14ac:dyDescent="0.25">
      <c r="A672">
        <v>671</v>
      </c>
      <c r="B672" t="s">
        <v>1731</v>
      </c>
      <c r="C672" t="b">
        <v>1</v>
      </c>
      <c r="D672" t="s">
        <v>1732</v>
      </c>
    </row>
    <row r="673" spans="1:4" x14ac:dyDescent="0.25">
      <c r="A673">
        <v>672</v>
      </c>
      <c r="B673" t="s">
        <v>1733</v>
      </c>
      <c r="C673" t="b">
        <v>1</v>
      </c>
      <c r="D673" t="s">
        <v>1734</v>
      </c>
    </row>
    <row r="674" spans="1:4" x14ac:dyDescent="0.25">
      <c r="A674">
        <v>673</v>
      </c>
      <c r="B674" t="s">
        <v>1735</v>
      </c>
      <c r="C674" t="b">
        <v>1</v>
      </c>
      <c r="D674" t="s">
        <v>1736</v>
      </c>
    </row>
    <row r="675" spans="1:4" x14ac:dyDescent="0.25">
      <c r="A675">
        <v>674</v>
      </c>
      <c r="B675" t="s">
        <v>1737</v>
      </c>
      <c r="C675" t="b">
        <v>1</v>
      </c>
      <c r="D675" t="s">
        <v>1738</v>
      </c>
    </row>
    <row r="676" spans="1:4" x14ac:dyDescent="0.25">
      <c r="A676">
        <v>675</v>
      </c>
      <c r="B676" t="s">
        <v>1739</v>
      </c>
      <c r="C676" t="b">
        <v>1</v>
      </c>
      <c r="D676" t="s">
        <v>1740</v>
      </c>
    </row>
    <row r="677" spans="1:4" x14ac:dyDescent="0.25">
      <c r="A677">
        <v>676</v>
      </c>
      <c r="B677" t="s">
        <v>1741</v>
      </c>
      <c r="C677" t="b">
        <v>1</v>
      </c>
      <c r="D677" t="s">
        <v>1742</v>
      </c>
    </row>
    <row r="678" spans="1:4" x14ac:dyDescent="0.25">
      <c r="A678">
        <v>677</v>
      </c>
      <c r="B678" t="s">
        <v>1743</v>
      </c>
      <c r="C678" t="b">
        <v>1</v>
      </c>
      <c r="D678" t="s">
        <v>1744</v>
      </c>
    </row>
    <row r="679" spans="1:4" x14ac:dyDescent="0.25">
      <c r="A679">
        <v>678</v>
      </c>
      <c r="B679" t="s">
        <v>1745</v>
      </c>
      <c r="C679" t="b">
        <v>1</v>
      </c>
      <c r="D679" t="s">
        <v>1746</v>
      </c>
    </row>
    <row r="680" spans="1:4" x14ac:dyDescent="0.25">
      <c r="A680">
        <v>679</v>
      </c>
      <c r="B680" t="s">
        <v>1747</v>
      </c>
      <c r="C680" t="b">
        <v>1</v>
      </c>
      <c r="D680" t="s">
        <v>1748</v>
      </c>
    </row>
    <row r="681" spans="1:4" x14ac:dyDescent="0.25">
      <c r="A681">
        <v>680</v>
      </c>
      <c r="B681" t="s">
        <v>1749</v>
      </c>
      <c r="C681" t="b">
        <v>1</v>
      </c>
      <c r="D681" t="s">
        <v>1750</v>
      </c>
    </row>
    <row r="682" spans="1:4" x14ac:dyDescent="0.25">
      <c r="A682">
        <v>681</v>
      </c>
      <c r="B682" t="s">
        <v>1751</v>
      </c>
      <c r="C682" t="b">
        <v>1</v>
      </c>
      <c r="D682" t="s">
        <v>1752</v>
      </c>
    </row>
    <row r="683" spans="1:4" x14ac:dyDescent="0.25">
      <c r="A683">
        <v>682</v>
      </c>
      <c r="B683" t="s">
        <v>1753</v>
      </c>
      <c r="C683" t="b">
        <v>1</v>
      </c>
      <c r="D683" t="s">
        <v>1754</v>
      </c>
    </row>
    <row r="684" spans="1:4" x14ac:dyDescent="0.25">
      <c r="A684">
        <v>683</v>
      </c>
      <c r="B684" t="s">
        <v>1755</v>
      </c>
      <c r="C684" t="b">
        <v>1</v>
      </c>
      <c r="D684" t="s">
        <v>1756</v>
      </c>
    </row>
    <row r="685" spans="1:4" x14ac:dyDescent="0.25">
      <c r="A685">
        <v>684</v>
      </c>
      <c r="B685" t="s">
        <v>1757</v>
      </c>
      <c r="C685" t="b">
        <v>1</v>
      </c>
      <c r="D685" t="s">
        <v>1758</v>
      </c>
    </row>
    <row r="686" spans="1:4" x14ac:dyDescent="0.25">
      <c r="A686">
        <v>685</v>
      </c>
      <c r="B686" t="s">
        <v>1759</v>
      </c>
      <c r="C686" t="b">
        <v>1</v>
      </c>
      <c r="D686" t="s">
        <v>1760</v>
      </c>
    </row>
    <row r="687" spans="1:4" x14ac:dyDescent="0.25">
      <c r="A687">
        <v>686</v>
      </c>
      <c r="B687" t="s">
        <v>1761</v>
      </c>
      <c r="C687" t="b">
        <v>1</v>
      </c>
      <c r="D687" t="s">
        <v>1762</v>
      </c>
    </row>
    <row r="688" spans="1:4" x14ac:dyDescent="0.25">
      <c r="A688">
        <v>687</v>
      </c>
      <c r="B688" t="s">
        <v>1763</v>
      </c>
      <c r="C688" t="b">
        <v>1</v>
      </c>
      <c r="D688" t="s">
        <v>1764</v>
      </c>
    </row>
    <row r="689" spans="1:4" x14ac:dyDescent="0.25">
      <c r="A689">
        <v>688</v>
      </c>
      <c r="B689" t="s">
        <v>1765</v>
      </c>
      <c r="C689" t="b">
        <v>1</v>
      </c>
      <c r="D689" t="s">
        <v>1766</v>
      </c>
    </row>
    <row r="690" spans="1:4" x14ac:dyDescent="0.25">
      <c r="A690">
        <v>689</v>
      </c>
      <c r="B690" t="s">
        <v>1767</v>
      </c>
      <c r="C690" t="b">
        <v>1</v>
      </c>
      <c r="D690" t="s">
        <v>1768</v>
      </c>
    </row>
    <row r="691" spans="1:4" x14ac:dyDescent="0.25">
      <c r="A691">
        <v>690</v>
      </c>
      <c r="B691" t="s">
        <v>1769</v>
      </c>
      <c r="C691" t="b">
        <v>1</v>
      </c>
      <c r="D691" t="s">
        <v>1770</v>
      </c>
    </row>
    <row r="692" spans="1:4" x14ac:dyDescent="0.25">
      <c r="A692">
        <v>691</v>
      </c>
      <c r="B692" t="s">
        <v>1771</v>
      </c>
      <c r="C692" t="b">
        <v>1</v>
      </c>
      <c r="D692" t="s">
        <v>1772</v>
      </c>
    </row>
    <row r="693" spans="1:4" x14ac:dyDescent="0.25">
      <c r="A693">
        <v>692</v>
      </c>
      <c r="B693" t="s">
        <v>1773</v>
      </c>
      <c r="C693" t="b">
        <v>1</v>
      </c>
      <c r="D693" t="s">
        <v>1772</v>
      </c>
    </row>
    <row r="694" spans="1:4" x14ac:dyDescent="0.25">
      <c r="A694">
        <v>693</v>
      </c>
      <c r="B694" t="s">
        <v>1774</v>
      </c>
      <c r="C694" t="b">
        <v>1</v>
      </c>
      <c r="D694" t="s">
        <v>1775</v>
      </c>
    </row>
    <row r="695" spans="1:4" x14ac:dyDescent="0.25">
      <c r="A695">
        <v>694</v>
      </c>
      <c r="B695" t="s">
        <v>1776</v>
      </c>
      <c r="C695" t="b">
        <v>1</v>
      </c>
      <c r="D695" t="s">
        <v>1777</v>
      </c>
    </row>
    <row r="696" spans="1:4" x14ac:dyDescent="0.25">
      <c r="A696">
        <v>695</v>
      </c>
      <c r="B696" t="s">
        <v>1778</v>
      </c>
      <c r="C696" t="b">
        <v>1</v>
      </c>
      <c r="D696" t="s">
        <v>1779</v>
      </c>
    </row>
    <row r="697" spans="1:4" x14ac:dyDescent="0.25">
      <c r="A697">
        <v>696</v>
      </c>
      <c r="B697" t="s">
        <v>1780</v>
      </c>
      <c r="C697" t="b">
        <v>1</v>
      </c>
      <c r="D697" t="s">
        <v>1781</v>
      </c>
    </row>
    <row r="698" spans="1:4" x14ac:dyDescent="0.25">
      <c r="A698">
        <v>697</v>
      </c>
      <c r="B698" t="s">
        <v>1782</v>
      </c>
      <c r="C698" t="b">
        <v>1</v>
      </c>
      <c r="D698" t="s">
        <v>1783</v>
      </c>
    </row>
    <row r="699" spans="1:4" x14ac:dyDescent="0.25">
      <c r="A699">
        <v>698</v>
      </c>
      <c r="B699" t="s">
        <v>1784</v>
      </c>
      <c r="C699" t="b">
        <v>1</v>
      </c>
      <c r="D699" t="s">
        <v>1785</v>
      </c>
    </row>
    <row r="700" spans="1:4" x14ac:dyDescent="0.25">
      <c r="A700">
        <v>699</v>
      </c>
      <c r="B700" t="s">
        <v>1786</v>
      </c>
      <c r="C700" t="b">
        <v>1</v>
      </c>
      <c r="D700" t="s">
        <v>1787</v>
      </c>
    </row>
    <row r="701" spans="1:4" x14ac:dyDescent="0.25">
      <c r="A701">
        <v>700</v>
      </c>
      <c r="B701" t="s">
        <v>1788</v>
      </c>
      <c r="C701" t="b">
        <v>1</v>
      </c>
      <c r="D701" t="s">
        <v>1789</v>
      </c>
    </row>
    <row r="702" spans="1:4" x14ac:dyDescent="0.25">
      <c r="A702">
        <v>701</v>
      </c>
      <c r="B702" t="s">
        <v>1790</v>
      </c>
      <c r="C702" t="b">
        <v>1</v>
      </c>
      <c r="D702" t="s">
        <v>1791</v>
      </c>
    </row>
    <row r="703" spans="1:4" x14ac:dyDescent="0.25">
      <c r="A703">
        <v>702</v>
      </c>
      <c r="B703" t="s">
        <v>1792</v>
      </c>
      <c r="C703" t="b">
        <v>1</v>
      </c>
      <c r="D703" t="s">
        <v>1793</v>
      </c>
    </row>
    <row r="704" spans="1:4" x14ac:dyDescent="0.25">
      <c r="A704">
        <v>703</v>
      </c>
      <c r="B704" t="s">
        <v>1794</v>
      </c>
      <c r="C704" t="b">
        <v>1</v>
      </c>
      <c r="D704" t="s">
        <v>1795</v>
      </c>
    </row>
    <row r="705" spans="1:4" x14ac:dyDescent="0.25">
      <c r="A705">
        <v>704</v>
      </c>
      <c r="B705" t="s">
        <v>1796</v>
      </c>
      <c r="C705" t="b">
        <v>1</v>
      </c>
      <c r="D705" t="s">
        <v>1797</v>
      </c>
    </row>
    <row r="706" spans="1:4" x14ac:dyDescent="0.25">
      <c r="A706">
        <v>705</v>
      </c>
      <c r="B706" t="s">
        <v>1798</v>
      </c>
      <c r="C706" t="b">
        <v>1</v>
      </c>
      <c r="D706" t="s">
        <v>1797</v>
      </c>
    </row>
    <row r="707" spans="1:4" x14ac:dyDescent="0.25">
      <c r="A707">
        <v>706</v>
      </c>
      <c r="B707" t="s">
        <v>1799</v>
      </c>
      <c r="C707" t="b">
        <v>1</v>
      </c>
      <c r="D707" t="s">
        <v>1800</v>
      </c>
    </row>
    <row r="708" spans="1:4" x14ac:dyDescent="0.25">
      <c r="A708">
        <v>707</v>
      </c>
      <c r="B708" t="s">
        <v>1801</v>
      </c>
      <c r="C708" t="b">
        <v>1</v>
      </c>
      <c r="D708" t="s">
        <v>1802</v>
      </c>
    </row>
    <row r="709" spans="1:4" x14ac:dyDescent="0.25">
      <c r="A709">
        <v>708</v>
      </c>
      <c r="B709" t="s">
        <v>1803</v>
      </c>
      <c r="C709" t="b">
        <v>1</v>
      </c>
      <c r="D709" t="s">
        <v>1804</v>
      </c>
    </row>
    <row r="710" spans="1:4" x14ac:dyDescent="0.25">
      <c r="A710">
        <v>709</v>
      </c>
      <c r="B710" t="s">
        <v>1805</v>
      </c>
      <c r="C710" t="b">
        <v>1</v>
      </c>
      <c r="D710" t="s">
        <v>1806</v>
      </c>
    </row>
    <row r="711" spans="1:4" x14ac:dyDescent="0.25">
      <c r="A711">
        <v>710</v>
      </c>
      <c r="B711" t="s">
        <v>1807</v>
      </c>
      <c r="C711" t="b">
        <v>1</v>
      </c>
      <c r="D711" t="s">
        <v>1808</v>
      </c>
    </row>
    <row r="712" spans="1:4" x14ac:dyDescent="0.25">
      <c r="A712">
        <v>711</v>
      </c>
      <c r="B712" t="s">
        <v>1809</v>
      </c>
      <c r="C712" t="b">
        <v>1</v>
      </c>
      <c r="D712" t="s">
        <v>1810</v>
      </c>
    </row>
    <row r="713" spans="1:4" x14ac:dyDescent="0.25">
      <c r="A713">
        <v>712</v>
      </c>
      <c r="B713" t="s">
        <v>1811</v>
      </c>
      <c r="C713" t="b">
        <v>1</v>
      </c>
      <c r="D713" t="s">
        <v>1812</v>
      </c>
    </row>
    <row r="714" spans="1:4" x14ac:dyDescent="0.25">
      <c r="A714">
        <v>713</v>
      </c>
      <c r="B714" t="s">
        <v>1813</v>
      </c>
      <c r="C714" t="b">
        <v>1</v>
      </c>
      <c r="D714" t="s">
        <v>1814</v>
      </c>
    </row>
    <row r="715" spans="1:4" x14ac:dyDescent="0.25">
      <c r="A715">
        <v>714</v>
      </c>
      <c r="B715" t="s">
        <v>1815</v>
      </c>
      <c r="C715" t="b">
        <v>1</v>
      </c>
      <c r="D715" t="s">
        <v>1816</v>
      </c>
    </row>
    <row r="716" spans="1:4" x14ac:dyDescent="0.25">
      <c r="A716">
        <v>715</v>
      </c>
      <c r="B716" t="s">
        <v>1817</v>
      </c>
      <c r="C716" t="b">
        <v>1</v>
      </c>
      <c r="D716" t="s">
        <v>1818</v>
      </c>
    </row>
    <row r="717" spans="1:4" x14ac:dyDescent="0.25">
      <c r="A717">
        <v>716</v>
      </c>
      <c r="B717" t="s">
        <v>1819</v>
      </c>
      <c r="C717" t="b">
        <v>1</v>
      </c>
      <c r="D717" t="s">
        <v>1820</v>
      </c>
    </row>
    <row r="718" spans="1:4" x14ac:dyDescent="0.25">
      <c r="A718">
        <v>717</v>
      </c>
      <c r="B718" t="s">
        <v>1821</v>
      </c>
      <c r="C718" t="b">
        <v>1</v>
      </c>
      <c r="D718" t="s">
        <v>1822</v>
      </c>
    </row>
    <row r="719" spans="1:4" x14ac:dyDescent="0.25">
      <c r="A719">
        <v>718</v>
      </c>
      <c r="B719" t="s">
        <v>1823</v>
      </c>
      <c r="C719" t="b">
        <v>1</v>
      </c>
      <c r="D719" t="s">
        <v>1824</v>
      </c>
    </row>
    <row r="720" spans="1:4" x14ac:dyDescent="0.25">
      <c r="A720">
        <v>719</v>
      </c>
      <c r="B720" t="s">
        <v>1825</v>
      </c>
      <c r="C720" t="b">
        <v>1</v>
      </c>
      <c r="D720" t="s">
        <v>1826</v>
      </c>
    </row>
    <row r="721" spans="1:4" x14ac:dyDescent="0.25">
      <c r="A721">
        <v>720</v>
      </c>
      <c r="B721" t="s">
        <v>1827</v>
      </c>
      <c r="C721" t="b">
        <v>1</v>
      </c>
      <c r="D721" t="s">
        <v>1828</v>
      </c>
    </row>
    <row r="722" spans="1:4" x14ac:dyDescent="0.25">
      <c r="A722">
        <v>721</v>
      </c>
      <c r="B722" t="s">
        <v>1829</v>
      </c>
      <c r="C722" t="b">
        <v>1</v>
      </c>
      <c r="D722" t="s">
        <v>1830</v>
      </c>
    </row>
    <row r="723" spans="1:4" x14ac:dyDescent="0.25">
      <c r="A723">
        <v>722</v>
      </c>
      <c r="B723" t="s">
        <v>1831</v>
      </c>
      <c r="C723" t="b">
        <v>1</v>
      </c>
      <c r="D723" t="s">
        <v>1832</v>
      </c>
    </row>
    <row r="724" spans="1:4" x14ac:dyDescent="0.25">
      <c r="A724">
        <v>723</v>
      </c>
      <c r="B724" t="s">
        <v>1833</v>
      </c>
      <c r="C724" t="b">
        <v>1</v>
      </c>
      <c r="D724" t="s">
        <v>1834</v>
      </c>
    </row>
    <row r="725" spans="1:4" x14ac:dyDescent="0.25">
      <c r="A725">
        <v>724</v>
      </c>
      <c r="B725" t="s">
        <v>1835</v>
      </c>
      <c r="C725" t="b">
        <v>1</v>
      </c>
      <c r="D725" t="s">
        <v>1836</v>
      </c>
    </row>
    <row r="726" spans="1:4" x14ac:dyDescent="0.25">
      <c r="A726">
        <v>725</v>
      </c>
      <c r="B726" t="s">
        <v>1837</v>
      </c>
      <c r="C726" t="b">
        <v>1</v>
      </c>
      <c r="D726" t="s">
        <v>1838</v>
      </c>
    </row>
    <row r="727" spans="1:4" x14ac:dyDescent="0.25">
      <c r="A727">
        <v>726</v>
      </c>
      <c r="B727" t="s">
        <v>1839</v>
      </c>
      <c r="C727" t="b">
        <v>1</v>
      </c>
      <c r="D727" t="s">
        <v>1840</v>
      </c>
    </row>
    <row r="728" spans="1:4" x14ac:dyDescent="0.25">
      <c r="A728">
        <v>727</v>
      </c>
      <c r="B728" t="s">
        <v>1841</v>
      </c>
      <c r="C728" t="b">
        <v>1</v>
      </c>
      <c r="D728" t="s">
        <v>1842</v>
      </c>
    </row>
    <row r="729" spans="1:4" x14ac:dyDescent="0.25">
      <c r="A729">
        <v>728</v>
      </c>
      <c r="B729" t="s">
        <v>1843</v>
      </c>
      <c r="C729" t="b">
        <v>1</v>
      </c>
      <c r="D729" t="s">
        <v>1844</v>
      </c>
    </row>
    <row r="730" spans="1:4" x14ac:dyDescent="0.25">
      <c r="A730">
        <v>729</v>
      </c>
      <c r="B730" t="s">
        <v>1845</v>
      </c>
      <c r="C730" t="b">
        <v>1</v>
      </c>
      <c r="D730" t="s">
        <v>1846</v>
      </c>
    </row>
    <row r="731" spans="1:4" x14ac:dyDescent="0.25">
      <c r="A731">
        <v>730</v>
      </c>
      <c r="B731" t="s">
        <v>1847</v>
      </c>
      <c r="C731" t="b">
        <v>1</v>
      </c>
      <c r="D731" t="s">
        <v>1848</v>
      </c>
    </row>
    <row r="732" spans="1:4" x14ac:dyDescent="0.25">
      <c r="A732">
        <v>731</v>
      </c>
      <c r="B732" t="s">
        <v>1849</v>
      </c>
      <c r="C732" t="b">
        <v>1</v>
      </c>
      <c r="D732" t="s">
        <v>1850</v>
      </c>
    </row>
    <row r="733" spans="1:4" x14ac:dyDescent="0.25">
      <c r="A733">
        <v>732</v>
      </c>
      <c r="B733" t="s">
        <v>1851</v>
      </c>
      <c r="C733" t="b">
        <v>1</v>
      </c>
      <c r="D733" t="s">
        <v>1852</v>
      </c>
    </row>
    <row r="734" spans="1:4" x14ac:dyDescent="0.25">
      <c r="A734">
        <v>733</v>
      </c>
      <c r="B734" t="s">
        <v>1853</v>
      </c>
      <c r="C734" t="b">
        <v>1</v>
      </c>
      <c r="D734" t="s">
        <v>1854</v>
      </c>
    </row>
    <row r="735" spans="1:4" x14ac:dyDescent="0.25">
      <c r="A735">
        <v>734</v>
      </c>
      <c r="B735" t="s">
        <v>1855</v>
      </c>
      <c r="C735" t="b">
        <v>1</v>
      </c>
      <c r="D735" t="s">
        <v>1856</v>
      </c>
    </row>
    <row r="736" spans="1:4" x14ac:dyDescent="0.25">
      <c r="A736">
        <v>735</v>
      </c>
      <c r="B736" t="s">
        <v>1857</v>
      </c>
      <c r="C736" t="b">
        <v>1</v>
      </c>
      <c r="D736" t="s">
        <v>1858</v>
      </c>
    </row>
    <row r="737" spans="1:4" x14ac:dyDescent="0.25">
      <c r="A737">
        <v>736</v>
      </c>
      <c r="B737" t="s">
        <v>1859</v>
      </c>
      <c r="C737" t="b">
        <v>1</v>
      </c>
      <c r="D737" t="s">
        <v>1860</v>
      </c>
    </row>
    <row r="738" spans="1:4" x14ac:dyDescent="0.25">
      <c r="A738">
        <v>737</v>
      </c>
      <c r="B738" t="s">
        <v>1861</v>
      </c>
      <c r="C738" t="b">
        <v>1</v>
      </c>
      <c r="D738" t="s">
        <v>1862</v>
      </c>
    </row>
    <row r="739" spans="1:4" x14ac:dyDescent="0.25">
      <c r="A739">
        <v>738</v>
      </c>
      <c r="B739" t="s">
        <v>1863</v>
      </c>
      <c r="C739" t="b">
        <v>1</v>
      </c>
      <c r="D739" t="s">
        <v>1864</v>
      </c>
    </row>
    <row r="740" spans="1:4" x14ac:dyDescent="0.25">
      <c r="A740">
        <v>739</v>
      </c>
      <c r="B740" t="s">
        <v>1865</v>
      </c>
      <c r="C740" t="b">
        <v>1</v>
      </c>
      <c r="D740" t="s">
        <v>1866</v>
      </c>
    </row>
    <row r="741" spans="1:4" x14ac:dyDescent="0.25">
      <c r="A741">
        <v>740</v>
      </c>
      <c r="B741" t="s">
        <v>1867</v>
      </c>
      <c r="C741" t="b">
        <v>1</v>
      </c>
      <c r="D741" t="s">
        <v>1868</v>
      </c>
    </row>
    <row r="742" spans="1:4" x14ac:dyDescent="0.25">
      <c r="A742">
        <v>741</v>
      </c>
      <c r="B742" t="s">
        <v>1869</v>
      </c>
      <c r="C742" t="b">
        <v>1</v>
      </c>
      <c r="D742" t="s">
        <v>1870</v>
      </c>
    </row>
    <row r="743" spans="1:4" x14ac:dyDescent="0.25">
      <c r="A743">
        <v>742</v>
      </c>
      <c r="B743" t="s">
        <v>1871</v>
      </c>
      <c r="C743" t="b">
        <v>1</v>
      </c>
      <c r="D743" t="s">
        <v>1872</v>
      </c>
    </row>
    <row r="744" spans="1:4" x14ac:dyDescent="0.25">
      <c r="A744">
        <v>743</v>
      </c>
      <c r="B744" t="s">
        <v>1873</v>
      </c>
      <c r="C744" t="b">
        <v>1</v>
      </c>
      <c r="D744" t="s">
        <v>1874</v>
      </c>
    </row>
    <row r="745" spans="1:4" x14ac:dyDescent="0.25">
      <c r="A745">
        <v>744</v>
      </c>
      <c r="B745" t="s">
        <v>1875</v>
      </c>
      <c r="C745" t="b">
        <v>1</v>
      </c>
      <c r="D745" t="s">
        <v>1876</v>
      </c>
    </row>
    <row r="746" spans="1:4" x14ac:dyDescent="0.25">
      <c r="A746">
        <v>745</v>
      </c>
      <c r="B746" t="s">
        <v>1877</v>
      </c>
      <c r="C746" t="b">
        <v>1</v>
      </c>
      <c r="D746" t="s">
        <v>1878</v>
      </c>
    </row>
    <row r="747" spans="1:4" x14ac:dyDescent="0.25">
      <c r="A747">
        <v>746</v>
      </c>
      <c r="B747" t="s">
        <v>1879</v>
      </c>
      <c r="C747" t="b">
        <v>1</v>
      </c>
      <c r="D747" t="s">
        <v>1880</v>
      </c>
    </row>
    <row r="748" spans="1:4" x14ac:dyDescent="0.25">
      <c r="A748">
        <v>747</v>
      </c>
      <c r="B748" t="s">
        <v>1881</v>
      </c>
      <c r="C748" t="b">
        <v>1</v>
      </c>
      <c r="D748" t="s">
        <v>1882</v>
      </c>
    </row>
    <row r="749" spans="1:4" x14ac:dyDescent="0.25">
      <c r="A749">
        <v>748</v>
      </c>
      <c r="B749" t="s">
        <v>1883</v>
      </c>
      <c r="C749" t="b">
        <v>1</v>
      </c>
      <c r="D749" t="s">
        <v>1884</v>
      </c>
    </row>
    <row r="750" spans="1:4" x14ac:dyDescent="0.25">
      <c r="A750">
        <v>749</v>
      </c>
      <c r="B750" t="s">
        <v>1885</v>
      </c>
      <c r="C750" t="b">
        <v>1</v>
      </c>
      <c r="D750" t="s">
        <v>1886</v>
      </c>
    </row>
    <row r="751" spans="1:4" x14ac:dyDescent="0.25">
      <c r="A751">
        <v>750</v>
      </c>
      <c r="B751" t="s">
        <v>1887</v>
      </c>
      <c r="C751" t="b">
        <v>1</v>
      </c>
      <c r="D751" t="s">
        <v>1888</v>
      </c>
    </row>
    <row r="752" spans="1:4" x14ac:dyDescent="0.25">
      <c r="A752">
        <v>751</v>
      </c>
      <c r="B752" t="s">
        <v>1889</v>
      </c>
      <c r="C752" t="b">
        <v>1</v>
      </c>
      <c r="D752" t="s">
        <v>1890</v>
      </c>
    </row>
    <row r="753" spans="1:4" x14ac:dyDescent="0.25">
      <c r="A753">
        <v>752</v>
      </c>
      <c r="B753" t="s">
        <v>1891</v>
      </c>
      <c r="C753" t="b">
        <v>1</v>
      </c>
      <c r="D753" t="s">
        <v>1892</v>
      </c>
    </row>
    <row r="754" spans="1:4" x14ac:dyDescent="0.25">
      <c r="A754">
        <v>753</v>
      </c>
      <c r="B754" t="s">
        <v>1893</v>
      </c>
      <c r="C754" t="b">
        <v>1</v>
      </c>
      <c r="D754" t="s">
        <v>1894</v>
      </c>
    </row>
    <row r="755" spans="1:4" x14ac:dyDescent="0.25">
      <c r="A755">
        <v>754</v>
      </c>
      <c r="B755" t="s">
        <v>1895</v>
      </c>
      <c r="C755" t="b">
        <v>1</v>
      </c>
      <c r="D755" t="s">
        <v>1896</v>
      </c>
    </row>
    <row r="756" spans="1:4" x14ac:dyDescent="0.25">
      <c r="A756">
        <v>755</v>
      </c>
      <c r="B756" t="s">
        <v>1897</v>
      </c>
      <c r="C756" t="b">
        <v>1</v>
      </c>
      <c r="D756" t="s">
        <v>1898</v>
      </c>
    </row>
    <row r="757" spans="1:4" x14ac:dyDescent="0.25">
      <c r="A757">
        <v>756</v>
      </c>
      <c r="B757" t="s">
        <v>1899</v>
      </c>
      <c r="C757" t="b">
        <v>1</v>
      </c>
      <c r="D757" t="s">
        <v>1900</v>
      </c>
    </row>
    <row r="758" spans="1:4" x14ac:dyDescent="0.25">
      <c r="A758">
        <v>757</v>
      </c>
      <c r="B758" t="s">
        <v>1901</v>
      </c>
      <c r="C758" t="b">
        <v>1</v>
      </c>
      <c r="D758" t="s">
        <v>1902</v>
      </c>
    </row>
    <row r="759" spans="1:4" x14ac:dyDescent="0.25">
      <c r="A759">
        <v>758</v>
      </c>
      <c r="B759" t="s">
        <v>1903</v>
      </c>
      <c r="C759" t="b">
        <v>1</v>
      </c>
      <c r="D759" t="s">
        <v>1904</v>
      </c>
    </row>
    <row r="760" spans="1:4" x14ac:dyDescent="0.25">
      <c r="A760">
        <v>759</v>
      </c>
      <c r="B760" t="s">
        <v>1905</v>
      </c>
      <c r="C760" t="b">
        <v>1</v>
      </c>
      <c r="D760" t="s">
        <v>1906</v>
      </c>
    </row>
    <row r="761" spans="1:4" x14ac:dyDescent="0.25">
      <c r="A761">
        <v>760</v>
      </c>
      <c r="B761" t="s">
        <v>1907</v>
      </c>
      <c r="C761" t="b">
        <v>1</v>
      </c>
      <c r="D761" t="s">
        <v>1908</v>
      </c>
    </row>
    <row r="762" spans="1:4" x14ac:dyDescent="0.25">
      <c r="A762">
        <v>761</v>
      </c>
      <c r="B762" t="s">
        <v>1909</v>
      </c>
      <c r="C762" t="b">
        <v>1</v>
      </c>
      <c r="D762" t="s">
        <v>1910</v>
      </c>
    </row>
    <row r="763" spans="1:4" x14ac:dyDescent="0.25">
      <c r="A763">
        <v>762</v>
      </c>
      <c r="B763" t="s">
        <v>1911</v>
      </c>
      <c r="C763" t="b">
        <v>1</v>
      </c>
      <c r="D763" t="s">
        <v>1912</v>
      </c>
    </row>
    <row r="764" spans="1:4" x14ac:dyDescent="0.25">
      <c r="A764">
        <v>763</v>
      </c>
      <c r="B764" t="s">
        <v>1913</v>
      </c>
      <c r="C764" t="b">
        <v>1</v>
      </c>
      <c r="D764" t="s">
        <v>1914</v>
      </c>
    </row>
    <row r="765" spans="1:4" x14ac:dyDescent="0.25">
      <c r="A765">
        <v>764</v>
      </c>
      <c r="B765" t="s">
        <v>1915</v>
      </c>
      <c r="C765" t="b">
        <v>1</v>
      </c>
      <c r="D765" t="s">
        <v>1916</v>
      </c>
    </row>
    <row r="766" spans="1:4" x14ac:dyDescent="0.25">
      <c r="A766">
        <v>765</v>
      </c>
      <c r="B766" t="s">
        <v>1917</v>
      </c>
      <c r="C766" t="b">
        <v>1</v>
      </c>
      <c r="D766" t="s">
        <v>1918</v>
      </c>
    </row>
    <row r="767" spans="1:4" x14ac:dyDescent="0.25">
      <c r="A767">
        <v>766</v>
      </c>
      <c r="B767" t="s">
        <v>1919</v>
      </c>
      <c r="C767" t="b">
        <v>1</v>
      </c>
      <c r="D767" t="s">
        <v>1920</v>
      </c>
    </row>
    <row r="768" spans="1:4" x14ac:dyDescent="0.25">
      <c r="A768">
        <v>767</v>
      </c>
      <c r="B768" t="s">
        <v>1921</v>
      </c>
      <c r="C768" t="b">
        <v>1</v>
      </c>
      <c r="D768" t="s">
        <v>1922</v>
      </c>
    </row>
    <row r="769" spans="1:4" x14ac:dyDescent="0.25">
      <c r="A769">
        <v>768</v>
      </c>
      <c r="B769" t="s">
        <v>1923</v>
      </c>
      <c r="C769" t="b">
        <v>1</v>
      </c>
      <c r="D769" t="s">
        <v>1924</v>
      </c>
    </row>
    <row r="770" spans="1:4" x14ac:dyDescent="0.25">
      <c r="A770">
        <v>769</v>
      </c>
      <c r="B770" t="s">
        <v>1925</v>
      </c>
      <c r="C770" t="b">
        <v>1</v>
      </c>
      <c r="D770" t="s">
        <v>1926</v>
      </c>
    </row>
    <row r="771" spans="1:4" x14ac:dyDescent="0.25">
      <c r="A771">
        <v>770</v>
      </c>
      <c r="B771" t="s">
        <v>1927</v>
      </c>
      <c r="C771" t="b">
        <v>1</v>
      </c>
      <c r="D771" t="s">
        <v>1928</v>
      </c>
    </row>
    <row r="772" spans="1:4" x14ac:dyDescent="0.25">
      <c r="A772">
        <v>771</v>
      </c>
      <c r="B772" t="s">
        <v>1929</v>
      </c>
      <c r="C772" t="b">
        <v>1</v>
      </c>
      <c r="D772" t="s">
        <v>1930</v>
      </c>
    </row>
    <row r="773" spans="1:4" x14ac:dyDescent="0.25">
      <c r="A773">
        <v>772</v>
      </c>
      <c r="B773" t="s">
        <v>1931</v>
      </c>
      <c r="C773" t="b">
        <v>1</v>
      </c>
      <c r="D773" t="s">
        <v>1932</v>
      </c>
    </row>
    <row r="774" spans="1:4" x14ac:dyDescent="0.25">
      <c r="A774">
        <v>773</v>
      </c>
      <c r="B774" t="s">
        <v>1933</v>
      </c>
      <c r="C774" t="b">
        <v>1</v>
      </c>
      <c r="D774" t="s">
        <v>1934</v>
      </c>
    </row>
    <row r="775" spans="1:4" x14ac:dyDescent="0.25">
      <c r="A775">
        <v>774</v>
      </c>
      <c r="B775" t="s">
        <v>1935</v>
      </c>
      <c r="C775" t="b">
        <v>1</v>
      </c>
      <c r="D775" t="s">
        <v>1936</v>
      </c>
    </row>
    <row r="776" spans="1:4" x14ac:dyDescent="0.25">
      <c r="A776">
        <v>775</v>
      </c>
      <c r="B776" t="s">
        <v>1937</v>
      </c>
      <c r="C776" t="b">
        <v>1</v>
      </c>
      <c r="D776" t="s">
        <v>1938</v>
      </c>
    </row>
    <row r="777" spans="1:4" x14ac:dyDescent="0.25">
      <c r="A777">
        <v>776</v>
      </c>
      <c r="B777" t="s">
        <v>1939</v>
      </c>
      <c r="C777" t="b">
        <v>1</v>
      </c>
      <c r="D777" t="s">
        <v>1940</v>
      </c>
    </row>
    <row r="778" spans="1:4" x14ac:dyDescent="0.25">
      <c r="A778">
        <v>777</v>
      </c>
      <c r="B778" t="s">
        <v>1941</v>
      </c>
      <c r="C778" t="b">
        <v>1</v>
      </c>
      <c r="D778" t="s">
        <v>1942</v>
      </c>
    </row>
    <row r="779" spans="1:4" x14ac:dyDescent="0.25">
      <c r="A779">
        <v>778</v>
      </c>
      <c r="B779" t="s">
        <v>1943</v>
      </c>
      <c r="C779" t="b">
        <v>1</v>
      </c>
      <c r="D779" t="s">
        <v>1944</v>
      </c>
    </row>
    <row r="780" spans="1:4" x14ac:dyDescent="0.25">
      <c r="A780">
        <v>779</v>
      </c>
      <c r="B780" t="s">
        <v>1945</v>
      </c>
      <c r="C780" t="b">
        <v>1</v>
      </c>
      <c r="D780" t="s">
        <v>1946</v>
      </c>
    </row>
    <row r="781" spans="1:4" x14ac:dyDescent="0.25">
      <c r="A781">
        <v>780</v>
      </c>
      <c r="B781" t="s">
        <v>1947</v>
      </c>
      <c r="C781" t="b">
        <v>1</v>
      </c>
      <c r="D781" t="s">
        <v>1948</v>
      </c>
    </row>
    <row r="782" spans="1:4" x14ac:dyDescent="0.25">
      <c r="A782">
        <v>781</v>
      </c>
      <c r="B782" t="s">
        <v>1949</v>
      </c>
      <c r="C782" t="b">
        <v>1</v>
      </c>
      <c r="D782" t="s">
        <v>1950</v>
      </c>
    </row>
    <row r="783" spans="1:4" x14ac:dyDescent="0.25">
      <c r="A783">
        <v>782</v>
      </c>
      <c r="B783" t="s">
        <v>1951</v>
      </c>
      <c r="C783" t="b">
        <v>1</v>
      </c>
      <c r="D783" t="s">
        <v>1952</v>
      </c>
    </row>
    <row r="784" spans="1:4" x14ac:dyDescent="0.25">
      <c r="A784">
        <v>783</v>
      </c>
      <c r="B784" t="s">
        <v>1953</v>
      </c>
      <c r="C784" t="b">
        <v>1</v>
      </c>
      <c r="D784" t="s">
        <v>1954</v>
      </c>
    </row>
    <row r="785" spans="1:4" x14ac:dyDescent="0.25">
      <c r="A785">
        <v>784</v>
      </c>
      <c r="B785" t="s">
        <v>1955</v>
      </c>
      <c r="C785" t="b">
        <v>1</v>
      </c>
      <c r="D785" t="s">
        <v>1956</v>
      </c>
    </row>
    <row r="786" spans="1:4" x14ac:dyDescent="0.25">
      <c r="A786">
        <v>785</v>
      </c>
      <c r="B786" t="s">
        <v>1957</v>
      </c>
      <c r="C786" t="b">
        <v>1</v>
      </c>
      <c r="D786" t="s">
        <v>1958</v>
      </c>
    </row>
    <row r="787" spans="1:4" x14ac:dyDescent="0.25">
      <c r="A787">
        <v>786</v>
      </c>
      <c r="B787" t="s">
        <v>1959</v>
      </c>
      <c r="C787" t="b">
        <v>1</v>
      </c>
      <c r="D787" t="s">
        <v>1960</v>
      </c>
    </row>
    <row r="788" spans="1:4" x14ac:dyDescent="0.25">
      <c r="A788">
        <v>787</v>
      </c>
      <c r="B788" t="s">
        <v>1961</v>
      </c>
      <c r="C788" t="b">
        <v>1</v>
      </c>
      <c r="D788" t="s">
        <v>1962</v>
      </c>
    </row>
    <row r="789" spans="1:4" x14ac:dyDescent="0.25">
      <c r="A789">
        <v>788</v>
      </c>
      <c r="B789" t="s">
        <v>1963</v>
      </c>
      <c r="C789" t="b">
        <v>1</v>
      </c>
      <c r="D789" t="s">
        <v>1964</v>
      </c>
    </row>
    <row r="790" spans="1:4" x14ac:dyDescent="0.25">
      <c r="A790">
        <v>789</v>
      </c>
      <c r="B790" t="s">
        <v>1965</v>
      </c>
      <c r="C790" t="b">
        <v>1</v>
      </c>
      <c r="D790" t="s">
        <v>1966</v>
      </c>
    </row>
    <row r="791" spans="1:4" x14ac:dyDescent="0.25">
      <c r="A791">
        <v>790</v>
      </c>
      <c r="B791" t="s">
        <v>1967</v>
      </c>
      <c r="C791" t="b">
        <v>1</v>
      </c>
      <c r="D791" t="s">
        <v>1968</v>
      </c>
    </row>
    <row r="792" spans="1:4" x14ac:dyDescent="0.25">
      <c r="A792">
        <v>791</v>
      </c>
      <c r="B792" t="s">
        <v>1969</v>
      </c>
      <c r="C792" t="b">
        <v>1</v>
      </c>
      <c r="D792" t="s">
        <v>1970</v>
      </c>
    </row>
    <row r="793" spans="1:4" x14ac:dyDescent="0.25">
      <c r="A793">
        <v>792</v>
      </c>
      <c r="B793" t="s">
        <v>1971</v>
      </c>
      <c r="C793" t="b">
        <v>1</v>
      </c>
      <c r="D793" t="s">
        <v>1972</v>
      </c>
    </row>
    <row r="794" spans="1:4" x14ac:dyDescent="0.25">
      <c r="A794">
        <v>793</v>
      </c>
      <c r="B794" t="s">
        <v>1973</v>
      </c>
      <c r="C794" t="b">
        <v>1</v>
      </c>
      <c r="D794" t="s">
        <v>1974</v>
      </c>
    </row>
    <row r="795" spans="1:4" x14ac:dyDescent="0.25">
      <c r="A795">
        <v>794</v>
      </c>
      <c r="B795" t="s">
        <v>1975</v>
      </c>
      <c r="C795" t="b">
        <v>1</v>
      </c>
      <c r="D795" t="s">
        <v>1976</v>
      </c>
    </row>
    <row r="796" spans="1:4" x14ac:dyDescent="0.25">
      <c r="A796">
        <v>795</v>
      </c>
      <c r="B796" t="s">
        <v>1977</v>
      </c>
      <c r="C796" t="b">
        <v>1</v>
      </c>
      <c r="D796" t="s">
        <v>1978</v>
      </c>
    </row>
    <row r="797" spans="1:4" x14ac:dyDescent="0.25">
      <c r="A797">
        <v>796</v>
      </c>
      <c r="B797" t="s">
        <v>1979</v>
      </c>
      <c r="C797" t="b">
        <v>1</v>
      </c>
      <c r="D797" t="s">
        <v>1980</v>
      </c>
    </row>
    <row r="798" spans="1:4" x14ac:dyDescent="0.25">
      <c r="A798">
        <v>797</v>
      </c>
      <c r="B798" t="s">
        <v>1981</v>
      </c>
      <c r="C798" t="b">
        <v>1</v>
      </c>
      <c r="D798" t="s">
        <v>1982</v>
      </c>
    </row>
    <row r="799" spans="1:4" x14ac:dyDescent="0.25">
      <c r="A799">
        <v>798</v>
      </c>
      <c r="B799" t="s">
        <v>1983</v>
      </c>
      <c r="C799" t="b">
        <v>1</v>
      </c>
      <c r="D799" t="s">
        <v>1984</v>
      </c>
    </row>
    <row r="800" spans="1:4" x14ac:dyDescent="0.25">
      <c r="A800">
        <v>799</v>
      </c>
      <c r="B800" t="s">
        <v>1985</v>
      </c>
      <c r="C800" t="b">
        <v>1</v>
      </c>
      <c r="D800" t="s">
        <v>1986</v>
      </c>
    </row>
    <row r="801" spans="1:4" x14ac:dyDescent="0.25">
      <c r="A801">
        <v>800</v>
      </c>
      <c r="B801" t="s">
        <v>1987</v>
      </c>
      <c r="C801" t="b">
        <v>1</v>
      </c>
      <c r="D801" t="s">
        <v>1988</v>
      </c>
    </row>
    <row r="802" spans="1:4" x14ac:dyDescent="0.25">
      <c r="A802">
        <v>801</v>
      </c>
      <c r="B802" t="s">
        <v>1989</v>
      </c>
      <c r="C802" t="b">
        <v>1</v>
      </c>
      <c r="D802" t="s">
        <v>1990</v>
      </c>
    </row>
    <row r="803" spans="1:4" x14ac:dyDescent="0.25">
      <c r="A803">
        <v>802</v>
      </c>
      <c r="B803" t="s">
        <v>1991</v>
      </c>
      <c r="C803" t="b">
        <v>1</v>
      </c>
      <c r="D803" t="s">
        <v>1992</v>
      </c>
    </row>
    <row r="804" spans="1:4" x14ac:dyDescent="0.25">
      <c r="A804">
        <v>803</v>
      </c>
      <c r="B804" t="s">
        <v>1993</v>
      </c>
      <c r="C804" t="b">
        <v>1</v>
      </c>
      <c r="D804" t="s">
        <v>1994</v>
      </c>
    </row>
    <row r="805" spans="1:4" x14ac:dyDescent="0.25">
      <c r="A805">
        <v>804</v>
      </c>
      <c r="B805" t="s">
        <v>942</v>
      </c>
      <c r="C805" t="b">
        <v>1</v>
      </c>
      <c r="D805" t="s">
        <v>943</v>
      </c>
    </row>
    <row r="806" spans="1:4" x14ac:dyDescent="0.25">
      <c r="A806">
        <v>805</v>
      </c>
      <c r="B806" t="s">
        <v>944</v>
      </c>
      <c r="C806" t="b">
        <v>1</v>
      </c>
      <c r="D806" t="s">
        <v>945</v>
      </c>
    </row>
    <row r="807" spans="1:4" x14ac:dyDescent="0.25">
      <c r="A807">
        <v>806</v>
      </c>
      <c r="B807" t="s">
        <v>946</v>
      </c>
      <c r="C807" t="b">
        <v>1</v>
      </c>
      <c r="D807" t="s">
        <v>947</v>
      </c>
    </row>
    <row r="808" spans="1:4" x14ac:dyDescent="0.25">
      <c r="A808">
        <v>807</v>
      </c>
      <c r="B808" t="s">
        <v>948</v>
      </c>
      <c r="C808" t="b">
        <v>1</v>
      </c>
      <c r="D808" t="s">
        <v>949</v>
      </c>
    </row>
    <row r="809" spans="1:4" x14ac:dyDescent="0.25">
      <c r="A809">
        <v>808</v>
      </c>
      <c r="B809" t="s">
        <v>950</v>
      </c>
      <c r="C809" t="b">
        <v>1</v>
      </c>
      <c r="D809" t="s">
        <v>951</v>
      </c>
    </row>
    <row r="810" spans="1:4" x14ac:dyDescent="0.25">
      <c r="A810">
        <v>809</v>
      </c>
      <c r="B810" t="s">
        <v>952</v>
      </c>
      <c r="C810" t="b">
        <v>1</v>
      </c>
      <c r="D810" t="s">
        <v>953</v>
      </c>
    </row>
    <row r="811" spans="1:4" x14ac:dyDescent="0.25">
      <c r="A811">
        <v>810</v>
      </c>
      <c r="B811" t="s">
        <v>954</v>
      </c>
      <c r="C811" t="b">
        <v>1</v>
      </c>
      <c r="D811" t="s">
        <v>955</v>
      </c>
    </row>
    <row r="812" spans="1:4" x14ac:dyDescent="0.25">
      <c r="A812">
        <v>811</v>
      </c>
      <c r="B812" t="s">
        <v>956</v>
      </c>
      <c r="C812" t="b">
        <v>1</v>
      </c>
      <c r="D812" t="s">
        <v>957</v>
      </c>
    </row>
    <row r="813" spans="1:4" x14ac:dyDescent="0.25">
      <c r="A813">
        <v>812</v>
      </c>
      <c r="B813" t="s">
        <v>958</v>
      </c>
      <c r="C813" t="b">
        <v>1</v>
      </c>
      <c r="D813" t="s">
        <v>959</v>
      </c>
    </row>
    <row r="814" spans="1:4" x14ac:dyDescent="0.25">
      <c r="A814">
        <v>813</v>
      </c>
      <c r="B814" t="s">
        <v>960</v>
      </c>
      <c r="C814" t="b">
        <v>1</v>
      </c>
      <c r="D814" t="s">
        <v>961</v>
      </c>
    </row>
    <row r="815" spans="1:4" x14ac:dyDescent="0.25">
      <c r="A815">
        <v>814</v>
      </c>
      <c r="B815" t="s">
        <v>962</v>
      </c>
      <c r="C815" t="b">
        <v>1</v>
      </c>
      <c r="D815" t="s">
        <v>963</v>
      </c>
    </row>
    <row r="816" spans="1:4" x14ac:dyDescent="0.25">
      <c r="A816">
        <v>815</v>
      </c>
      <c r="B816" t="s">
        <v>964</v>
      </c>
      <c r="C816" t="b">
        <v>1</v>
      </c>
      <c r="D816" t="s">
        <v>965</v>
      </c>
    </row>
    <row r="817" spans="1:4" x14ac:dyDescent="0.25">
      <c r="A817">
        <v>816</v>
      </c>
      <c r="B817" t="s">
        <v>966</v>
      </c>
      <c r="C817" t="b">
        <v>1</v>
      </c>
      <c r="D817" t="s">
        <v>967</v>
      </c>
    </row>
    <row r="818" spans="1:4" x14ac:dyDescent="0.25">
      <c r="A818">
        <v>817</v>
      </c>
      <c r="B818" t="s">
        <v>968</v>
      </c>
      <c r="C818" t="b">
        <v>1</v>
      </c>
      <c r="D818" t="s">
        <v>969</v>
      </c>
    </row>
    <row r="819" spans="1:4" x14ac:dyDescent="0.25">
      <c r="A819">
        <v>818</v>
      </c>
      <c r="B819" t="s">
        <v>970</v>
      </c>
      <c r="C819" t="b">
        <v>1</v>
      </c>
      <c r="D819" t="s">
        <v>971</v>
      </c>
    </row>
    <row r="820" spans="1:4" x14ac:dyDescent="0.25">
      <c r="A820">
        <v>819</v>
      </c>
      <c r="B820" t="s">
        <v>972</v>
      </c>
      <c r="C820" t="b">
        <v>1</v>
      </c>
      <c r="D820" t="s">
        <v>973</v>
      </c>
    </row>
    <row r="821" spans="1:4" x14ac:dyDescent="0.25">
      <c r="A821">
        <v>820</v>
      </c>
      <c r="B821" t="s">
        <v>974</v>
      </c>
      <c r="C821" t="b">
        <v>1</v>
      </c>
      <c r="D821" t="s">
        <v>975</v>
      </c>
    </row>
    <row r="822" spans="1:4" x14ac:dyDescent="0.25">
      <c r="A822">
        <v>821</v>
      </c>
      <c r="B822" t="s">
        <v>976</v>
      </c>
      <c r="C822" t="b">
        <v>1</v>
      </c>
      <c r="D822" t="s">
        <v>977</v>
      </c>
    </row>
    <row r="823" spans="1:4" x14ac:dyDescent="0.25">
      <c r="A823">
        <v>822</v>
      </c>
      <c r="B823" t="s">
        <v>978</v>
      </c>
      <c r="C823" t="b">
        <v>1</v>
      </c>
      <c r="D823" t="s">
        <v>979</v>
      </c>
    </row>
    <row r="824" spans="1:4" x14ac:dyDescent="0.25">
      <c r="A824">
        <v>823</v>
      </c>
      <c r="B824" t="s">
        <v>980</v>
      </c>
      <c r="C824" t="b">
        <v>1</v>
      </c>
      <c r="D824" t="s">
        <v>981</v>
      </c>
    </row>
    <row r="825" spans="1:4" x14ac:dyDescent="0.25">
      <c r="A825">
        <v>824</v>
      </c>
      <c r="B825" t="s">
        <v>982</v>
      </c>
      <c r="C825" t="b">
        <v>1</v>
      </c>
      <c r="D825" t="s">
        <v>983</v>
      </c>
    </row>
    <row r="826" spans="1:4" x14ac:dyDescent="0.25">
      <c r="A826">
        <v>825</v>
      </c>
      <c r="B826" t="s">
        <v>984</v>
      </c>
      <c r="C826" t="b">
        <v>1</v>
      </c>
      <c r="D826" t="s">
        <v>985</v>
      </c>
    </row>
    <row r="827" spans="1:4" x14ac:dyDescent="0.25">
      <c r="A827">
        <v>826</v>
      </c>
      <c r="B827" t="s">
        <v>986</v>
      </c>
      <c r="C827" t="b">
        <v>1</v>
      </c>
      <c r="D827" t="s">
        <v>987</v>
      </c>
    </row>
    <row r="828" spans="1:4" x14ac:dyDescent="0.25">
      <c r="A828">
        <v>827</v>
      </c>
      <c r="B828" t="s">
        <v>988</v>
      </c>
      <c r="C828" t="b">
        <v>1</v>
      </c>
      <c r="D828" t="s">
        <v>989</v>
      </c>
    </row>
    <row r="829" spans="1:4" x14ac:dyDescent="0.25">
      <c r="A829">
        <v>828</v>
      </c>
      <c r="B829" t="s">
        <v>990</v>
      </c>
      <c r="C829" t="b">
        <v>1</v>
      </c>
      <c r="D829" t="s">
        <v>991</v>
      </c>
    </row>
    <row r="830" spans="1:4" x14ac:dyDescent="0.25">
      <c r="A830">
        <v>829</v>
      </c>
      <c r="B830" t="s">
        <v>992</v>
      </c>
      <c r="C830" t="b">
        <v>1</v>
      </c>
      <c r="D830" t="s">
        <v>993</v>
      </c>
    </row>
    <row r="831" spans="1:4" x14ac:dyDescent="0.25">
      <c r="A831">
        <v>830</v>
      </c>
      <c r="B831" t="s">
        <v>994</v>
      </c>
      <c r="C831" t="b">
        <v>1</v>
      </c>
      <c r="D831" t="s">
        <v>995</v>
      </c>
    </row>
    <row r="832" spans="1:4" x14ac:dyDescent="0.25">
      <c r="A832">
        <v>831</v>
      </c>
      <c r="B832" t="s">
        <v>996</v>
      </c>
      <c r="C832" t="b">
        <v>1</v>
      </c>
      <c r="D832" t="s">
        <v>985</v>
      </c>
    </row>
    <row r="833" spans="1:4" x14ac:dyDescent="0.25">
      <c r="A833">
        <v>832</v>
      </c>
      <c r="B833" t="s">
        <v>997</v>
      </c>
      <c r="C833" t="b">
        <v>1</v>
      </c>
      <c r="D833" t="s">
        <v>998</v>
      </c>
    </row>
    <row r="834" spans="1:4" x14ac:dyDescent="0.25">
      <c r="A834">
        <v>833</v>
      </c>
      <c r="B834" t="s">
        <v>999</v>
      </c>
      <c r="C834" t="b">
        <v>1</v>
      </c>
      <c r="D834" t="s">
        <v>1000</v>
      </c>
    </row>
    <row r="835" spans="1:4" x14ac:dyDescent="0.25">
      <c r="A835">
        <v>834</v>
      </c>
      <c r="B835" t="s">
        <v>1001</v>
      </c>
      <c r="C835" t="b">
        <v>1</v>
      </c>
      <c r="D835" t="s">
        <v>1002</v>
      </c>
    </row>
    <row r="836" spans="1:4" x14ac:dyDescent="0.25">
      <c r="A836">
        <v>835</v>
      </c>
      <c r="B836" t="s">
        <v>1003</v>
      </c>
      <c r="C836" t="b">
        <v>1</v>
      </c>
      <c r="D836" t="s">
        <v>1004</v>
      </c>
    </row>
    <row r="837" spans="1:4" x14ac:dyDescent="0.25">
      <c r="A837">
        <v>836</v>
      </c>
      <c r="B837" t="s">
        <v>1005</v>
      </c>
      <c r="C837" t="b">
        <v>1</v>
      </c>
      <c r="D837" t="s">
        <v>1006</v>
      </c>
    </row>
    <row r="838" spans="1:4" x14ac:dyDescent="0.25">
      <c r="A838">
        <v>837</v>
      </c>
      <c r="B838" t="s">
        <v>1007</v>
      </c>
      <c r="C838" t="b">
        <v>1</v>
      </c>
      <c r="D838" t="s">
        <v>1008</v>
      </c>
    </row>
    <row r="839" spans="1:4" x14ac:dyDescent="0.25">
      <c r="A839">
        <v>838</v>
      </c>
      <c r="B839" t="s">
        <v>1009</v>
      </c>
      <c r="C839" t="b">
        <v>1</v>
      </c>
      <c r="D839" t="s">
        <v>1010</v>
      </c>
    </row>
    <row r="840" spans="1:4" x14ac:dyDescent="0.25">
      <c r="A840">
        <v>839</v>
      </c>
      <c r="B840" t="s">
        <v>1011</v>
      </c>
      <c r="C840" t="b">
        <v>1</v>
      </c>
      <c r="D840" t="s">
        <v>1012</v>
      </c>
    </row>
    <row r="841" spans="1:4" x14ac:dyDescent="0.25">
      <c r="A841">
        <v>840</v>
      </c>
      <c r="B841" t="s">
        <v>1013</v>
      </c>
      <c r="C841" t="b">
        <v>1</v>
      </c>
      <c r="D841" t="s">
        <v>1014</v>
      </c>
    </row>
    <row r="842" spans="1:4" x14ac:dyDescent="0.25">
      <c r="A842">
        <v>841</v>
      </c>
      <c r="B842" t="s">
        <v>1015</v>
      </c>
      <c r="C842" t="b">
        <v>1</v>
      </c>
      <c r="D842" t="s">
        <v>1016</v>
      </c>
    </row>
    <row r="843" spans="1:4" x14ac:dyDescent="0.25">
      <c r="A843">
        <v>842</v>
      </c>
      <c r="B843" t="s">
        <v>1017</v>
      </c>
      <c r="C843" t="b">
        <v>1</v>
      </c>
      <c r="D843" t="s">
        <v>1018</v>
      </c>
    </row>
    <row r="844" spans="1:4" x14ac:dyDescent="0.25">
      <c r="A844">
        <v>843</v>
      </c>
      <c r="B844" t="s">
        <v>1019</v>
      </c>
      <c r="C844" t="b">
        <v>1</v>
      </c>
      <c r="D844" t="s">
        <v>1020</v>
      </c>
    </row>
    <row r="845" spans="1:4" x14ac:dyDescent="0.25">
      <c r="A845">
        <v>844</v>
      </c>
      <c r="B845" t="s">
        <v>1021</v>
      </c>
      <c r="C845" t="b">
        <v>1</v>
      </c>
      <c r="D845" t="s">
        <v>1022</v>
      </c>
    </row>
    <row r="846" spans="1:4" x14ac:dyDescent="0.25">
      <c r="A846">
        <v>845</v>
      </c>
      <c r="B846" t="s">
        <v>1023</v>
      </c>
      <c r="C846" t="b">
        <v>1</v>
      </c>
      <c r="D846" t="s">
        <v>1024</v>
      </c>
    </row>
    <row r="847" spans="1:4" x14ac:dyDescent="0.25">
      <c r="A847">
        <v>846</v>
      </c>
      <c r="B847" t="s">
        <v>1025</v>
      </c>
      <c r="C847" t="b">
        <v>1</v>
      </c>
      <c r="D847" t="s">
        <v>1026</v>
      </c>
    </row>
    <row r="848" spans="1:4" x14ac:dyDescent="0.25">
      <c r="A848">
        <v>847</v>
      </c>
      <c r="B848" t="s">
        <v>1027</v>
      </c>
      <c r="C848" t="b">
        <v>1</v>
      </c>
      <c r="D848" t="s">
        <v>1028</v>
      </c>
    </row>
    <row r="849" spans="1:4" x14ac:dyDescent="0.25">
      <c r="A849">
        <v>848</v>
      </c>
      <c r="B849" t="s">
        <v>1029</v>
      </c>
      <c r="C849" t="b">
        <v>1</v>
      </c>
      <c r="D849" t="s">
        <v>1030</v>
      </c>
    </row>
    <row r="850" spans="1:4" x14ac:dyDescent="0.25">
      <c r="A850">
        <v>849</v>
      </c>
      <c r="B850" t="s">
        <v>1031</v>
      </c>
      <c r="C850" t="b">
        <v>1</v>
      </c>
      <c r="D850" t="s">
        <v>1032</v>
      </c>
    </row>
    <row r="851" spans="1:4" x14ac:dyDescent="0.25">
      <c r="A851">
        <v>850</v>
      </c>
      <c r="B851" t="s">
        <v>1033</v>
      </c>
      <c r="C851" t="b">
        <v>1</v>
      </c>
      <c r="D851" t="s">
        <v>1034</v>
      </c>
    </row>
    <row r="852" spans="1:4" x14ac:dyDescent="0.25">
      <c r="A852">
        <v>851</v>
      </c>
      <c r="B852" t="s">
        <v>1035</v>
      </c>
      <c r="C852" t="b">
        <v>1</v>
      </c>
      <c r="D852" t="s">
        <v>1036</v>
      </c>
    </row>
    <row r="853" spans="1:4" x14ac:dyDescent="0.25">
      <c r="A853">
        <v>852</v>
      </c>
      <c r="B853" t="s">
        <v>1037</v>
      </c>
      <c r="C853" t="b">
        <v>1</v>
      </c>
      <c r="D853" t="s">
        <v>1038</v>
      </c>
    </row>
    <row r="854" spans="1:4" x14ac:dyDescent="0.25">
      <c r="A854">
        <v>853</v>
      </c>
      <c r="B854" t="s">
        <v>1039</v>
      </c>
      <c r="C854" t="b">
        <v>1</v>
      </c>
      <c r="D854" t="s">
        <v>1040</v>
      </c>
    </row>
    <row r="855" spans="1:4" x14ac:dyDescent="0.25">
      <c r="A855">
        <v>854</v>
      </c>
      <c r="B855" t="s">
        <v>1041</v>
      </c>
      <c r="C855" t="b">
        <v>1</v>
      </c>
      <c r="D855" t="s">
        <v>1042</v>
      </c>
    </row>
    <row r="856" spans="1:4" x14ac:dyDescent="0.25">
      <c r="A856">
        <v>855</v>
      </c>
      <c r="B856" t="s">
        <v>1043</v>
      </c>
      <c r="C856" t="b">
        <v>1</v>
      </c>
      <c r="D856" t="s">
        <v>1044</v>
      </c>
    </row>
    <row r="857" spans="1:4" x14ac:dyDescent="0.25">
      <c r="A857">
        <v>856</v>
      </c>
      <c r="B857" t="s">
        <v>1045</v>
      </c>
      <c r="C857" t="b">
        <v>1</v>
      </c>
      <c r="D857" t="s">
        <v>1046</v>
      </c>
    </row>
    <row r="858" spans="1:4" x14ac:dyDescent="0.25">
      <c r="A858">
        <v>857</v>
      </c>
      <c r="B858" t="s">
        <v>1047</v>
      </c>
      <c r="C858" t="b">
        <v>1</v>
      </c>
      <c r="D858" t="s">
        <v>1048</v>
      </c>
    </row>
    <row r="859" spans="1:4" x14ac:dyDescent="0.25">
      <c r="A859">
        <v>858</v>
      </c>
      <c r="B859" t="s">
        <v>1049</v>
      </c>
      <c r="C859" t="b">
        <v>1</v>
      </c>
      <c r="D859" t="s">
        <v>1050</v>
      </c>
    </row>
    <row r="860" spans="1:4" x14ac:dyDescent="0.25">
      <c r="A860">
        <v>859</v>
      </c>
      <c r="B860" t="s">
        <v>1051</v>
      </c>
      <c r="C860" t="b">
        <v>1</v>
      </c>
      <c r="D860" t="s">
        <v>1052</v>
      </c>
    </row>
    <row r="861" spans="1:4" x14ac:dyDescent="0.25">
      <c r="A861">
        <v>860</v>
      </c>
      <c r="B861" t="s">
        <v>1053</v>
      </c>
      <c r="C861" t="b">
        <v>1</v>
      </c>
      <c r="D861" t="s">
        <v>1054</v>
      </c>
    </row>
    <row r="862" spans="1:4" x14ac:dyDescent="0.25">
      <c r="A862">
        <v>861</v>
      </c>
      <c r="B862" t="s">
        <v>1055</v>
      </c>
      <c r="C862" t="b">
        <v>1</v>
      </c>
      <c r="D862" t="s">
        <v>1056</v>
      </c>
    </row>
    <row r="863" spans="1:4" x14ac:dyDescent="0.25">
      <c r="A863">
        <v>862</v>
      </c>
      <c r="B863" t="s">
        <v>1057</v>
      </c>
      <c r="C863" t="b">
        <v>1</v>
      </c>
      <c r="D863" t="s">
        <v>1058</v>
      </c>
    </row>
    <row r="864" spans="1:4" x14ac:dyDescent="0.25">
      <c r="A864">
        <v>863</v>
      </c>
      <c r="B864" t="s">
        <v>1059</v>
      </c>
      <c r="C864" t="b">
        <v>1</v>
      </c>
      <c r="D864" t="s">
        <v>1060</v>
      </c>
    </row>
    <row r="865" spans="1:4" x14ac:dyDescent="0.25">
      <c r="A865">
        <v>864</v>
      </c>
      <c r="B865" t="s">
        <v>1061</v>
      </c>
      <c r="C865" t="b">
        <v>1</v>
      </c>
      <c r="D865" t="s">
        <v>1062</v>
      </c>
    </row>
    <row r="866" spans="1:4" x14ac:dyDescent="0.25">
      <c r="A866">
        <v>865</v>
      </c>
      <c r="B866" t="s">
        <v>1063</v>
      </c>
      <c r="C866" t="b">
        <v>1</v>
      </c>
      <c r="D866" t="s">
        <v>1064</v>
      </c>
    </row>
    <row r="867" spans="1:4" x14ac:dyDescent="0.25">
      <c r="A867">
        <v>866</v>
      </c>
      <c r="B867" t="s">
        <v>1065</v>
      </c>
      <c r="C867" t="b">
        <v>1</v>
      </c>
      <c r="D867" t="s">
        <v>1066</v>
      </c>
    </row>
    <row r="868" spans="1:4" x14ac:dyDescent="0.25">
      <c r="A868">
        <v>867</v>
      </c>
      <c r="B868" t="s">
        <v>1067</v>
      </c>
      <c r="C868" t="b">
        <v>1</v>
      </c>
      <c r="D868" t="s">
        <v>1068</v>
      </c>
    </row>
    <row r="869" spans="1:4" x14ac:dyDescent="0.25">
      <c r="A869">
        <v>868</v>
      </c>
      <c r="B869" t="s">
        <v>1069</v>
      </c>
      <c r="C869" t="b">
        <v>1</v>
      </c>
      <c r="D869" t="s">
        <v>1070</v>
      </c>
    </row>
    <row r="870" spans="1:4" x14ac:dyDescent="0.25">
      <c r="A870">
        <v>869</v>
      </c>
      <c r="B870" t="s">
        <v>1071</v>
      </c>
      <c r="C870" t="b">
        <v>1</v>
      </c>
      <c r="D870" t="s">
        <v>1072</v>
      </c>
    </row>
    <row r="871" spans="1:4" x14ac:dyDescent="0.25">
      <c r="A871">
        <v>870</v>
      </c>
      <c r="B871" t="s">
        <v>1073</v>
      </c>
      <c r="C871" t="b">
        <v>1</v>
      </c>
      <c r="D871" t="s">
        <v>1074</v>
      </c>
    </row>
    <row r="872" spans="1:4" x14ac:dyDescent="0.25">
      <c r="A872">
        <v>871</v>
      </c>
      <c r="B872" t="s">
        <v>2515</v>
      </c>
      <c r="C872" t="b">
        <v>1</v>
      </c>
      <c r="D872" t="s">
        <v>2516</v>
      </c>
    </row>
    <row r="873" spans="1:4" x14ac:dyDescent="0.25">
      <c r="A873">
        <v>872</v>
      </c>
      <c r="B873" t="s">
        <v>2517</v>
      </c>
      <c r="C873" t="b">
        <v>1</v>
      </c>
      <c r="D873" t="s">
        <v>2518</v>
      </c>
    </row>
    <row r="874" spans="1:4" x14ac:dyDescent="0.25">
      <c r="A874">
        <v>873</v>
      </c>
      <c r="B874" t="s">
        <v>2519</v>
      </c>
      <c r="C874" t="b">
        <v>1</v>
      </c>
      <c r="D874" t="s">
        <v>2520</v>
      </c>
    </row>
    <row r="875" spans="1:4" x14ac:dyDescent="0.25">
      <c r="A875">
        <v>874</v>
      </c>
      <c r="B875" t="s">
        <v>2521</v>
      </c>
      <c r="C875" t="b">
        <v>1</v>
      </c>
      <c r="D875" t="s">
        <v>2522</v>
      </c>
    </row>
    <row r="876" spans="1:4" x14ac:dyDescent="0.25">
      <c r="A876">
        <v>875</v>
      </c>
      <c r="B876" t="s">
        <v>2523</v>
      </c>
      <c r="C876" t="b">
        <v>1</v>
      </c>
      <c r="D876" t="s">
        <v>2524</v>
      </c>
    </row>
    <row r="877" spans="1:4" x14ac:dyDescent="0.25">
      <c r="A877">
        <v>876</v>
      </c>
      <c r="B877" t="s">
        <v>2525</v>
      </c>
      <c r="C877" t="b">
        <v>1</v>
      </c>
      <c r="D877" t="s">
        <v>2526</v>
      </c>
    </row>
    <row r="878" spans="1:4" x14ac:dyDescent="0.25">
      <c r="A878">
        <v>877</v>
      </c>
      <c r="B878" t="s">
        <v>2527</v>
      </c>
      <c r="C878" t="b">
        <v>1</v>
      </c>
      <c r="D878" t="s">
        <v>2528</v>
      </c>
    </row>
    <row r="879" spans="1:4" x14ac:dyDescent="0.25">
      <c r="A879">
        <v>878</v>
      </c>
      <c r="B879" t="s">
        <v>2529</v>
      </c>
      <c r="C879" t="b">
        <v>1</v>
      </c>
      <c r="D879" t="s">
        <v>2530</v>
      </c>
    </row>
    <row r="880" spans="1:4" x14ac:dyDescent="0.25">
      <c r="A880">
        <v>879</v>
      </c>
      <c r="B880" t="s">
        <v>2531</v>
      </c>
      <c r="C880" t="b">
        <v>1</v>
      </c>
      <c r="D880" t="s">
        <v>2532</v>
      </c>
    </row>
    <row r="881" spans="1:4" x14ac:dyDescent="0.25">
      <c r="A881">
        <v>880</v>
      </c>
      <c r="B881" t="s">
        <v>2533</v>
      </c>
      <c r="C881" t="b">
        <v>1</v>
      </c>
      <c r="D881" t="s">
        <v>2534</v>
      </c>
    </row>
    <row r="882" spans="1:4" x14ac:dyDescent="0.25">
      <c r="A882">
        <v>881</v>
      </c>
      <c r="B882" t="s">
        <v>2535</v>
      </c>
      <c r="C882" t="b">
        <v>1</v>
      </c>
      <c r="D882" t="s">
        <v>2536</v>
      </c>
    </row>
    <row r="883" spans="1:4" x14ac:dyDescent="0.25">
      <c r="A883">
        <v>882</v>
      </c>
      <c r="B883" t="s">
        <v>2537</v>
      </c>
      <c r="C883" t="b">
        <v>1</v>
      </c>
      <c r="D883" t="s">
        <v>2538</v>
      </c>
    </row>
    <row r="884" spans="1:4" x14ac:dyDescent="0.25">
      <c r="A884">
        <v>883</v>
      </c>
      <c r="B884" t="s">
        <v>2539</v>
      </c>
      <c r="C884" t="b">
        <v>1</v>
      </c>
      <c r="D884" t="s">
        <v>2253</v>
      </c>
    </row>
    <row r="885" spans="1:4" x14ac:dyDescent="0.25">
      <c r="A885">
        <v>884</v>
      </c>
      <c r="B885" t="s">
        <v>2540</v>
      </c>
      <c r="C885" t="b">
        <v>1</v>
      </c>
      <c r="D885" t="s">
        <v>2541</v>
      </c>
    </row>
    <row r="886" spans="1:4" x14ac:dyDescent="0.25">
      <c r="A886">
        <v>885</v>
      </c>
      <c r="B886" t="s">
        <v>2542</v>
      </c>
      <c r="C886" t="b">
        <v>1</v>
      </c>
      <c r="D886" t="s">
        <v>2543</v>
      </c>
    </row>
    <row r="887" spans="1:4" x14ac:dyDescent="0.25">
      <c r="A887">
        <v>886</v>
      </c>
      <c r="B887" t="s">
        <v>2544</v>
      </c>
      <c r="C887" t="b">
        <v>1</v>
      </c>
      <c r="D887" t="s">
        <v>2545</v>
      </c>
    </row>
    <row r="888" spans="1:4" x14ac:dyDescent="0.25">
      <c r="A888">
        <v>887</v>
      </c>
      <c r="B888" t="s">
        <v>2546</v>
      </c>
      <c r="C888" t="b">
        <v>1</v>
      </c>
      <c r="D888" t="s">
        <v>2547</v>
      </c>
    </row>
    <row r="889" spans="1:4" x14ac:dyDescent="0.25">
      <c r="A889">
        <v>888</v>
      </c>
      <c r="B889" t="s">
        <v>2548</v>
      </c>
      <c r="C889" t="b">
        <v>1</v>
      </c>
      <c r="D889" t="s">
        <v>2549</v>
      </c>
    </row>
    <row r="890" spans="1:4" x14ac:dyDescent="0.25">
      <c r="A890">
        <v>889</v>
      </c>
      <c r="B890" t="s">
        <v>2550</v>
      </c>
      <c r="C890" t="b">
        <v>1</v>
      </c>
      <c r="D890" t="s">
        <v>2551</v>
      </c>
    </row>
    <row r="891" spans="1:4" x14ac:dyDescent="0.25">
      <c r="A891">
        <v>890</v>
      </c>
      <c r="B891" t="s">
        <v>2552</v>
      </c>
      <c r="C891" t="b">
        <v>1</v>
      </c>
      <c r="D891" t="s">
        <v>2553</v>
      </c>
    </row>
    <row r="892" spans="1:4" x14ac:dyDescent="0.25">
      <c r="A892">
        <v>891</v>
      </c>
      <c r="B892" t="s">
        <v>2554</v>
      </c>
      <c r="C892" t="b">
        <v>1</v>
      </c>
      <c r="D892" t="s">
        <v>2555</v>
      </c>
    </row>
    <row r="893" spans="1:4" x14ac:dyDescent="0.25">
      <c r="A893">
        <v>892</v>
      </c>
      <c r="B893" t="s">
        <v>2556</v>
      </c>
      <c r="C893" t="b">
        <v>1</v>
      </c>
      <c r="D893" t="s">
        <v>2557</v>
      </c>
    </row>
    <row r="894" spans="1:4" x14ac:dyDescent="0.25">
      <c r="A894">
        <v>893</v>
      </c>
      <c r="B894" t="s">
        <v>2558</v>
      </c>
      <c r="C894" t="b">
        <v>1</v>
      </c>
      <c r="D894" t="s">
        <v>2559</v>
      </c>
    </row>
    <row r="895" spans="1:4" x14ac:dyDescent="0.25">
      <c r="A895">
        <v>894</v>
      </c>
      <c r="B895" t="s">
        <v>2560</v>
      </c>
      <c r="C895" t="b">
        <v>1</v>
      </c>
      <c r="D895" t="s">
        <v>2561</v>
      </c>
    </row>
    <row r="896" spans="1:4" x14ac:dyDescent="0.25">
      <c r="A896">
        <v>895</v>
      </c>
      <c r="B896" t="s">
        <v>2562</v>
      </c>
      <c r="C896" t="b">
        <v>1</v>
      </c>
      <c r="D896" t="s">
        <v>2563</v>
      </c>
    </row>
    <row r="897" spans="1:4" x14ac:dyDescent="0.25">
      <c r="A897">
        <v>896</v>
      </c>
      <c r="B897" t="s">
        <v>2564</v>
      </c>
      <c r="C897" t="b">
        <v>1</v>
      </c>
      <c r="D897" t="s">
        <v>2565</v>
      </c>
    </row>
    <row r="898" spans="1:4" x14ac:dyDescent="0.25">
      <c r="A898">
        <v>897</v>
      </c>
      <c r="B898" t="s">
        <v>2566</v>
      </c>
      <c r="C898" t="b">
        <v>1</v>
      </c>
      <c r="D898" t="s">
        <v>2567</v>
      </c>
    </row>
    <row r="899" spans="1:4" x14ac:dyDescent="0.25">
      <c r="A899">
        <v>898</v>
      </c>
      <c r="B899" t="s">
        <v>2568</v>
      </c>
      <c r="C899" t="b">
        <v>1</v>
      </c>
      <c r="D899" t="s">
        <v>2569</v>
      </c>
    </row>
    <row r="900" spans="1:4" x14ac:dyDescent="0.25">
      <c r="A900">
        <v>899</v>
      </c>
      <c r="B900" t="s">
        <v>2570</v>
      </c>
      <c r="C900" t="b">
        <v>1</v>
      </c>
      <c r="D900" t="s">
        <v>2571</v>
      </c>
    </row>
    <row r="901" spans="1:4" x14ac:dyDescent="0.25">
      <c r="A901">
        <v>900</v>
      </c>
      <c r="B901" t="s">
        <v>2572</v>
      </c>
      <c r="C901" t="b">
        <v>1</v>
      </c>
      <c r="D901" t="s">
        <v>2573</v>
      </c>
    </row>
    <row r="902" spans="1:4" x14ac:dyDescent="0.25">
      <c r="A902">
        <v>901</v>
      </c>
      <c r="B902" t="s">
        <v>2574</v>
      </c>
      <c r="C902" t="b">
        <v>1</v>
      </c>
      <c r="D902" t="s">
        <v>2575</v>
      </c>
    </row>
    <row r="903" spans="1:4" x14ac:dyDescent="0.25">
      <c r="A903">
        <v>902</v>
      </c>
      <c r="B903" t="s">
        <v>2576</v>
      </c>
      <c r="C903" t="b">
        <v>1</v>
      </c>
      <c r="D903" t="s">
        <v>2577</v>
      </c>
    </row>
    <row r="904" spans="1:4" x14ac:dyDescent="0.25">
      <c r="A904">
        <v>903</v>
      </c>
      <c r="B904" t="s">
        <v>2578</v>
      </c>
      <c r="C904" t="b">
        <v>1</v>
      </c>
      <c r="D904" t="s">
        <v>2579</v>
      </c>
    </row>
    <row r="905" spans="1:4" x14ac:dyDescent="0.25">
      <c r="A905">
        <v>904</v>
      </c>
      <c r="B905" t="s">
        <v>2580</v>
      </c>
      <c r="C905" t="b">
        <v>1</v>
      </c>
      <c r="D905" t="s">
        <v>2581</v>
      </c>
    </row>
    <row r="906" spans="1:4" x14ac:dyDescent="0.25">
      <c r="A906">
        <v>905</v>
      </c>
      <c r="B906" t="s">
        <v>2582</v>
      </c>
      <c r="C906" t="b">
        <v>1</v>
      </c>
      <c r="D906" t="s">
        <v>2583</v>
      </c>
    </row>
    <row r="907" spans="1:4" x14ac:dyDescent="0.25">
      <c r="A907">
        <v>906</v>
      </c>
      <c r="B907" t="s">
        <v>2584</v>
      </c>
      <c r="C907" t="b">
        <v>1</v>
      </c>
      <c r="D907" t="s">
        <v>2585</v>
      </c>
    </row>
    <row r="908" spans="1:4" x14ac:dyDescent="0.25">
      <c r="A908">
        <v>907</v>
      </c>
      <c r="B908" t="s">
        <v>2586</v>
      </c>
      <c r="C908" t="b">
        <v>1</v>
      </c>
      <c r="D908" t="s">
        <v>2587</v>
      </c>
    </row>
    <row r="909" spans="1:4" x14ac:dyDescent="0.25">
      <c r="A909">
        <v>908</v>
      </c>
      <c r="B909" t="s">
        <v>2588</v>
      </c>
      <c r="C909" t="b">
        <v>1</v>
      </c>
      <c r="D909" t="s">
        <v>2589</v>
      </c>
    </row>
    <row r="910" spans="1:4" x14ac:dyDescent="0.25">
      <c r="A910">
        <v>909</v>
      </c>
      <c r="B910" t="s">
        <v>2590</v>
      </c>
      <c r="C910" t="b">
        <v>1</v>
      </c>
      <c r="D910" t="s">
        <v>2591</v>
      </c>
    </row>
    <row r="911" spans="1:4" x14ac:dyDescent="0.25">
      <c r="A911">
        <v>910</v>
      </c>
      <c r="B911" t="s">
        <v>2592</v>
      </c>
      <c r="C911" t="b">
        <v>1</v>
      </c>
      <c r="D911" t="s">
        <v>2593</v>
      </c>
    </row>
    <row r="912" spans="1:4" x14ac:dyDescent="0.25">
      <c r="A912">
        <v>911</v>
      </c>
      <c r="B912" t="s">
        <v>2594</v>
      </c>
      <c r="C912" t="b">
        <v>1</v>
      </c>
      <c r="D912" t="s">
        <v>2595</v>
      </c>
    </row>
    <row r="913" spans="1:4" x14ac:dyDescent="0.25">
      <c r="A913">
        <v>912</v>
      </c>
      <c r="B913" t="s">
        <v>2596</v>
      </c>
      <c r="C913" t="b">
        <v>1</v>
      </c>
      <c r="D913" t="s">
        <v>2597</v>
      </c>
    </row>
    <row r="914" spans="1:4" x14ac:dyDescent="0.25">
      <c r="A914">
        <v>913</v>
      </c>
      <c r="B914" t="s">
        <v>2598</v>
      </c>
      <c r="C914" t="b">
        <v>1</v>
      </c>
      <c r="D914" t="s">
        <v>2599</v>
      </c>
    </row>
    <row r="915" spans="1:4" x14ac:dyDescent="0.25">
      <c r="A915">
        <v>914</v>
      </c>
      <c r="B915" t="s">
        <v>2600</v>
      </c>
      <c r="C915" t="b">
        <v>1</v>
      </c>
      <c r="D915" t="s">
        <v>2601</v>
      </c>
    </row>
    <row r="916" spans="1:4" x14ac:dyDescent="0.25">
      <c r="A916">
        <v>915</v>
      </c>
      <c r="B916" t="s">
        <v>2602</v>
      </c>
      <c r="C916" t="b">
        <v>1</v>
      </c>
      <c r="D916" t="s">
        <v>1710</v>
      </c>
    </row>
    <row r="917" spans="1:4" x14ac:dyDescent="0.25">
      <c r="A917">
        <v>916</v>
      </c>
      <c r="B917" t="s">
        <v>2603</v>
      </c>
      <c r="C917" t="b">
        <v>1</v>
      </c>
      <c r="D917" t="s">
        <v>2604</v>
      </c>
    </row>
    <row r="918" spans="1:4" x14ac:dyDescent="0.25">
      <c r="A918">
        <v>917</v>
      </c>
      <c r="B918" t="s">
        <v>2605</v>
      </c>
      <c r="C918" t="b">
        <v>1</v>
      </c>
      <c r="D918" t="s">
        <v>2606</v>
      </c>
    </row>
    <row r="919" spans="1:4" x14ac:dyDescent="0.25">
      <c r="A919">
        <v>918</v>
      </c>
      <c r="B919" t="s">
        <v>2607</v>
      </c>
      <c r="C919" t="b">
        <v>1</v>
      </c>
      <c r="D919" t="s">
        <v>2608</v>
      </c>
    </row>
    <row r="920" spans="1:4" x14ac:dyDescent="0.25">
      <c r="A920">
        <v>919</v>
      </c>
      <c r="B920" t="s">
        <v>2609</v>
      </c>
      <c r="C920" t="b">
        <v>1</v>
      </c>
      <c r="D920" t="s">
        <v>2610</v>
      </c>
    </row>
    <row r="921" spans="1:4" x14ac:dyDescent="0.25">
      <c r="A921">
        <v>920</v>
      </c>
      <c r="B921" t="s">
        <v>2611</v>
      </c>
      <c r="C921" t="b">
        <v>1</v>
      </c>
      <c r="D921" t="s">
        <v>2612</v>
      </c>
    </row>
    <row r="922" spans="1:4" x14ac:dyDescent="0.25">
      <c r="A922">
        <v>921</v>
      </c>
      <c r="B922" t="s">
        <v>2613</v>
      </c>
      <c r="C922" t="b">
        <v>1</v>
      </c>
      <c r="D922" t="s">
        <v>2614</v>
      </c>
    </row>
    <row r="923" spans="1:4" x14ac:dyDescent="0.25">
      <c r="A923">
        <v>922</v>
      </c>
      <c r="B923" t="s">
        <v>2615</v>
      </c>
      <c r="C923" t="b">
        <v>1</v>
      </c>
      <c r="D923" t="s">
        <v>2616</v>
      </c>
    </row>
    <row r="924" spans="1:4" x14ac:dyDescent="0.25">
      <c r="A924">
        <v>923</v>
      </c>
      <c r="B924" t="s">
        <v>2617</v>
      </c>
      <c r="C924" t="b">
        <v>1</v>
      </c>
      <c r="D924" t="s">
        <v>2618</v>
      </c>
    </row>
    <row r="925" spans="1:4" x14ac:dyDescent="0.25">
      <c r="A925">
        <v>924</v>
      </c>
      <c r="B925" t="s">
        <v>2619</v>
      </c>
      <c r="C925" t="b">
        <v>1</v>
      </c>
      <c r="D925" t="s">
        <v>2620</v>
      </c>
    </row>
    <row r="926" spans="1:4" x14ac:dyDescent="0.25">
      <c r="A926">
        <v>925</v>
      </c>
      <c r="B926" t="s">
        <v>2621</v>
      </c>
      <c r="C926" t="b">
        <v>1</v>
      </c>
      <c r="D926" t="s">
        <v>2622</v>
      </c>
    </row>
    <row r="927" spans="1:4" x14ac:dyDescent="0.25">
      <c r="A927">
        <v>926</v>
      </c>
      <c r="B927" t="s">
        <v>2623</v>
      </c>
      <c r="C927" t="b">
        <v>1</v>
      </c>
      <c r="D927" t="s">
        <v>2624</v>
      </c>
    </row>
    <row r="928" spans="1:4" x14ac:dyDescent="0.25">
      <c r="A928">
        <v>927</v>
      </c>
      <c r="B928" t="s">
        <v>2625</v>
      </c>
      <c r="C928" t="b">
        <v>1</v>
      </c>
      <c r="D928" t="s">
        <v>2626</v>
      </c>
    </row>
    <row r="929" spans="1:4" x14ac:dyDescent="0.25">
      <c r="A929">
        <v>928</v>
      </c>
      <c r="B929" t="s">
        <v>2627</v>
      </c>
      <c r="C929" t="b">
        <v>1</v>
      </c>
      <c r="D929" t="s">
        <v>2628</v>
      </c>
    </row>
    <row r="930" spans="1:4" x14ac:dyDescent="0.25">
      <c r="A930">
        <v>929</v>
      </c>
      <c r="B930" t="s">
        <v>2629</v>
      </c>
      <c r="C930" t="b">
        <v>1</v>
      </c>
      <c r="D930" t="s">
        <v>2630</v>
      </c>
    </row>
    <row r="931" spans="1:4" x14ac:dyDescent="0.25">
      <c r="A931">
        <v>930</v>
      </c>
      <c r="B931" t="s">
        <v>2631</v>
      </c>
      <c r="C931" t="b">
        <v>1</v>
      </c>
      <c r="D931" t="s">
        <v>2632</v>
      </c>
    </row>
    <row r="932" spans="1:4" x14ac:dyDescent="0.25">
      <c r="A932">
        <v>931</v>
      </c>
      <c r="B932" t="s">
        <v>2633</v>
      </c>
      <c r="C932" t="b">
        <v>1</v>
      </c>
      <c r="D932" t="s">
        <v>2634</v>
      </c>
    </row>
    <row r="933" spans="1:4" x14ac:dyDescent="0.25">
      <c r="A933">
        <v>932</v>
      </c>
      <c r="B933" t="s">
        <v>2635</v>
      </c>
      <c r="C933" t="b">
        <v>1</v>
      </c>
      <c r="D933" t="s">
        <v>2636</v>
      </c>
    </row>
    <row r="934" spans="1:4" x14ac:dyDescent="0.25">
      <c r="A934">
        <v>933</v>
      </c>
      <c r="B934" t="s">
        <v>2637</v>
      </c>
      <c r="C934" t="b">
        <v>1</v>
      </c>
      <c r="D934" t="s">
        <v>2638</v>
      </c>
    </row>
    <row r="935" spans="1:4" x14ac:dyDescent="0.25">
      <c r="A935">
        <v>934</v>
      </c>
      <c r="B935" t="s">
        <v>2639</v>
      </c>
      <c r="C935" t="b">
        <v>1</v>
      </c>
      <c r="D935" t="s">
        <v>2640</v>
      </c>
    </row>
    <row r="936" spans="1:4" x14ac:dyDescent="0.25">
      <c r="A936">
        <v>935</v>
      </c>
      <c r="B936" t="s">
        <v>2641</v>
      </c>
      <c r="C936" t="b">
        <v>1</v>
      </c>
      <c r="D936" t="s">
        <v>2642</v>
      </c>
    </row>
    <row r="937" spans="1:4" x14ac:dyDescent="0.25">
      <c r="A937">
        <v>936</v>
      </c>
      <c r="B937" t="s">
        <v>2643</v>
      </c>
      <c r="C937" t="b">
        <v>1</v>
      </c>
      <c r="D937" t="s">
        <v>2644</v>
      </c>
    </row>
    <row r="938" spans="1:4" x14ac:dyDescent="0.25">
      <c r="A938">
        <v>937</v>
      </c>
      <c r="B938" t="s">
        <v>2645</v>
      </c>
      <c r="C938" t="b">
        <v>1</v>
      </c>
      <c r="D938" t="s">
        <v>2646</v>
      </c>
    </row>
    <row r="939" spans="1:4" x14ac:dyDescent="0.25">
      <c r="A939">
        <v>938</v>
      </c>
      <c r="B939" t="s">
        <v>2647</v>
      </c>
      <c r="C939" t="b">
        <v>1</v>
      </c>
      <c r="D939" t="s">
        <v>2648</v>
      </c>
    </row>
    <row r="940" spans="1:4" x14ac:dyDescent="0.25">
      <c r="A940">
        <v>939</v>
      </c>
      <c r="B940" t="s">
        <v>2649</v>
      </c>
      <c r="C940" t="b">
        <v>1</v>
      </c>
      <c r="D940" t="s">
        <v>2650</v>
      </c>
    </row>
    <row r="941" spans="1:4" x14ac:dyDescent="0.25">
      <c r="A941">
        <v>940</v>
      </c>
      <c r="B941" t="s">
        <v>2651</v>
      </c>
      <c r="C941" t="b">
        <v>1</v>
      </c>
      <c r="D941" t="s">
        <v>2652</v>
      </c>
    </row>
    <row r="942" spans="1:4" x14ac:dyDescent="0.25">
      <c r="A942">
        <v>941</v>
      </c>
      <c r="B942" t="s">
        <v>2653</v>
      </c>
      <c r="C942" t="b">
        <v>1</v>
      </c>
      <c r="D942" t="s">
        <v>2654</v>
      </c>
    </row>
    <row r="943" spans="1:4" x14ac:dyDescent="0.25">
      <c r="A943">
        <v>942</v>
      </c>
      <c r="B943" t="s">
        <v>2655</v>
      </c>
      <c r="C943" t="b">
        <v>1</v>
      </c>
      <c r="D943" t="s">
        <v>2656</v>
      </c>
    </row>
    <row r="944" spans="1:4" x14ac:dyDescent="0.25">
      <c r="A944">
        <v>943</v>
      </c>
      <c r="B944" t="s">
        <v>2657</v>
      </c>
      <c r="C944" t="b">
        <v>1</v>
      </c>
      <c r="D944" t="s">
        <v>2658</v>
      </c>
    </row>
    <row r="945" spans="1:4" x14ac:dyDescent="0.25">
      <c r="A945">
        <v>944</v>
      </c>
      <c r="B945" t="s">
        <v>2659</v>
      </c>
      <c r="C945" t="b">
        <v>1</v>
      </c>
      <c r="D945" t="s">
        <v>2660</v>
      </c>
    </row>
    <row r="946" spans="1:4" x14ac:dyDescent="0.25">
      <c r="A946">
        <v>945</v>
      </c>
      <c r="B946" t="s">
        <v>2661</v>
      </c>
      <c r="C946" t="b">
        <v>1</v>
      </c>
      <c r="D946" t="s">
        <v>2662</v>
      </c>
    </row>
    <row r="947" spans="1:4" x14ac:dyDescent="0.25">
      <c r="A947">
        <v>946</v>
      </c>
      <c r="B947" t="s">
        <v>2663</v>
      </c>
      <c r="C947" t="b">
        <v>1</v>
      </c>
      <c r="D947" t="s">
        <v>2664</v>
      </c>
    </row>
    <row r="948" spans="1:4" x14ac:dyDescent="0.25">
      <c r="A948">
        <v>947</v>
      </c>
      <c r="B948" t="s">
        <v>2665</v>
      </c>
      <c r="C948" t="b">
        <v>1</v>
      </c>
      <c r="D948" t="s">
        <v>2666</v>
      </c>
    </row>
    <row r="949" spans="1:4" x14ac:dyDescent="0.25">
      <c r="A949">
        <v>948</v>
      </c>
      <c r="B949" t="s">
        <v>2667</v>
      </c>
      <c r="C949" t="b">
        <v>1</v>
      </c>
      <c r="D949" t="s">
        <v>2668</v>
      </c>
    </row>
    <row r="950" spans="1:4" x14ac:dyDescent="0.25">
      <c r="A950">
        <v>949</v>
      </c>
      <c r="B950" t="s">
        <v>2669</v>
      </c>
      <c r="C950" t="b">
        <v>1</v>
      </c>
      <c r="D950" t="s">
        <v>2670</v>
      </c>
    </row>
    <row r="951" spans="1:4" x14ac:dyDescent="0.25">
      <c r="A951">
        <v>950</v>
      </c>
      <c r="B951" t="s">
        <v>2671</v>
      </c>
      <c r="C951" t="b">
        <v>1</v>
      </c>
      <c r="D951" t="s">
        <v>2672</v>
      </c>
    </row>
    <row r="952" spans="1:4" x14ac:dyDescent="0.25">
      <c r="A952">
        <v>951</v>
      </c>
      <c r="B952" t="s">
        <v>2673</v>
      </c>
      <c r="C952" t="b">
        <v>1</v>
      </c>
      <c r="D952" t="s">
        <v>2674</v>
      </c>
    </row>
    <row r="953" spans="1:4" x14ac:dyDescent="0.25">
      <c r="A953">
        <v>952</v>
      </c>
      <c r="B953" t="s">
        <v>2675</v>
      </c>
      <c r="C953" t="b">
        <v>1</v>
      </c>
      <c r="D953" t="s">
        <v>2676</v>
      </c>
    </row>
    <row r="954" spans="1:4" x14ac:dyDescent="0.25">
      <c r="A954">
        <v>953</v>
      </c>
      <c r="B954" t="s">
        <v>2677</v>
      </c>
      <c r="C954" t="b">
        <v>1</v>
      </c>
      <c r="D954" t="s">
        <v>2678</v>
      </c>
    </row>
    <row r="955" spans="1:4" x14ac:dyDescent="0.25">
      <c r="A955">
        <v>954</v>
      </c>
      <c r="B955" t="s">
        <v>2679</v>
      </c>
      <c r="C955" t="b">
        <v>1</v>
      </c>
      <c r="D955" t="s">
        <v>2680</v>
      </c>
    </row>
    <row r="956" spans="1:4" x14ac:dyDescent="0.25">
      <c r="A956">
        <v>955</v>
      </c>
      <c r="B956" t="s">
        <v>2681</v>
      </c>
      <c r="C956" t="b">
        <v>1</v>
      </c>
      <c r="D956" t="s">
        <v>2682</v>
      </c>
    </row>
    <row r="957" spans="1:4" x14ac:dyDescent="0.25">
      <c r="A957">
        <v>956</v>
      </c>
      <c r="B957" t="s">
        <v>2683</v>
      </c>
      <c r="C957" t="b">
        <v>1</v>
      </c>
      <c r="D957" t="s">
        <v>2684</v>
      </c>
    </row>
    <row r="958" spans="1:4" x14ac:dyDescent="0.25">
      <c r="A958">
        <v>957</v>
      </c>
      <c r="B958" t="s">
        <v>2685</v>
      </c>
      <c r="C958" t="b">
        <v>1</v>
      </c>
      <c r="D958" t="s">
        <v>2686</v>
      </c>
    </row>
    <row r="959" spans="1:4" x14ac:dyDescent="0.25">
      <c r="A959">
        <v>958</v>
      </c>
      <c r="B959" t="s">
        <v>2687</v>
      </c>
      <c r="C959" t="b">
        <v>1</v>
      </c>
      <c r="D959" t="s">
        <v>2688</v>
      </c>
    </row>
    <row r="960" spans="1:4" x14ac:dyDescent="0.25">
      <c r="A960">
        <v>959</v>
      </c>
      <c r="B960" t="s">
        <v>2689</v>
      </c>
      <c r="C960" t="b">
        <v>1</v>
      </c>
      <c r="D960" t="s">
        <v>2690</v>
      </c>
    </row>
    <row r="961" spans="1:4" x14ac:dyDescent="0.25">
      <c r="A961">
        <v>960</v>
      </c>
      <c r="B961" t="s">
        <v>2691</v>
      </c>
      <c r="C961" t="b">
        <v>1</v>
      </c>
      <c r="D961" t="s">
        <v>2692</v>
      </c>
    </row>
    <row r="962" spans="1:4" x14ac:dyDescent="0.25">
      <c r="A962">
        <v>961</v>
      </c>
      <c r="B962" t="s">
        <v>2693</v>
      </c>
      <c r="C962" t="b">
        <v>1</v>
      </c>
      <c r="D962" t="s">
        <v>2694</v>
      </c>
    </row>
    <row r="963" spans="1:4" x14ac:dyDescent="0.25">
      <c r="A963">
        <v>962</v>
      </c>
      <c r="B963" t="s">
        <v>2695</v>
      </c>
      <c r="C963" t="b">
        <v>1</v>
      </c>
      <c r="D963" t="s">
        <v>2696</v>
      </c>
    </row>
    <row r="964" spans="1:4" x14ac:dyDescent="0.25">
      <c r="A964">
        <v>963</v>
      </c>
      <c r="B964" t="s">
        <v>2697</v>
      </c>
      <c r="C964" t="b">
        <v>1</v>
      </c>
      <c r="D964" t="s">
        <v>2698</v>
      </c>
    </row>
    <row r="965" spans="1:4" x14ac:dyDescent="0.25">
      <c r="A965">
        <v>964</v>
      </c>
      <c r="B965" t="s">
        <v>2699</v>
      </c>
      <c r="C965" t="b">
        <v>1</v>
      </c>
      <c r="D965" t="s">
        <v>2700</v>
      </c>
    </row>
    <row r="966" spans="1:4" x14ac:dyDescent="0.25">
      <c r="A966">
        <v>965</v>
      </c>
      <c r="B966" t="s">
        <v>2701</v>
      </c>
      <c r="C966" t="b">
        <v>1</v>
      </c>
      <c r="D966" t="s">
        <v>2702</v>
      </c>
    </row>
    <row r="967" spans="1:4" x14ac:dyDescent="0.25">
      <c r="A967">
        <v>966</v>
      </c>
      <c r="B967" t="s">
        <v>2703</v>
      </c>
      <c r="C967" t="b">
        <v>1</v>
      </c>
      <c r="D967" t="s">
        <v>2704</v>
      </c>
    </row>
    <row r="968" spans="1:4" x14ac:dyDescent="0.25">
      <c r="A968">
        <v>967</v>
      </c>
      <c r="B968" t="s">
        <v>2705</v>
      </c>
      <c r="C968" t="b">
        <v>1</v>
      </c>
      <c r="D968" t="s">
        <v>2706</v>
      </c>
    </row>
    <row r="969" spans="1:4" x14ac:dyDescent="0.25">
      <c r="A969">
        <v>968</v>
      </c>
      <c r="B969" t="s">
        <v>2707</v>
      </c>
      <c r="C969" t="b">
        <v>1</v>
      </c>
      <c r="D969" t="s">
        <v>2708</v>
      </c>
    </row>
    <row r="970" spans="1:4" x14ac:dyDescent="0.25">
      <c r="A970">
        <v>969</v>
      </c>
      <c r="B970" t="s">
        <v>2709</v>
      </c>
      <c r="C970" t="b">
        <v>1</v>
      </c>
      <c r="D970" t="s">
        <v>2710</v>
      </c>
    </row>
    <row r="971" spans="1:4" x14ac:dyDescent="0.25">
      <c r="A971">
        <v>970</v>
      </c>
      <c r="B971" t="s">
        <v>2711</v>
      </c>
      <c r="C971" t="b">
        <v>1</v>
      </c>
      <c r="D971" t="s">
        <v>2712</v>
      </c>
    </row>
    <row r="972" spans="1:4" x14ac:dyDescent="0.25">
      <c r="A972">
        <v>971</v>
      </c>
      <c r="B972" t="s">
        <v>2713</v>
      </c>
      <c r="C972" t="b">
        <v>1</v>
      </c>
      <c r="D972" t="s">
        <v>2714</v>
      </c>
    </row>
    <row r="973" spans="1:4" x14ac:dyDescent="0.25">
      <c r="A973">
        <v>972</v>
      </c>
      <c r="B973" t="s">
        <v>2715</v>
      </c>
      <c r="C973" t="b">
        <v>1</v>
      </c>
      <c r="D973" t="s">
        <v>2716</v>
      </c>
    </row>
    <row r="974" spans="1:4" x14ac:dyDescent="0.25">
      <c r="A974">
        <v>973</v>
      </c>
      <c r="B974" t="s">
        <v>2717</v>
      </c>
      <c r="C974" t="b">
        <v>1</v>
      </c>
      <c r="D974" t="s">
        <v>2718</v>
      </c>
    </row>
    <row r="975" spans="1:4" x14ac:dyDescent="0.25">
      <c r="A975">
        <v>974</v>
      </c>
      <c r="B975" t="s">
        <v>2719</v>
      </c>
      <c r="C975" t="b">
        <v>1</v>
      </c>
      <c r="D975" t="s">
        <v>2720</v>
      </c>
    </row>
    <row r="976" spans="1:4" x14ac:dyDescent="0.25">
      <c r="A976">
        <v>975</v>
      </c>
      <c r="B976" t="s">
        <v>2721</v>
      </c>
      <c r="C976" t="b">
        <v>1</v>
      </c>
      <c r="D976" t="s">
        <v>2722</v>
      </c>
    </row>
    <row r="977" spans="1:4" x14ac:dyDescent="0.25">
      <c r="A977">
        <v>976</v>
      </c>
      <c r="B977" t="s">
        <v>2723</v>
      </c>
      <c r="C977" t="b">
        <v>1</v>
      </c>
      <c r="D977" t="s">
        <v>2724</v>
      </c>
    </row>
    <row r="978" spans="1:4" x14ac:dyDescent="0.25">
      <c r="A978">
        <v>977</v>
      </c>
      <c r="B978" t="s">
        <v>2725</v>
      </c>
      <c r="C978" t="b">
        <v>1</v>
      </c>
      <c r="D978" t="s">
        <v>2726</v>
      </c>
    </row>
    <row r="979" spans="1:4" x14ac:dyDescent="0.25">
      <c r="A979">
        <v>978</v>
      </c>
      <c r="B979" t="s">
        <v>2727</v>
      </c>
      <c r="C979" t="b">
        <v>1</v>
      </c>
      <c r="D979" t="s">
        <v>2728</v>
      </c>
    </row>
    <row r="980" spans="1:4" x14ac:dyDescent="0.25">
      <c r="A980">
        <v>979</v>
      </c>
      <c r="B980" t="s">
        <v>2729</v>
      </c>
      <c r="C980" t="b">
        <v>1</v>
      </c>
      <c r="D980" t="s">
        <v>2730</v>
      </c>
    </row>
    <row r="981" spans="1:4" x14ac:dyDescent="0.25">
      <c r="A981">
        <v>980</v>
      </c>
      <c r="B981" t="s">
        <v>2731</v>
      </c>
      <c r="C981" t="b">
        <v>1</v>
      </c>
      <c r="D981" t="s">
        <v>2732</v>
      </c>
    </row>
    <row r="982" spans="1:4" x14ac:dyDescent="0.25">
      <c r="A982">
        <v>981</v>
      </c>
      <c r="B982" t="s">
        <v>2733</v>
      </c>
      <c r="C982" t="b">
        <v>1</v>
      </c>
      <c r="D982" t="s">
        <v>2734</v>
      </c>
    </row>
    <row r="983" spans="1:4" x14ac:dyDescent="0.25">
      <c r="A983">
        <v>982</v>
      </c>
      <c r="B983" t="s">
        <v>2735</v>
      </c>
      <c r="C983" t="b">
        <v>1</v>
      </c>
      <c r="D983" t="s">
        <v>2736</v>
      </c>
    </row>
    <row r="984" spans="1:4" x14ac:dyDescent="0.25">
      <c r="A984">
        <v>983</v>
      </c>
      <c r="B984" t="s">
        <v>2737</v>
      </c>
      <c r="C984" t="b">
        <v>1</v>
      </c>
      <c r="D984" t="s">
        <v>2738</v>
      </c>
    </row>
    <row r="985" spans="1:4" x14ac:dyDescent="0.25">
      <c r="A985">
        <v>984</v>
      </c>
      <c r="B985" t="s">
        <v>2739</v>
      </c>
      <c r="C985" t="b">
        <v>1</v>
      </c>
      <c r="D985" t="s">
        <v>2740</v>
      </c>
    </row>
    <row r="986" spans="1:4" x14ac:dyDescent="0.25">
      <c r="A986">
        <v>985</v>
      </c>
      <c r="B986" t="s">
        <v>2741</v>
      </c>
      <c r="C986" t="b">
        <v>1</v>
      </c>
      <c r="D986" t="s">
        <v>2742</v>
      </c>
    </row>
    <row r="987" spans="1:4" x14ac:dyDescent="0.25">
      <c r="A987">
        <v>986</v>
      </c>
      <c r="B987" t="s">
        <v>2743</v>
      </c>
      <c r="C987" t="b">
        <v>1</v>
      </c>
      <c r="D987" t="s">
        <v>2744</v>
      </c>
    </row>
    <row r="988" spans="1:4" x14ac:dyDescent="0.25">
      <c r="A988">
        <v>987</v>
      </c>
      <c r="B988" t="s">
        <v>2745</v>
      </c>
      <c r="C988" t="b">
        <v>1</v>
      </c>
      <c r="D988" t="s">
        <v>2746</v>
      </c>
    </row>
    <row r="989" spans="1:4" x14ac:dyDescent="0.25">
      <c r="A989">
        <v>988</v>
      </c>
      <c r="B989" t="s">
        <v>2747</v>
      </c>
      <c r="C989" t="b">
        <v>1</v>
      </c>
      <c r="D989" t="s">
        <v>2748</v>
      </c>
    </row>
    <row r="990" spans="1:4" x14ac:dyDescent="0.25">
      <c r="A990">
        <v>989</v>
      </c>
      <c r="B990" t="s">
        <v>2749</v>
      </c>
      <c r="C990" t="b">
        <v>1</v>
      </c>
      <c r="D990" t="s">
        <v>2750</v>
      </c>
    </row>
    <row r="991" spans="1:4" x14ac:dyDescent="0.25">
      <c r="A991">
        <v>990</v>
      </c>
      <c r="B991" t="s">
        <v>2751</v>
      </c>
      <c r="C991" t="b">
        <v>1</v>
      </c>
      <c r="D991" t="s">
        <v>2752</v>
      </c>
    </row>
    <row r="992" spans="1:4" x14ac:dyDescent="0.25">
      <c r="A992">
        <v>991</v>
      </c>
      <c r="B992" t="s">
        <v>2753</v>
      </c>
      <c r="C992" t="b">
        <v>1</v>
      </c>
      <c r="D992" t="s">
        <v>2754</v>
      </c>
    </row>
    <row r="993" spans="1:4" x14ac:dyDescent="0.25">
      <c r="A993">
        <v>992</v>
      </c>
      <c r="B993" t="s">
        <v>2755</v>
      </c>
      <c r="C993" t="b">
        <v>1</v>
      </c>
      <c r="D993" t="s">
        <v>2756</v>
      </c>
    </row>
    <row r="994" spans="1:4" x14ac:dyDescent="0.25">
      <c r="A994">
        <v>993</v>
      </c>
      <c r="B994" t="s">
        <v>2757</v>
      </c>
      <c r="C994" t="b">
        <v>1</v>
      </c>
      <c r="D994" t="s">
        <v>2758</v>
      </c>
    </row>
    <row r="995" spans="1:4" x14ac:dyDescent="0.25">
      <c r="A995">
        <v>994</v>
      </c>
      <c r="B995" t="s">
        <v>2759</v>
      </c>
      <c r="C995" t="b">
        <v>1</v>
      </c>
      <c r="D995" t="s">
        <v>2760</v>
      </c>
    </row>
    <row r="996" spans="1:4" x14ac:dyDescent="0.25">
      <c r="A996">
        <v>995</v>
      </c>
      <c r="B996" t="s">
        <v>2761</v>
      </c>
      <c r="C996" t="b">
        <v>1</v>
      </c>
      <c r="D996" t="s">
        <v>2762</v>
      </c>
    </row>
    <row r="997" spans="1:4" x14ac:dyDescent="0.25">
      <c r="A997">
        <v>996</v>
      </c>
      <c r="B997" t="s">
        <v>2763</v>
      </c>
      <c r="C997" t="b">
        <v>1</v>
      </c>
      <c r="D997" t="s">
        <v>2764</v>
      </c>
    </row>
    <row r="998" spans="1:4" x14ac:dyDescent="0.25">
      <c r="A998">
        <v>997</v>
      </c>
      <c r="B998" t="s">
        <v>2765</v>
      </c>
      <c r="C998" t="b">
        <v>1</v>
      </c>
      <c r="D998" t="s">
        <v>2766</v>
      </c>
    </row>
    <row r="999" spans="1:4" x14ac:dyDescent="0.25">
      <c r="A999">
        <v>998</v>
      </c>
      <c r="B999" t="s">
        <v>2767</v>
      </c>
      <c r="C999" t="b">
        <v>1</v>
      </c>
      <c r="D999" t="s">
        <v>2768</v>
      </c>
    </row>
    <row r="1000" spans="1:4" x14ac:dyDescent="0.25">
      <c r="A1000">
        <v>999</v>
      </c>
      <c r="B1000" t="s">
        <v>2769</v>
      </c>
      <c r="C1000" t="b">
        <v>1</v>
      </c>
      <c r="D1000" t="s">
        <v>2770</v>
      </c>
    </row>
    <row r="1001" spans="1:4" x14ac:dyDescent="0.25">
      <c r="A1001">
        <v>1000</v>
      </c>
      <c r="B1001" t="s">
        <v>2771</v>
      </c>
      <c r="C1001" t="b">
        <v>1</v>
      </c>
      <c r="D1001" t="s">
        <v>2772</v>
      </c>
    </row>
    <row r="1002" spans="1:4" x14ac:dyDescent="0.25">
      <c r="A1002">
        <v>1001</v>
      </c>
      <c r="B1002" t="s">
        <v>2773</v>
      </c>
      <c r="C1002" t="b">
        <v>1</v>
      </c>
      <c r="D1002" t="s">
        <v>2774</v>
      </c>
    </row>
    <row r="1003" spans="1:4" x14ac:dyDescent="0.25">
      <c r="A1003">
        <v>1002</v>
      </c>
      <c r="B1003" t="s">
        <v>2775</v>
      </c>
      <c r="C1003" t="b">
        <v>1</v>
      </c>
      <c r="D1003" t="s">
        <v>2776</v>
      </c>
    </row>
    <row r="1004" spans="1:4" x14ac:dyDescent="0.25">
      <c r="A1004">
        <v>1003</v>
      </c>
      <c r="B1004" t="s">
        <v>2777</v>
      </c>
      <c r="C1004" t="b">
        <v>1</v>
      </c>
      <c r="D1004" t="s">
        <v>2778</v>
      </c>
    </row>
    <row r="1005" spans="1:4" x14ac:dyDescent="0.25">
      <c r="A1005">
        <v>1004</v>
      </c>
      <c r="B1005" t="s">
        <v>2779</v>
      </c>
      <c r="C1005" t="b">
        <v>1</v>
      </c>
      <c r="D1005" t="s">
        <v>2780</v>
      </c>
    </row>
    <row r="1006" spans="1:4" x14ac:dyDescent="0.25">
      <c r="A1006">
        <v>1005</v>
      </c>
      <c r="B1006" t="s">
        <v>2781</v>
      </c>
      <c r="C1006" t="b">
        <v>1</v>
      </c>
      <c r="D1006" t="s">
        <v>2782</v>
      </c>
    </row>
    <row r="1007" spans="1:4" x14ac:dyDescent="0.25">
      <c r="A1007">
        <v>1006</v>
      </c>
      <c r="B1007" t="s">
        <v>2783</v>
      </c>
      <c r="C1007" t="b">
        <v>1</v>
      </c>
      <c r="D1007" t="s">
        <v>2784</v>
      </c>
    </row>
    <row r="1008" spans="1:4" x14ac:dyDescent="0.25">
      <c r="A1008">
        <v>1007</v>
      </c>
      <c r="B1008" t="s">
        <v>2785</v>
      </c>
      <c r="C1008" t="b">
        <v>1</v>
      </c>
      <c r="D1008" t="s">
        <v>2786</v>
      </c>
    </row>
    <row r="1009" spans="1:4" x14ac:dyDescent="0.25">
      <c r="A1009">
        <v>1008</v>
      </c>
      <c r="B1009" t="s">
        <v>2787</v>
      </c>
      <c r="C1009" t="b">
        <v>1</v>
      </c>
      <c r="D1009" t="s">
        <v>2788</v>
      </c>
    </row>
    <row r="1010" spans="1:4" x14ac:dyDescent="0.25">
      <c r="A1010">
        <v>1009</v>
      </c>
      <c r="B1010" t="s">
        <v>2789</v>
      </c>
      <c r="C1010" t="b">
        <v>1</v>
      </c>
      <c r="D1010" t="s">
        <v>2790</v>
      </c>
    </row>
    <row r="1011" spans="1:4" x14ac:dyDescent="0.25">
      <c r="A1011">
        <v>1010</v>
      </c>
      <c r="B1011" t="s">
        <v>2791</v>
      </c>
      <c r="C1011" t="b">
        <v>1</v>
      </c>
      <c r="D1011" t="s">
        <v>2792</v>
      </c>
    </row>
    <row r="1012" spans="1:4" x14ac:dyDescent="0.25">
      <c r="A1012">
        <v>1011</v>
      </c>
      <c r="B1012" t="s">
        <v>2793</v>
      </c>
      <c r="C1012" t="b">
        <v>1</v>
      </c>
      <c r="D1012" t="s">
        <v>2794</v>
      </c>
    </row>
    <row r="1013" spans="1:4" x14ac:dyDescent="0.25">
      <c r="A1013">
        <v>1012</v>
      </c>
      <c r="B1013" t="s">
        <v>2795</v>
      </c>
      <c r="C1013" t="b">
        <v>1</v>
      </c>
      <c r="D1013" t="s">
        <v>2796</v>
      </c>
    </row>
    <row r="1014" spans="1:4" x14ac:dyDescent="0.25">
      <c r="A1014">
        <v>1013</v>
      </c>
      <c r="B1014" t="s">
        <v>2797</v>
      </c>
      <c r="C1014" t="b">
        <v>1</v>
      </c>
      <c r="D1014" t="s">
        <v>2798</v>
      </c>
    </row>
    <row r="1015" spans="1:4" x14ac:dyDescent="0.25">
      <c r="A1015">
        <v>1014</v>
      </c>
      <c r="B1015" t="s">
        <v>2799</v>
      </c>
      <c r="C1015" t="b">
        <v>1</v>
      </c>
      <c r="D1015" t="s">
        <v>2800</v>
      </c>
    </row>
    <row r="1016" spans="1:4" x14ac:dyDescent="0.25">
      <c r="A1016">
        <v>1015</v>
      </c>
      <c r="B1016" t="s">
        <v>2801</v>
      </c>
      <c r="C1016" t="b">
        <v>1</v>
      </c>
      <c r="D1016" t="s">
        <v>2802</v>
      </c>
    </row>
    <row r="1017" spans="1:4" x14ac:dyDescent="0.25">
      <c r="A1017">
        <v>1016</v>
      </c>
      <c r="B1017" t="s">
        <v>2803</v>
      </c>
      <c r="C1017" t="b">
        <v>1</v>
      </c>
      <c r="D1017" t="s">
        <v>2804</v>
      </c>
    </row>
    <row r="1018" spans="1:4" x14ac:dyDescent="0.25">
      <c r="A1018">
        <v>1017</v>
      </c>
      <c r="B1018" t="s">
        <v>2805</v>
      </c>
      <c r="C1018" t="b">
        <v>1</v>
      </c>
      <c r="D1018" t="s">
        <v>2806</v>
      </c>
    </row>
    <row r="1019" spans="1:4" x14ac:dyDescent="0.25">
      <c r="A1019">
        <v>1018</v>
      </c>
      <c r="B1019" t="s">
        <v>2807</v>
      </c>
      <c r="C1019" t="b">
        <v>1</v>
      </c>
      <c r="D1019" t="s">
        <v>2808</v>
      </c>
    </row>
    <row r="1020" spans="1:4" x14ac:dyDescent="0.25">
      <c r="A1020">
        <v>1019</v>
      </c>
      <c r="B1020" t="s">
        <v>2809</v>
      </c>
      <c r="C1020" t="b">
        <v>1</v>
      </c>
      <c r="D1020" t="s">
        <v>2810</v>
      </c>
    </row>
    <row r="1021" spans="1:4" x14ac:dyDescent="0.25">
      <c r="A1021">
        <v>1020</v>
      </c>
      <c r="B1021" t="s">
        <v>2811</v>
      </c>
      <c r="C1021" t="b">
        <v>1</v>
      </c>
      <c r="D1021" t="s">
        <v>2812</v>
      </c>
    </row>
    <row r="1022" spans="1:4" x14ac:dyDescent="0.25">
      <c r="A1022">
        <v>1021</v>
      </c>
      <c r="B1022" t="s">
        <v>2813</v>
      </c>
      <c r="C1022" t="b">
        <v>1</v>
      </c>
      <c r="D1022" t="s">
        <v>2814</v>
      </c>
    </row>
    <row r="1023" spans="1:4" x14ac:dyDescent="0.25">
      <c r="A1023">
        <v>1022</v>
      </c>
      <c r="B1023" t="s">
        <v>2815</v>
      </c>
      <c r="C1023" t="b">
        <v>1</v>
      </c>
      <c r="D1023" t="s">
        <v>2816</v>
      </c>
    </row>
    <row r="1024" spans="1:4" x14ac:dyDescent="0.25">
      <c r="A1024">
        <v>1023</v>
      </c>
      <c r="B1024" t="s">
        <v>2817</v>
      </c>
      <c r="C1024" t="b">
        <v>1</v>
      </c>
      <c r="D1024" t="s">
        <v>2818</v>
      </c>
    </row>
    <row r="1025" spans="1:4" x14ac:dyDescent="0.25">
      <c r="A1025">
        <v>1024</v>
      </c>
      <c r="B1025" t="s">
        <v>2819</v>
      </c>
      <c r="C1025" t="b">
        <v>1</v>
      </c>
      <c r="D1025" t="s">
        <v>2820</v>
      </c>
    </row>
    <row r="1026" spans="1:4" x14ac:dyDescent="0.25">
      <c r="A1026">
        <v>1025</v>
      </c>
      <c r="B1026" t="s">
        <v>2821</v>
      </c>
      <c r="C1026" t="b">
        <v>1</v>
      </c>
      <c r="D1026" t="s">
        <v>2822</v>
      </c>
    </row>
    <row r="1027" spans="1:4" x14ac:dyDescent="0.25">
      <c r="A1027">
        <v>1026</v>
      </c>
      <c r="B1027" t="s">
        <v>2823</v>
      </c>
      <c r="C1027" t="b">
        <v>1</v>
      </c>
      <c r="D1027" t="s">
        <v>2824</v>
      </c>
    </row>
    <row r="1028" spans="1:4" x14ac:dyDescent="0.25">
      <c r="A1028">
        <v>1027</v>
      </c>
      <c r="B1028" t="s">
        <v>2825</v>
      </c>
      <c r="C1028" t="b">
        <v>1</v>
      </c>
      <c r="D1028" t="s">
        <v>2826</v>
      </c>
    </row>
    <row r="1029" spans="1:4" x14ac:dyDescent="0.25">
      <c r="A1029">
        <v>1028</v>
      </c>
      <c r="B1029" t="s">
        <v>2827</v>
      </c>
      <c r="C1029" t="b">
        <v>1</v>
      </c>
      <c r="D1029" t="s">
        <v>2828</v>
      </c>
    </row>
    <row r="1030" spans="1:4" x14ac:dyDescent="0.25">
      <c r="A1030">
        <v>1029</v>
      </c>
      <c r="B1030" t="s">
        <v>2829</v>
      </c>
      <c r="C1030" t="b">
        <v>1</v>
      </c>
      <c r="D1030" t="s">
        <v>2830</v>
      </c>
    </row>
    <row r="1031" spans="1:4" x14ac:dyDescent="0.25">
      <c r="A1031">
        <v>1030</v>
      </c>
      <c r="B1031" t="s">
        <v>2831</v>
      </c>
      <c r="C1031" t="b">
        <v>1</v>
      </c>
      <c r="D1031" t="s">
        <v>2832</v>
      </c>
    </row>
    <row r="1032" spans="1:4" x14ac:dyDescent="0.25">
      <c r="A1032">
        <v>1031</v>
      </c>
      <c r="B1032" t="s">
        <v>2833</v>
      </c>
      <c r="C1032" t="b">
        <v>1</v>
      </c>
      <c r="D1032" t="s">
        <v>2834</v>
      </c>
    </row>
    <row r="1033" spans="1:4" x14ac:dyDescent="0.25">
      <c r="A1033">
        <v>1032</v>
      </c>
      <c r="B1033" t="s">
        <v>2835</v>
      </c>
      <c r="C1033" t="b">
        <v>1</v>
      </c>
      <c r="D1033" t="s">
        <v>2836</v>
      </c>
    </row>
    <row r="1034" spans="1:4" x14ac:dyDescent="0.25">
      <c r="A1034">
        <v>1033</v>
      </c>
      <c r="B1034" t="s">
        <v>2837</v>
      </c>
      <c r="C1034" t="b">
        <v>1</v>
      </c>
      <c r="D1034" t="s">
        <v>2838</v>
      </c>
    </row>
    <row r="1035" spans="1:4" x14ac:dyDescent="0.25">
      <c r="A1035">
        <v>1034</v>
      </c>
      <c r="B1035" t="s">
        <v>2839</v>
      </c>
      <c r="C1035" t="b">
        <v>1</v>
      </c>
      <c r="D1035" t="s">
        <v>2840</v>
      </c>
    </row>
    <row r="1036" spans="1:4" x14ac:dyDescent="0.25">
      <c r="A1036">
        <v>1035</v>
      </c>
      <c r="B1036" t="s">
        <v>2841</v>
      </c>
      <c r="C1036" t="b">
        <v>1</v>
      </c>
      <c r="D1036" t="s">
        <v>2842</v>
      </c>
    </row>
    <row r="1037" spans="1:4" x14ac:dyDescent="0.25">
      <c r="A1037">
        <v>1036</v>
      </c>
      <c r="B1037" t="s">
        <v>2843</v>
      </c>
      <c r="C1037" t="b">
        <v>1</v>
      </c>
      <c r="D1037" t="s">
        <v>2844</v>
      </c>
    </row>
    <row r="1038" spans="1:4" x14ac:dyDescent="0.25">
      <c r="A1038">
        <v>1037</v>
      </c>
      <c r="B1038" t="s">
        <v>2845</v>
      </c>
      <c r="C1038" t="b">
        <v>1</v>
      </c>
      <c r="D1038" t="s">
        <v>2846</v>
      </c>
    </row>
    <row r="1039" spans="1:4" x14ac:dyDescent="0.25">
      <c r="A1039">
        <v>1038</v>
      </c>
      <c r="B1039" t="s">
        <v>2847</v>
      </c>
      <c r="C1039" t="b">
        <v>1</v>
      </c>
      <c r="D1039" t="s">
        <v>2848</v>
      </c>
    </row>
    <row r="1040" spans="1:4" x14ac:dyDescent="0.25">
      <c r="A1040">
        <v>1039</v>
      </c>
      <c r="B1040" t="s">
        <v>2849</v>
      </c>
      <c r="C1040" t="b">
        <v>1</v>
      </c>
      <c r="D1040" t="s">
        <v>2850</v>
      </c>
    </row>
    <row r="1041" spans="1:4" x14ac:dyDescent="0.25">
      <c r="A1041">
        <v>1040</v>
      </c>
      <c r="B1041" t="s">
        <v>2851</v>
      </c>
      <c r="C1041" t="b">
        <v>1</v>
      </c>
      <c r="D1041" t="s">
        <v>2852</v>
      </c>
    </row>
    <row r="1042" spans="1:4" x14ac:dyDescent="0.25">
      <c r="A1042">
        <v>1041</v>
      </c>
      <c r="B1042" t="s">
        <v>2853</v>
      </c>
      <c r="C1042" t="b">
        <v>1</v>
      </c>
      <c r="D1042" t="s">
        <v>2854</v>
      </c>
    </row>
    <row r="1043" spans="1:4" x14ac:dyDescent="0.25">
      <c r="A1043">
        <v>1042</v>
      </c>
      <c r="B1043" t="s">
        <v>2855</v>
      </c>
      <c r="C1043" t="b">
        <v>1</v>
      </c>
      <c r="D1043" t="s">
        <v>1630</v>
      </c>
    </row>
    <row r="1044" spans="1:4" x14ac:dyDescent="0.25">
      <c r="A1044">
        <v>1043</v>
      </c>
      <c r="B1044" t="s">
        <v>2856</v>
      </c>
      <c r="C1044" t="b">
        <v>1</v>
      </c>
      <c r="D1044" t="s">
        <v>2857</v>
      </c>
    </row>
    <row r="1045" spans="1:4" x14ac:dyDescent="0.25">
      <c r="A1045">
        <v>1044</v>
      </c>
      <c r="B1045" t="s">
        <v>2858</v>
      </c>
      <c r="C1045" t="b">
        <v>1</v>
      </c>
      <c r="D1045" t="s">
        <v>2859</v>
      </c>
    </row>
    <row r="1046" spans="1:4" x14ac:dyDescent="0.25">
      <c r="A1046">
        <v>1045</v>
      </c>
      <c r="B1046" t="s">
        <v>2860</v>
      </c>
      <c r="C1046" t="b">
        <v>1</v>
      </c>
      <c r="D1046" t="s">
        <v>2861</v>
      </c>
    </row>
    <row r="1047" spans="1:4" x14ac:dyDescent="0.25">
      <c r="A1047">
        <v>1046</v>
      </c>
      <c r="B1047" t="s">
        <v>2862</v>
      </c>
      <c r="C1047" t="b">
        <v>1</v>
      </c>
      <c r="D1047" t="s">
        <v>2863</v>
      </c>
    </row>
    <row r="1048" spans="1:4" x14ac:dyDescent="0.25">
      <c r="A1048">
        <v>1047</v>
      </c>
      <c r="B1048" t="s">
        <v>2864</v>
      </c>
      <c r="C1048" t="b">
        <v>1</v>
      </c>
      <c r="D1048" t="s">
        <v>2865</v>
      </c>
    </row>
    <row r="1049" spans="1:4" x14ac:dyDescent="0.25">
      <c r="A1049">
        <v>1048</v>
      </c>
      <c r="B1049" t="s">
        <v>2866</v>
      </c>
      <c r="C1049" t="b">
        <v>1</v>
      </c>
      <c r="D1049" t="s">
        <v>2867</v>
      </c>
    </row>
    <row r="1050" spans="1:4" x14ac:dyDescent="0.25">
      <c r="A1050">
        <v>1049</v>
      </c>
      <c r="B1050" t="s">
        <v>2868</v>
      </c>
      <c r="C1050" t="b">
        <v>1</v>
      </c>
      <c r="D1050" t="s">
        <v>2869</v>
      </c>
    </row>
    <row r="1051" spans="1:4" x14ac:dyDescent="0.25">
      <c r="A1051">
        <v>1050</v>
      </c>
      <c r="B1051" t="s">
        <v>2870</v>
      </c>
      <c r="C1051" t="b">
        <v>1</v>
      </c>
      <c r="D1051" t="s">
        <v>2871</v>
      </c>
    </row>
    <row r="1052" spans="1:4" x14ac:dyDescent="0.25">
      <c r="A1052">
        <v>1051</v>
      </c>
      <c r="B1052" t="s">
        <v>2872</v>
      </c>
      <c r="C1052" t="b">
        <v>1</v>
      </c>
      <c r="D1052" t="s">
        <v>2873</v>
      </c>
    </row>
    <row r="1053" spans="1:4" x14ac:dyDescent="0.25">
      <c r="A1053">
        <v>1052</v>
      </c>
      <c r="B1053" t="s">
        <v>2874</v>
      </c>
      <c r="C1053" t="b">
        <v>1</v>
      </c>
      <c r="D1053" t="s">
        <v>2875</v>
      </c>
    </row>
    <row r="1054" spans="1:4" x14ac:dyDescent="0.25">
      <c r="A1054">
        <v>1053</v>
      </c>
      <c r="B1054" t="s">
        <v>2876</v>
      </c>
      <c r="C1054" t="b">
        <v>1</v>
      </c>
      <c r="D1054" t="s">
        <v>2877</v>
      </c>
    </row>
    <row r="1055" spans="1:4" x14ac:dyDescent="0.25">
      <c r="A1055">
        <v>1054</v>
      </c>
      <c r="B1055" t="s">
        <v>2878</v>
      </c>
      <c r="C1055" t="b">
        <v>1</v>
      </c>
      <c r="D1055" t="s">
        <v>2879</v>
      </c>
    </row>
    <row r="1056" spans="1:4" x14ac:dyDescent="0.25">
      <c r="A1056">
        <v>1055</v>
      </c>
      <c r="B1056" t="s">
        <v>2880</v>
      </c>
      <c r="C1056" t="b">
        <v>1</v>
      </c>
      <c r="D1056" t="s">
        <v>2881</v>
      </c>
    </row>
    <row r="1057" spans="1:4" x14ac:dyDescent="0.25">
      <c r="A1057">
        <v>1056</v>
      </c>
      <c r="B1057" t="s">
        <v>2882</v>
      </c>
      <c r="C1057" t="b">
        <v>1</v>
      </c>
      <c r="D1057" t="s">
        <v>2883</v>
      </c>
    </row>
    <row r="1058" spans="1:4" x14ac:dyDescent="0.25">
      <c r="A1058">
        <v>1057</v>
      </c>
      <c r="B1058" t="s">
        <v>2884</v>
      </c>
      <c r="C1058" t="b">
        <v>1</v>
      </c>
      <c r="D1058" t="s">
        <v>2885</v>
      </c>
    </row>
    <row r="1059" spans="1:4" x14ac:dyDescent="0.25">
      <c r="A1059">
        <v>1058</v>
      </c>
      <c r="B1059" t="s">
        <v>2886</v>
      </c>
      <c r="C1059" t="b">
        <v>1</v>
      </c>
      <c r="D1059" t="s">
        <v>2887</v>
      </c>
    </row>
    <row r="1060" spans="1:4" x14ac:dyDescent="0.25">
      <c r="A1060">
        <v>1059</v>
      </c>
      <c r="B1060" t="s">
        <v>2888</v>
      </c>
      <c r="C1060" t="b">
        <v>1</v>
      </c>
      <c r="D1060" t="s">
        <v>2889</v>
      </c>
    </row>
    <row r="1061" spans="1:4" x14ac:dyDescent="0.25">
      <c r="A1061">
        <v>1060</v>
      </c>
      <c r="B1061" t="s">
        <v>2890</v>
      </c>
      <c r="C1061" t="b">
        <v>1</v>
      </c>
      <c r="D1061" t="s">
        <v>2891</v>
      </c>
    </row>
    <row r="1062" spans="1:4" x14ac:dyDescent="0.25">
      <c r="A1062">
        <v>1061</v>
      </c>
      <c r="B1062" t="s">
        <v>2892</v>
      </c>
      <c r="C1062" t="b">
        <v>1</v>
      </c>
      <c r="D1062" t="s">
        <v>2893</v>
      </c>
    </row>
    <row r="1063" spans="1:4" x14ac:dyDescent="0.25">
      <c r="A1063">
        <v>1062</v>
      </c>
      <c r="B1063" t="s">
        <v>2894</v>
      </c>
      <c r="C1063" t="b">
        <v>1</v>
      </c>
      <c r="D1063" t="s">
        <v>1399</v>
      </c>
    </row>
    <row r="1064" spans="1:4" x14ac:dyDescent="0.25">
      <c r="A1064">
        <v>1063</v>
      </c>
      <c r="B1064" t="s">
        <v>2895</v>
      </c>
      <c r="C1064" t="b">
        <v>1</v>
      </c>
      <c r="D1064" t="s">
        <v>2896</v>
      </c>
    </row>
    <row r="1065" spans="1:4" x14ac:dyDescent="0.25">
      <c r="A1065">
        <v>1064</v>
      </c>
      <c r="B1065" t="s">
        <v>2897</v>
      </c>
      <c r="C1065" t="b">
        <v>1</v>
      </c>
      <c r="D1065" t="s">
        <v>2898</v>
      </c>
    </row>
    <row r="1066" spans="1:4" x14ac:dyDescent="0.25">
      <c r="A1066">
        <v>1065</v>
      </c>
      <c r="B1066" t="s">
        <v>2899</v>
      </c>
      <c r="C1066" t="b">
        <v>1</v>
      </c>
      <c r="D1066" t="s">
        <v>2900</v>
      </c>
    </row>
    <row r="1067" spans="1:4" x14ac:dyDescent="0.25">
      <c r="A1067">
        <v>1066</v>
      </c>
      <c r="B1067" t="s">
        <v>2901</v>
      </c>
      <c r="C1067" t="b">
        <v>1</v>
      </c>
      <c r="D1067" t="s">
        <v>2902</v>
      </c>
    </row>
    <row r="1068" spans="1:4" x14ac:dyDescent="0.25">
      <c r="A1068">
        <v>1067</v>
      </c>
      <c r="B1068" t="s">
        <v>2903</v>
      </c>
      <c r="C1068" t="b">
        <v>1</v>
      </c>
      <c r="D1068" t="s">
        <v>2904</v>
      </c>
    </row>
    <row r="1069" spans="1:4" x14ac:dyDescent="0.25">
      <c r="A1069">
        <v>1068</v>
      </c>
      <c r="B1069" t="s">
        <v>2905</v>
      </c>
      <c r="C1069" t="b">
        <v>1</v>
      </c>
      <c r="D1069" t="s">
        <v>2906</v>
      </c>
    </row>
    <row r="1070" spans="1:4" x14ac:dyDescent="0.25">
      <c r="A1070">
        <v>1069</v>
      </c>
      <c r="B1070" t="s">
        <v>2907</v>
      </c>
      <c r="C1070" t="b">
        <v>1</v>
      </c>
      <c r="D1070" t="s">
        <v>2908</v>
      </c>
    </row>
    <row r="1071" spans="1:4" x14ac:dyDescent="0.25">
      <c r="A1071">
        <v>1070</v>
      </c>
      <c r="B1071" t="s">
        <v>2909</v>
      </c>
      <c r="C1071" t="b">
        <v>1</v>
      </c>
      <c r="D1071" t="s">
        <v>2910</v>
      </c>
    </row>
    <row r="1072" spans="1:4" x14ac:dyDescent="0.25">
      <c r="A1072">
        <v>1071</v>
      </c>
      <c r="B1072" t="s">
        <v>2911</v>
      </c>
      <c r="C1072" t="b">
        <v>1</v>
      </c>
      <c r="D1072" t="s">
        <v>2912</v>
      </c>
    </row>
    <row r="1073" spans="1:4" x14ac:dyDescent="0.25">
      <c r="A1073">
        <v>1072</v>
      </c>
      <c r="B1073" t="s">
        <v>1995</v>
      </c>
      <c r="C1073" t="b">
        <v>1</v>
      </c>
      <c r="D1073" t="s">
        <v>1996</v>
      </c>
    </row>
    <row r="1074" spans="1:4" x14ac:dyDescent="0.25">
      <c r="A1074">
        <v>1073</v>
      </c>
      <c r="B1074" t="s">
        <v>1997</v>
      </c>
      <c r="C1074" t="b">
        <v>1</v>
      </c>
      <c r="D1074" t="s">
        <v>1998</v>
      </c>
    </row>
    <row r="1075" spans="1:4" x14ac:dyDescent="0.25">
      <c r="A1075">
        <v>1074</v>
      </c>
      <c r="B1075" t="s">
        <v>1999</v>
      </c>
      <c r="C1075" t="b">
        <v>1</v>
      </c>
      <c r="D1075" t="s">
        <v>2000</v>
      </c>
    </row>
    <row r="1076" spans="1:4" x14ac:dyDescent="0.25">
      <c r="A1076">
        <v>1075</v>
      </c>
      <c r="B1076" t="s">
        <v>2001</v>
      </c>
      <c r="C1076" t="b">
        <v>1</v>
      </c>
      <c r="D1076" t="s">
        <v>2002</v>
      </c>
    </row>
    <row r="1077" spans="1:4" x14ac:dyDescent="0.25">
      <c r="A1077">
        <v>1076</v>
      </c>
      <c r="B1077" t="s">
        <v>2003</v>
      </c>
      <c r="C1077" t="b">
        <v>1</v>
      </c>
      <c r="D1077" t="s">
        <v>2004</v>
      </c>
    </row>
    <row r="1078" spans="1:4" x14ac:dyDescent="0.25">
      <c r="A1078">
        <v>1077</v>
      </c>
      <c r="B1078" t="s">
        <v>2005</v>
      </c>
      <c r="C1078" t="b">
        <v>1</v>
      </c>
      <c r="D1078" t="s">
        <v>2006</v>
      </c>
    </row>
    <row r="1079" spans="1:4" x14ac:dyDescent="0.25">
      <c r="A1079">
        <v>1078</v>
      </c>
      <c r="B1079" t="s">
        <v>2007</v>
      </c>
      <c r="C1079" t="b">
        <v>1</v>
      </c>
      <c r="D1079" t="s">
        <v>2008</v>
      </c>
    </row>
    <row r="1080" spans="1:4" x14ac:dyDescent="0.25">
      <c r="A1080">
        <v>1079</v>
      </c>
      <c r="B1080" t="s">
        <v>2009</v>
      </c>
      <c r="C1080" t="b">
        <v>1</v>
      </c>
      <c r="D1080" t="s">
        <v>2010</v>
      </c>
    </row>
    <row r="1081" spans="1:4" x14ac:dyDescent="0.25">
      <c r="A1081">
        <v>1080</v>
      </c>
      <c r="B1081" t="s">
        <v>2011</v>
      </c>
      <c r="C1081" t="b">
        <v>1</v>
      </c>
      <c r="D1081" t="s">
        <v>2012</v>
      </c>
    </row>
    <row r="1082" spans="1:4" x14ac:dyDescent="0.25">
      <c r="A1082">
        <v>1081</v>
      </c>
      <c r="B1082" t="s">
        <v>2013</v>
      </c>
      <c r="C1082" t="b">
        <v>1</v>
      </c>
      <c r="D1082" t="s">
        <v>2014</v>
      </c>
    </row>
    <row r="1083" spans="1:4" x14ac:dyDescent="0.25">
      <c r="A1083">
        <v>1082</v>
      </c>
      <c r="B1083" t="s">
        <v>2015</v>
      </c>
      <c r="C1083" t="b">
        <v>1</v>
      </c>
      <c r="D1083" t="s">
        <v>2016</v>
      </c>
    </row>
    <row r="1084" spans="1:4" x14ac:dyDescent="0.25">
      <c r="A1084">
        <v>1083</v>
      </c>
      <c r="B1084" t="s">
        <v>2017</v>
      </c>
      <c r="C1084" t="b">
        <v>1</v>
      </c>
      <c r="D1084" t="s">
        <v>2018</v>
      </c>
    </row>
    <row r="1085" spans="1:4" x14ac:dyDescent="0.25">
      <c r="A1085">
        <v>1084</v>
      </c>
      <c r="B1085" t="s">
        <v>2019</v>
      </c>
      <c r="C1085" t="b">
        <v>1</v>
      </c>
      <c r="D1085" t="s">
        <v>2020</v>
      </c>
    </row>
    <row r="1086" spans="1:4" x14ac:dyDescent="0.25">
      <c r="A1086">
        <v>1085</v>
      </c>
      <c r="B1086" t="s">
        <v>2021</v>
      </c>
      <c r="C1086" t="b">
        <v>1</v>
      </c>
      <c r="D1086" t="s">
        <v>2022</v>
      </c>
    </row>
    <row r="1087" spans="1:4" x14ac:dyDescent="0.25">
      <c r="A1087">
        <v>1086</v>
      </c>
      <c r="B1087" t="s">
        <v>2023</v>
      </c>
      <c r="C1087" t="b">
        <v>1</v>
      </c>
      <c r="D1087" t="s">
        <v>2024</v>
      </c>
    </row>
    <row r="1088" spans="1:4" x14ac:dyDescent="0.25">
      <c r="A1088">
        <v>1087</v>
      </c>
      <c r="B1088" t="s">
        <v>2025</v>
      </c>
      <c r="C1088" t="b">
        <v>1</v>
      </c>
      <c r="D1088" t="s">
        <v>1381</v>
      </c>
    </row>
    <row r="1089" spans="1:4" x14ac:dyDescent="0.25">
      <c r="A1089">
        <v>1088</v>
      </c>
      <c r="B1089" t="s">
        <v>2026</v>
      </c>
      <c r="C1089" t="b">
        <v>1</v>
      </c>
      <c r="D1089" t="s">
        <v>2027</v>
      </c>
    </row>
    <row r="1090" spans="1:4" x14ac:dyDescent="0.25">
      <c r="A1090">
        <v>1089</v>
      </c>
      <c r="B1090" t="s">
        <v>2028</v>
      </c>
      <c r="C1090" t="b">
        <v>1</v>
      </c>
      <c r="D1090" t="s">
        <v>2029</v>
      </c>
    </row>
    <row r="1091" spans="1:4" x14ac:dyDescent="0.25">
      <c r="A1091">
        <v>1090</v>
      </c>
      <c r="B1091" t="s">
        <v>2030</v>
      </c>
      <c r="C1091" t="b">
        <v>1</v>
      </c>
      <c r="D1091" t="s">
        <v>993</v>
      </c>
    </row>
    <row r="1092" spans="1:4" x14ac:dyDescent="0.25">
      <c r="A1092">
        <v>1091</v>
      </c>
      <c r="B1092" t="s">
        <v>2031</v>
      </c>
      <c r="C1092" t="b">
        <v>1</v>
      </c>
      <c r="D1092" t="s">
        <v>2032</v>
      </c>
    </row>
    <row r="1093" spans="1:4" x14ac:dyDescent="0.25">
      <c r="A1093">
        <v>1092</v>
      </c>
      <c r="B1093" t="s">
        <v>2033</v>
      </c>
      <c r="C1093" t="b">
        <v>1</v>
      </c>
      <c r="D1093" t="s">
        <v>2034</v>
      </c>
    </row>
    <row r="1094" spans="1:4" x14ac:dyDescent="0.25">
      <c r="A1094">
        <v>1093</v>
      </c>
      <c r="B1094" t="s">
        <v>2035</v>
      </c>
      <c r="C1094" t="b">
        <v>1</v>
      </c>
      <c r="D1094" t="s">
        <v>2036</v>
      </c>
    </row>
    <row r="1095" spans="1:4" x14ac:dyDescent="0.25">
      <c r="A1095">
        <v>1094</v>
      </c>
      <c r="B1095" t="s">
        <v>2037</v>
      </c>
      <c r="C1095" t="b">
        <v>1</v>
      </c>
      <c r="D1095" t="s">
        <v>2038</v>
      </c>
    </row>
    <row r="1096" spans="1:4" x14ac:dyDescent="0.25">
      <c r="A1096">
        <v>1095</v>
      </c>
      <c r="B1096" t="s">
        <v>2039</v>
      </c>
      <c r="C1096" t="b">
        <v>1</v>
      </c>
      <c r="D1096" t="s">
        <v>2040</v>
      </c>
    </row>
    <row r="1097" spans="1:4" x14ac:dyDescent="0.25">
      <c r="A1097">
        <v>1096</v>
      </c>
      <c r="B1097" t="s">
        <v>2041</v>
      </c>
      <c r="C1097" t="b">
        <v>1</v>
      </c>
      <c r="D1097" t="s">
        <v>2042</v>
      </c>
    </row>
    <row r="1098" spans="1:4" x14ac:dyDescent="0.25">
      <c r="A1098">
        <v>1097</v>
      </c>
      <c r="B1098" t="s">
        <v>2043</v>
      </c>
      <c r="C1098" t="b">
        <v>1</v>
      </c>
      <c r="D1098" t="s">
        <v>2044</v>
      </c>
    </row>
    <row r="1099" spans="1:4" x14ac:dyDescent="0.25">
      <c r="A1099">
        <v>1098</v>
      </c>
      <c r="B1099" t="s">
        <v>2045</v>
      </c>
      <c r="C1099" t="b">
        <v>1</v>
      </c>
      <c r="D1099" t="s">
        <v>2046</v>
      </c>
    </row>
    <row r="1100" spans="1:4" x14ac:dyDescent="0.25">
      <c r="A1100">
        <v>1099</v>
      </c>
      <c r="B1100" t="s">
        <v>2047</v>
      </c>
      <c r="C1100" t="b">
        <v>1</v>
      </c>
      <c r="D1100" t="s">
        <v>2048</v>
      </c>
    </row>
    <row r="1101" spans="1:4" x14ac:dyDescent="0.25">
      <c r="A1101">
        <v>1100</v>
      </c>
      <c r="B1101" t="s">
        <v>2049</v>
      </c>
      <c r="C1101" t="b">
        <v>1</v>
      </c>
      <c r="D1101" t="s">
        <v>2050</v>
      </c>
    </row>
    <row r="1102" spans="1:4" x14ac:dyDescent="0.25">
      <c r="A1102">
        <v>1101</v>
      </c>
      <c r="B1102" t="s">
        <v>2051</v>
      </c>
      <c r="C1102" t="b">
        <v>1</v>
      </c>
      <c r="D1102" t="s">
        <v>2052</v>
      </c>
    </row>
    <row r="1103" spans="1:4" x14ac:dyDescent="0.25">
      <c r="A1103">
        <v>1102</v>
      </c>
      <c r="B1103" t="s">
        <v>2053</v>
      </c>
      <c r="C1103" t="b">
        <v>1</v>
      </c>
      <c r="D1103" t="s">
        <v>2054</v>
      </c>
    </row>
    <row r="1104" spans="1:4" x14ac:dyDescent="0.25">
      <c r="A1104">
        <v>1103</v>
      </c>
      <c r="B1104" t="s">
        <v>2055</v>
      </c>
      <c r="C1104" t="b">
        <v>1</v>
      </c>
      <c r="D1104" t="s">
        <v>1744</v>
      </c>
    </row>
    <row r="1105" spans="1:4" x14ac:dyDescent="0.25">
      <c r="A1105">
        <v>1104</v>
      </c>
      <c r="B1105" t="s">
        <v>2056</v>
      </c>
      <c r="C1105" t="b">
        <v>1</v>
      </c>
      <c r="D1105" t="s">
        <v>2057</v>
      </c>
    </row>
    <row r="1106" spans="1:4" x14ac:dyDescent="0.25">
      <c r="A1106">
        <v>1105</v>
      </c>
      <c r="B1106" t="s">
        <v>2058</v>
      </c>
      <c r="C1106" t="b">
        <v>1</v>
      </c>
      <c r="D1106" t="s">
        <v>2059</v>
      </c>
    </row>
    <row r="1107" spans="1:4" x14ac:dyDescent="0.25">
      <c r="A1107">
        <v>1106</v>
      </c>
      <c r="B1107" t="s">
        <v>2060</v>
      </c>
      <c r="C1107" t="b">
        <v>1</v>
      </c>
      <c r="D1107" t="s">
        <v>1296</v>
      </c>
    </row>
    <row r="1108" spans="1:4" x14ac:dyDescent="0.25">
      <c r="A1108">
        <v>1107</v>
      </c>
      <c r="B1108" t="s">
        <v>2061</v>
      </c>
      <c r="C1108" t="b">
        <v>1</v>
      </c>
      <c r="D1108" t="s">
        <v>2062</v>
      </c>
    </row>
    <row r="1109" spans="1:4" x14ac:dyDescent="0.25">
      <c r="A1109">
        <v>1108</v>
      </c>
      <c r="B1109" t="s">
        <v>2063</v>
      </c>
      <c r="C1109" t="b">
        <v>1</v>
      </c>
      <c r="D1109" t="s">
        <v>2064</v>
      </c>
    </row>
    <row r="1110" spans="1:4" x14ac:dyDescent="0.25">
      <c r="A1110">
        <v>1109</v>
      </c>
      <c r="B1110" t="s">
        <v>2065</v>
      </c>
      <c r="C1110" t="b">
        <v>1</v>
      </c>
      <c r="D1110" t="s">
        <v>2066</v>
      </c>
    </row>
    <row r="1111" spans="1:4" x14ac:dyDescent="0.25">
      <c r="A1111">
        <v>1110</v>
      </c>
      <c r="B1111" t="s">
        <v>2067</v>
      </c>
      <c r="C1111" t="b">
        <v>1</v>
      </c>
      <c r="D1111" t="s">
        <v>2068</v>
      </c>
    </row>
    <row r="1112" spans="1:4" x14ac:dyDescent="0.25">
      <c r="A1112">
        <v>1111</v>
      </c>
      <c r="B1112" t="s">
        <v>2069</v>
      </c>
      <c r="C1112" t="b">
        <v>1</v>
      </c>
      <c r="D1112" t="s">
        <v>2070</v>
      </c>
    </row>
    <row r="1113" spans="1:4" x14ac:dyDescent="0.25">
      <c r="A1113">
        <v>1112</v>
      </c>
      <c r="B1113" t="s">
        <v>2071</v>
      </c>
      <c r="C1113" t="b">
        <v>1</v>
      </c>
      <c r="D1113" t="s">
        <v>2072</v>
      </c>
    </row>
    <row r="1114" spans="1:4" x14ac:dyDescent="0.25">
      <c r="A1114">
        <v>1113</v>
      </c>
      <c r="B1114" t="s">
        <v>2073</v>
      </c>
      <c r="C1114" t="b">
        <v>1</v>
      </c>
      <c r="D1114" t="s">
        <v>2074</v>
      </c>
    </row>
    <row r="1115" spans="1:4" x14ac:dyDescent="0.25">
      <c r="A1115">
        <v>1114</v>
      </c>
      <c r="B1115" t="s">
        <v>2075</v>
      </c>
      <c r="C1115" t="b">
        <v>1</v>
      </c>
      <c r="D1115" t="s">
        <v>2076</v>
      </c>
    </row>
    <row r="1116" spans="1:4" x14ac:dyDescent="0.25">
      <c r="A1116">
        <v>1115</v>
      </c>
      <c r="B1116" t="s">
        <v>2077</v>
      </c>
      <c r="C1116" t="b">
        <v>1</v>
      </c>
      <c r="D1116" t="s">
        <v>1896</v>
      </c>
    </row>
    <row r="1117" spans="1:4" x14ac:dyDescent="0.25">
      <c r="A1117">
        <v>1116</v>
      </c>
      <c r="B1117" t="s">
        <v>2078</v>
      </c>
      <c r="C1117" t="b">
        <v>1</v>
      </c>
      <c r="D1117" t="s">
        <v>2079</v>
      </c>
    </row>
    <row r="1118" spans="1:4" x14ac:dyDescent="0.25">
      <c r="A1118">
        <v>1117</v>
      </c>
      <c r="B1118" t="s">
        <v>2080</v>
      </c>
      <c r="C1118" t="b">
        <v>1</v>
      </c>
      <c r="D1118" t="s">
        <v>2081</v>
      </c>
    </row>
    <row r="1119" spans="1:4" x14ac:dyDescent="0.25">
      <c r="A1119">
        <v>1118</v>
      </c>
      <c r="B1119" t="s">
        <v>2082</v>
      </c>
      <c r="C1119" t="b">
        <v>1</v>
      </c>
      <c r="D1119" t="s">
        <v>2083</v>
      </c>
    </row>
    <row r="1120" spans="1:4" x14ac:dyDescent="0.25">
      <c r="A1120">
        <v>1119</v>
      </c>
      <c r="B1120" t="s">
        <v>2084</v>
      </c>
      <c r="C1120" t="b">
        <v>1</v>
      </c>
      <c r="D1120" t="s">
        <v>2085</v>
      </c>
    </row>
    <row r="1121" spans="1:4" x14ac:dyDescent="0.25">
      <c r="A1121">
        <v>1120</v>
      </c>
      <c r="B1121" t="s">
        <v>2086</v>
      </c>
      <c r="C1121" t="b">
        <v>1</v>
      </c>
      <c r="D1121" t="s">
        <v>2087</v>
      </c>
    </row>
    <row r="1122" spans="1:4" x14ac:dyDescent="0.25">
      <c r="A1122">
        <v>1121</v>
      </c>
      <c r="B1122" t="s">
        <v>2088</v>
      </c>
      <c r="C1122" t="b">
        <v>1</v>
      </c>
      <c r="D1122" t="s">
        <v>2089</v>
      </c>
    </row>
    <row r="1123" spans="1:4" x14ac:dyDescent="0.25">
      <c r="A1123">
        <v>1122</v>
      </c>
      <c r="B1123" t="s">
        <v>2090</v>
      </c>
      <c r="C1123" t="b">
        <v>1</v>
      </c>
      <c r="D1123" t="s">
        <v>2091</v>
      </c>
    </row>
    <row r="1124" spans="1:4" x14ac:dyDescent="0.25">
      <c r="A1124">
        <v>1123</v>
      </c>
      <c r="B1124" t="s">
        <v>2092</v>
      </c>
      <c r="C1124" t="b">
        <v>1</v>
      </c>
      <c r="D1124" t="s">
        <v>2093</v>
      </c>
    </row>
    <row r="1125" spans="1:4" x14ac:dyDescent="0.25">
      <c r="A1125">
        <v>1124</v>
      </c>
      <c r="B1125" t="s">
        <v>2094</v>
      </c>
      <c r="C1125" t="b">
        <v>1</v>
      </c>
      <c r="D1125" t="s">
        <v>2095</v>
      </c>
    </row>
    <row r="1126" spans="1:4" x14ac:dyDescent="0.25">
      <c r="A1126">
        <v>1125</v>
      </c>
      <c r="B1126" t="s">
        <v>2096</v>
      </c>
      <c r="C1126" t="b">
        <v>1</v>
      </c>
      <c r="D1126" t="s">
        <v>2097</v>
      </c>
    </row>
    <row r="1127" spans="1:4" x14ac:dyDescent="0.25">
      <c r="A1127">
        <v>1126</v>
      </c>
      <c r="B1127" t="s">
        <v>2098</v>
      </c>
      <c r="C1127" t="b">
        <v>1</v>
      </c>
      <c r="D1127" t="s">
        <v>2099</v>
      </c>
    </row>
    <row r="1128" spans="1:4" x14ac:dyDescent="0.25">
      <c r="A1128">
        <v>1127</v>
      </c>
      <c r="B1128" t="s">
        <v>2100</v>
      </c>
      <c r="C1128" t="b">
        <v>1</v>
      </c>
      <c r="D1128" t="s">
        <v>2101</v>
      </c>
    </row>
    <row r="1129" spans="1:4" x14ac:dyDescent="0.25">
      <c r="A1129">
        <v>1128</v>
      </c>
      <c r="B1129" t="s">
        <v>2102</v>
      </c>
      <c r="C1129" t="b">
        <v>1</v>
      </c>
      <c r="D1129" t="s">
        <v>2103</v>
      </c>
    </row>
    <row r="1130" spans="1:4" x14ac:dyDescent="0.25">
      <c r="A1130">
        <v>1129</v>
      </c>
      <c r="B1130" t="s">
        <v>2104</v>
      </c>
      <c r="C1130" t="b">
        <v>1</v>
      </c>
      <c r="D1130" t="s">
        <v>2105</v>
      </c>
    </row>
    <row r="1131" spans="1:4" x14ac:dyDescent="0.25">
      <c r="A1131">
        <v>1130</v>
      </c>
      <c r="B1131" t="s">
        <v>2106</v>
      </c>
      <c r="C1131" t="b">
        <v>1</v>
      </c>
      <c r="D1131" t="s">
        <v>2107</v>
      </c>
    </row>
    <row r="1132" spans="1:4" x14ac:dyDescent="0.25">
      <c r="A1132">
        <v>1131</v>
      </c>
      <c r="B1132" t="s">
        <v>2108</v>
      </c>
      <c r="C1132" t="b">
        <v>1</v>
      </c>
      <c r="D1132" t="s">
        <v>2109</v>
      </c>
    </row>
    <row r="1133" spans="1:4" x14ac:dyDescent="0.25">
      <c r="A1133">
        <v>1132</v>
      </c>
      <c r="B1133" t="s">
        <v>2110</v>
      </c>
      <c r="C1133" t="b">
        <v>1</v>
      </c>
      <c r="D1133" t="s">
        <v>2111</v>
      </c>
    </row>
    <row r="1134" spans="1:4" x14ac:dyDescent="0.25">
      <c r="A1134">
        <v>1133</v>
      </c>
      <c r="B1134" t="s">
        <v>2112</v>
      </c>
      <c r="C1134" t="b">
        <v>1</v>
      </c>
      <c r="D1134" t="s">
        <v>2113</v>
      </c>
    </row>
    <row r="1135" spans="1:4" x14ac:dyDescent="0.25">
      <c r="A1135">
        <v>1134</v>
      </c>
      <c r="B1135" t="s">
        <v>2114</v>
      </c>
      <c r="C1135" t="b">
        <v>1</v>
      </c>
      <c r="D1135" t="s">
        <v>2115</v>
      </c>
    </row>
    <row r="1136" spans="1:4" x14ac:dyDescent="0.25">
      <c r="A1136">
        <v>1135</v>
      </c>
      <c r="B1136" t="s">
        <v>2116</v>
      </c>
      <c r="C1136" t="b">
        <v>1</v>
      </c>
      <c r="D1136" t="s">
        <v>2117</v>
      </c>
    </row>
    <row r="1137" spans="1:4" x14ac:dyDescent="0.25">
      <c r="A1137">
        <v>1136</v>
      </c>
      <c r="B1137" t="s">
        <v>2118</v>
      </c>
      <c r="C1137" t="b">
        <v>1</v>
      </c>
      <c r="D1137" t="s">
        <v>2119</v>
      </c>
    </row>
    <row r="1138" spans="1:4" x14ac:dyDescent="0.25">
      <c r="A1138">
        <v>1137</v>
      </c>
      <c r="B1138" t="s">
        <v>2120</v>
      </c>
      <c r="C1138" t="b">
        <v>1</v>
      </c>
      <c r="D1138" t="s">
        <v>2121</v>
      </c>
    </row>
    <row r="1139" spans="1:4" x14ac:dyDescent="0.25">
      <c r="A1139">
        <v>1138</v>
      </c>
      <c r="B1139" t="s">
        <v>2122</v>
      </c>
      <c r="C1139" t="b">
        <v>1</v>
      </c>
      <c r="D1139" t="s">
        <v>1030</v>
      </c>
    </row>
    <row r="1140" spans="1:4" x14ac:dyDescent="0.25">
      <c r="A1140">
        <v>1139</v>
      </c>
      <c r="B1140" t="s">
        <v>2123</v>
      </c>
      <c r="C1140" t="b">
        <v>1</v>
      </c>
      <c r="D1140" t="s">
        <v>2124</v>
      </c>
    </row>
    <row r="1141" spans="1:4" x14ac:dyDescent="0.25">
      <c r="A1141">
        <v>1140</v>
      </c>
      <c r="B1141" t="s">
        <v>2125</v>
      </c>
      <c r="C1141" t="b">
        <v>1</v>
      </c>
      <c r="D1141" t="s">
        <v>2126</v>
      </c>
    </row>
    <row r="1142" spans="1:4" x14ac:dyDescent="0.25">
      <c r="A1142">
        <v>1141</v>
      </c>
      <c r="B1142" t="s">
        <v>2127</v>
      </c>
      <c r="C1142" t="b">
        <v>1</v>
      </c>
      <c r="D1142" t="s">
        <v>2128</v>
      </c>
    </row>
    <row r="1143" spans="1:4" x14ac:dyDescent="0.25">
      <c r="A1143">
        <v>1142</v>
      </c>
      <c r="B1143" t="s">
        <v>2129</v>
      </c>
      <c r="C1143" t="b">
        <v>1</v>
      </c>
      <c r="D1143" t="s">
        <v>2130</v>
      </c>
    </row>
    <row r="1144" spans="1:4" x14ac:dyDescent="0.25">
      <c r="A1144">
        <v>1143</v>
      </c>
      <c r="B1144" t="s">
        <v>2131</v>
      </c>
      <c r="C1144" t="b">
        <v>1</v>
      </c>
      <c r="D1144" t="s">
        <v>2132</v>
      </c>
    </row>
    <row r="1145" spans="1:4" x14ac:dyDescent="0.25">
      <c r="A1145">
        <v>1144</v>
      </c>
      <c r="B1145" t="s">
        <v>2133</v>
      </c>
      <c r="C1145" t="b">
        <v>1</v>
      </c>
      <c r="D1145" t="s">
        <v>2134</v>
      </c>
    </row>
    <row r="1146" spans="1:4" x14ac:dyDescent="0.25">
      <c r="A1146">
        <v>1145</v>
      </c>
      <c r="B1146" t="s">
        <v>2135</v>
      </c>
      <c r="C1146" t="b">
        <v>1</v>
      </c>
      <c r="D1146" t="s">
        <v>2136</v>
      </c>
    </row>
    <row r="1147" spans="1:4" x14ac:dyDescent="0.25">
      <c r="A1147">
        <v>1146</v>
      </c>
      <c r="B1147" t="s">
        <v>2137</v>
      </c>
      <c r="C1147" t="b">
        <v>1</v>
      </c>
      <c r="D1147" t="s">
        <v>2138</v>
      </c>
    </row>
    <row r="1148" spans="1:4" x14ac:dyDescent="0.25">
      <c r="A1148">
        <v>1147</v>
      </c>
      <c r="B1148" t="s">
        <v>2139</v>
      </c>
      <c r="C1148" t="b">
        <v>1</v>
      </c>
      <c r="D1148" t="s">
        <v>2140</v>
      </c>
    </row>
    <row r="1149" spans="1:4" x14ac:dyDescent="0.25">
      <c r="A1149">
        <v>1148</v>
      </c>
      <c r="B1149" t="s">
        <v>2141</v>
      </c>
      <c r="C1149" t="b">
        <v>1</v>
      </c>
      <c r="D1149" t="s">
        <v>1493</v>
      </c>
    </row>
    <row r="1150" spans="1:4" x14ac:dyDescent="0.25">
      <c r="A1150">
        <v>1149</v>
      </c>
      <c r="B1150" t="s">
        <v>2142</v>
      </c>
      <c r="C1150" t="b">
        <v>1</v>
      </c>
      <c r="D1150" t="s">
        <v>2143</v>
      </c>
    </row>
    <row r="1151" spans="1:4" x14ac:dyDescent="0.25">
      <c r="A1151">
        <v>1150</v>
      </c>
      <c r="B1151" t="s">
        <v>2144</v>
      </c>
      <c r="C1151" t="b">
        <v>1</v>
      </c>
      <c r="D1151" t="s">
        <v>2145</v>
      </c>
    </row>
    <row r="1152" spans="1:4" x14ac:dyDescent="0.25">
      <c r="A1152">
        <v>1151</v>
      </c>
      <c r="B1152" t="s">
        <v>2146</v>
      </c>
      <c r="C1152" t="b">
        <v>1</v>
      </c>
      <c r="D1152" t="s">
        <v>2147</v>
      </c>
    </row>
    <row r="1153" spans="1:4" x14ac:dyDescent="0.25">
      <c r="A1153">
        <v>1152</v>
      </c>
      <c r="B1153" t="s">
        <v>2148</v>
      </c>
      <c r="C1153" t="b">
        <v>1</v>
      </c>
      <c r="D1153" t="s">
        <v>2149</v>
      </c>
    </row>
    <row r="1154" spans="1:4" x14ac:dyDescent="0.25">
      <c r="A1154">
        <v>1153</v>
      </c>
      <c r="B1154" t="s">
        <v>2150</v>
      </c>
      <c r="C1154" t="b">
        <v>1</v>
      </c>
      <c r="D1154" t="s">
        <v>2151</v>
      </c>
    </row>
    <row r="1155" spans="1:4" x14ac:dyDescent="0.25">
      <c r="A1155">
        <v>1154</v>
      </c>
      <c r="B1155" t="s">
        <v>2152</v>
      </c>
      <c r="C1155" t="b">
        <v>1</v>
      </c>
      <c r="D1155" t="s">
        <v>2153</v>
      </c>
    </row>
    <row r="1156" spans="1:4" x14ac:dyDescent="0.25">
      <c r="A1156">
        <v>1155</v>
      </c>
      <c r="B1156" t="s">
        <v>2154</v>
      </c>
      <c r="C1156" t="b">
        <v>1</v>
      </c>
      <c r="D1156" t="s">
        <v>2155</v>
      </c>
    </row>
    <row r="1157" spans="1:4" x14ac:dyDescent="0.25">
      <c r="A1157">
        <v>1156</v>
      </c>
      <c r="B1157" t="s">
        <v>2156</v>
      </c>
      <c r="C1157" t="b">
        <v>1</v>
      </c>
      <c r="D1157" t="s">
        <v>2157</v>
      </c>
    </row>
    <row r="1158" spans="1:4" x14ac:dyDescent="0.25">
      <c r="A1158">
        <v>1157</v>
      </c>
      <c r="B1158" t="s">
        <v>2158</v>
      </c>
      <c r="C1158" t="b">
        <v>1</v>
      </c>
      <c r="D1158" t="s">
        <v>2159</v>
      </c>
    </row>
    <row r="1159" spans="1:4" x14ac:dyDescent="0.25">
      <c r="A1159">
        <v>1158</v>
      </c>
      <c r="B1159" t="s">
        <v>2160</v>
      </c>
      <c r="C1159" t="b">
        <v>1</v>
      </c>
      <c r="D1159" t="s">
        <v>2161</v>
      </c>
    </row>
    <row r="1160" spans="1:4" x14ac:dyDescent="0.25">
      <c r="A1160">
        <v>1159</v>
      </c>
      <c r="B1160" t="s">
        <v>2162</v>
      </c>
      <c r="C1160" t="b">
        <v>1</v>
      </c>
      <c r="D1160" t="s">
        <v>2163</v>
      </c>
    </row>
    <row r="1161" spans="1:4" x14ac:dyDescent="0.25">
      <c r="A1161">
        <v>1160</v>
      </c>
      <c r="B1161" t="s">
        <v>2164</v>
      </c>
      <c r="C1161" t="b">
        <v>1</v>
      </c>
      <c r="D1161" t="s">
        <v>2165</v>
      </c>
    </row>
    <row r="1162" spans="1:4" x14ac:dyDescent="0.25">
      <c r="A1162">
        <v>1161</v>
      </c>
      <c r="B1162" t="s">
        <v>2166</v>
      </c>
      <c r="C1162" t="b">
        <v>1</v>
      </c>
      <c r="D1162" t="s">
        <v>2167</v>
      </c>
    </row>
    <row r="1163" spans="1:4" x14ac:dyDescent="0.25">
      <c r="A1163">
        <v>1162</v>
      </c>
      <c r="B1163" t="s">
        <v>2168</v>
      </c>
      <c r="C1163" t="b">
        <v>1</v>
      </c>
      <c r="D1163" t="s">
        <v>2169</v>
      </c>
    </row>
    <row r="1164" spans="1:4" x14ac:dyDescent="0.25">
      <c r="A1164">
        <v>1163</v>
      </c>
      <c r="B1164" t="s">
        <v>2170</v>
      </c>
      <c r="C1164" t="b">
        <v>1</v>
      </c>
      <c r="D1164" t="s">
        <v>2171</v>
      </c>
    </row>
    <row r="1165" spans="1:4" x14ac:dyDescent="0.25">
      <c r="A1165">
        <v>1164</v>
      </c>
      <c r="B1165" t="s">
        <v>2172</v>
      </c>
      <c r="C1165" t="b">
        <v>1</v>
      </c>
      <c r="D1165" t="s">
        <v>2173</v>
      </c>
    </row>
    <row r="1166" spans="1:4" x14ac:dyDescent="0.25">
      <c r="A1166">
        <v>1165</v>
      </c>
      <c r="B1166" t="s">
        <v>2174</v>
      </c>
      <c r="C1166" t="b">
        <v>1</v>
      </c>
      <c r="D1166" t="s">
        <v>2175</v>
      </c>
    </row>
    <row r="1167" spans="1:4" x14ac:dyDescent="0.25">
      <c r="A1167">
        <v>1166</v>
      </c>
      <c r="B1167" t="s">
        <v>2176</v>
      </c>
      <c r="C1167" t="b">
        <v>1</v>
      </c>
      <c r="D1167" t="s">
        <v>2177</v>
      </c>
    </row>
    <row r="1168" spans="1:4" x14ac:dyDescent="0.25">
      <c r="A1168">
        <v>1167</v>
      </c>
      <c r="B1168" t="s">
        <v>2178</v>
      </c>
      <c r="C1168" t="b">
        <v>1</v>
      </c>
      <c r="D1168" t="s">
        <v>2179</v>
      </c>
    </row>
    <row r="1169" spans="1:4" x14ac:dyDescent="0.25">
      <c r="A1169">
        <v>1168</v>
      </c>
      <c r="B1169" t="s">
        <v>2180</v>
      </c>
      <c r="C1169" t="b">
        <v>1</v>
      </c>
      <c r="D1169" t="s">
        <v>2181</v>
      </c>
    </row>
    <row r="1170" spans="1:4" x14ac:dyDescent="0.25">
      <c r="A1170">
        <v>1169</v>
      </c>
      <c r="B1170" t="s">
        <v>2182</v>
      </c>
      <c r="C1170" t="b">
        <v>1</v>
      </c>
      <c r="D1170" t="s">
        <v>2183</v>
      </c>
    </row>
    <row r="1171" spans="1:4" x14ac:dyDescent="0.25">
      <c r="A1171">
        <v>1170</v>
      </c>
      <c r="B1171" t="s">
        <v>2184</v>
      </c>
      <c r="C1171" t="b">
        <v>1</v>
      </c>
      <c r="D1171" t="s">
        <v>2185</v>
      </c>
    </row>
    <row r="1172" spans="1:4" x14ac:dyDescent="0.25">
      <c r="A1172">
        <v>1171</v>
      </c>
      <c r="B1172" t="s">
        <v>2186</v>
      </c>
      <c r="C1172" t="b">
        <v>1</v>
      </c>
      <c r="D1172" t="s">
        <v>2187</v>
      </c>
    </row>
    <row r="1173" spans="1:4" x14ac:dyDescent="0.25">
      <c r="A1173">
        <v>1172</v>
      </c>
      <c r="B1173" t="s">
        <v>2188</v>
      </c>
      <c r="C1173" t="b">
        <v>1</v>
      </c>
      <c r="D1173" t="s">
        <v>2189</v>
      </c>
    </row>
    <row r="1174" spans="1:4" x14ac:dyDescent="0.25">
      <c r="A1174">
        <v>1173</v>
      </c>
      <c r="B1174" t="s">
        <v>2190</v>
      </c>
      <c r="C1174" t="b">
        <v>1</v>
      </c>
      <c r="D1174" t="s">
        <v>2191</v>
      </c>
    </row>
    <row r="1175" spans="1:4" x14ac:dyDescent="0.25">
      <c r="A1175">
        <v>1174</v>
      </c>
      <c r="B1175" t="s">
        <v>2192</v>
      </c>
      <c r="C1175" t="b">
        <v>1</v>
      </c>
      <c r="D1175" t="s">
        <v>2193</v>
      </c>
    </row>
    <row r="1176" spans="1:4" x14ac:dyDescent="0.25">
      <c r="A1176">
        <v>1175</v>
      </c>
      <c r="B1176" t="s">
        <v>2194</v>
      </c>
      <c r="C1176" t="b">
        <v>1</v>
      </c>
      <c r="D1176" t="s">
        <v>2195</v>
      </c>
    </row>
    <row r="1177" spans="1:4" x14ac:dyDescent="0.25">
      <c r="A1177">
        <v>1176</v>
      </c>
      <c r="B1177" t="s">
        <v>2196</v>
      </c>
      <c r="C1177" t="b">
        <v>1</v>
      </c>
      <c r="D1177" t="s">
        <v>2197</v>
      </c>
    </row>
    <row r="1178" spans="1:4" x14ac:dyDescent="0.25">
      <c r="A1178">
        <v>1177</v>
      </c>
      <c r="B1178" t="s">
        <v>2198</v>
      </c>
      <c r="C1178" t="b">
        <v>1</v>
      </c>
      <c r="D1178" t="s">
        <v>2199</v>
      </c>
    </row>
    <row r="1179" spans="1:4" x14ac:dyDescent="0.25">
      <c r="A1179">
        <v>1178</v>
      </c>
      <c r="B1179" t="s">
        <v>2200</v>
      </c>
      <c r="C1179" t="b">
        <v>1</v>
      </c>
      <c r="D1179" t="s">
        <v>2201</v>
      </c>
    </row>
    <row r="1180" spans="1:4" x14ac:dyDescent="0.25">
      <c r="A1180">
        <v>1179</v>
      </c>
      <c r="B1180" t="s">
        <v>2202</v>
      </c>
      <c r="C1180" t="b">
        <v>1</v>
      </c>
      <c r="D1180" t="s">
        <v>2203</v>
      </c>
    </row>
    <row r="1181" spans="1:4" x14ac:dyDescent="0.25">
      <c r="A1181">
        <v>1180</v>
      </c>
      <c r="B1181" t="s">
        <v>2204</v>
      </c>
      <c r="C1181" t="b">
        <v>1</v>
      </c>
      <c r="D1181" t="s">
        <v>2205</v>
      </c>
    </row>
    <row r="1182" spans="1:4" x14ac:dyDescent="0.25">
      <c r="A1182">
        <v>1181</v>
      </c>
      <c r="B1182" t="s">
        <v>2206</v>
      </c>
      <c r="C1182" t="b">
        <v>1</v>
      </c>
      <c r="D1182" t="s">
        <v>2207</v>
      </c>
    </row>
    <row r="1183" spans="1:4" x14ac:dyDescent="0.25">
      <c r="A1183">
        <v>1182</v>
      </c>
      <c r="B1183" t="s">
        <v>2208</v>
      </c>
      <c r="C1183" t="b">
        <v>1</v>
      </c>
      <c r="D1183" t="s">
        <v>2209</v>
      </c>
    </row>
    <row r="1184" spans="1:4" x14ac:dyDescent="0.25">
      <c r="A1184">
        <v>1183</v>
      </c>
      <c r="B1184" t="s">
        <v>2210</v>
      </c>
      <c r="C1184" t="b">
        <v>1</v>
      </c>
      <c r="D1184" t="s">
        <v>2211</v>
      </c>
    </row>
    <row r="1185" spans="1:4" x14ac:dyDescent="0.25">
      <c r="A1185">
        <v>1184</v>
      </c>
      <c r="B1185" t="s">
        <v>2212</v>
      </c>
      <c r="C1185" t="b">
        <v>1</v>
      </c>
      <c r="D1185" t="s">
        <v>2213</v>
      </c>
    </row>
    <row r="1186" spans="1:4" x14ac:dyDescent="0.25">
      <c r="A1186">
        <v>1185</v>
      </c>
      <c r="B1186" t="s">
        <v>2214</v>
      </c>
      <c r="C1186" t="b">
        <v>1</v>
      </c>
      <c r="D1186" t="s">
        <v>2215</v>
      </c>
    </row>
    <row r="1187" spans="1:4" x14ac:dyDescent="0.25">
      <c r="A1187">
        <v>1186</v>
      </c>
      <c r="B1187" t="s">
        <v>2216</v>
      </c>
      <c r="C1187" t="b">
        <v>1</v>
      </c>
      <c r="D1187" t="s">
        <v>2217</v>
      </c>
    </row>
    <row r="1188" spans="1:4" x14ac:dyDescent="0.25">
      <c r="A1188">
        <v>1187</v>
      </c>
      <c r="B1188" t="s">
        <v>2218</v>
      </c>
      <c r="C1188" t="b">
        <v>1</v>
      </c>
      <c r="D1188" t="s">
        <v>2219</v>
      </c>
    </row>
    <row r="1189" spans="1:4" x14ac:dyDescent="0.25">
      <c r="A1189">
        <v>1188</v>
      </c>
      <c r="B1189" t="s">
        <v>2220</v>
      </c>
      <c r="C1189" t="b">
        <v>1</v>
      </c>
      <c r="D1189" t="s">
        <v>2221</v>
      </c>
    </row>
    <row r="1190" spans="1:4" x14ac:dyDescent="0.25">
      <c r="A1190">
        <v>1189</v>
      </c>
      <c r="B1190" t="s">
        <v>2222</v>
      </c>
      <c r="C1190" t="b">
        <v>1</v>
      </c>
      <c r="D1190" t="s">
        <v>2223</v>
      </c>
    </row>
    <row r="1191" spans="1:4" x14ac:dyDescent="0.25">
      <c r="A1191">
        <v>1190</v>
      </c>
      <c r="B1191" t="s">
        <v>2224</v>
      </c>
      <c r="C1191" t="b">
        <v>1</v>
      </c>
      <c r="D1191" t="s">
        <v>2225</v>
      </c>
    </row>
    <row r="1192" spans="1:4" x14ac:dyDescent="0.25">
      <c r="A1192">
        <v>1191</v>
      </c>
      <c r="B1192" t="s">
        <v>2226</v>
      </c>
      <c r="C1192" t="b">
        <v>1</v>
      </c>
      <c r="D1192" t="s">
        <v>2227</v>
      </c>
    </row>
    <row r="1193" spans="1:4" x14ac:dyDescent="0.25">
      <c r="A1193">
        <v>1192</v>
      </c>
      <c r="B1193" t="s">
        <v>2228</v>
      </c>
      <c r="C1193" t="b">
        <v>1</v>
      </c>
      <c r="D1193" t="s">
        <v>2229</v>
      </c>
    </row>
    <row r="1194" spans="1:4" x14ac:dyDescent="0.25">
      <c r="A1194">
        <v>1193</v>
      </c>
      <c r="B1194" t="s">
        <v>2230</v>
      </c>
      <c r="C1194" t="b">
        <v>1</v>
      </c>
      <c r="D1194" t="s">
        <v>2231</v>
      </c>
    </row>
    <row r="1195" spans="1:4" x14ac:dyDescent="0.25">
      <c r="A1195">
        <v>1194</v>
      </c>
      <c r="B1195" t="s">
        <v>2232</v>
      </c>
      <c r="C1195" t="b">
        <v>1</v>
      </c>
      <c r="D1195" t="s">
        <v>2233</v>
      </c>
    </row>
    <row r="1196" spans="1:4" x14ac:dyDescent="0.25">
      <c r="A1196">
        <v>1195</v>
      </c>
      <c r="B1196" t="s">
        <v>2234</v>
      </c>
      <c r="C1196" t="b">
        <v>1</v>
      </c>
      <c r="D1196" t="s">
        <v>2235</v>
      </c>
    </row>
    <row r="1197" spans="1:4" x14ac:dyDescent="0.25">
      <c r="A1197">
        <v>1196</v>
      </c>
      <c r="B1197" t="s">
        <v>2236</v>
      </c>
      <c r="C1197" t="b">
        <v>1</v>
      </c>
      <c r="D1197" t="s">
        <v>2237</v>
      </c>
    </row>
    <row r="1198" spans="1:4" x14ac:dyDescent="0.25">
      <c r="A1198">
        <v>1197</v>
      </c>
      <c r="B1198" t="s">
        <v>2238</v>
      </c>
      <c r="C1198" t="b">
        <v>1</v>
      </c>
      <c r="D1198" t="s">
        <v>2239</v>
      </c>
    </row>
    <row r="1199" spans="1:4" x14ac:dyDescent="0.25">
      <c r="A1199">
        <v>1198</v>
      </c>
      <c r="B1199" t="s">
        <v>2240</v>
      </c>
      <c r="C1199" t="b">
        <v>1</v>
      </c>
      <c r="D1199" t="s">
        <v>2241</v>
      </c>
    </row>
    <row r="1200" spans="1:4" x14ac:dyDescent="0.25">
      <c r="A1200">
        <v>1199</v>
      </c>
      <c r="B1200" t="s">
        <v>2242</v>
      </c>
      <c r="C1200" t="b">
        <v>1</v>
      </c>
      <c r="D1200" t="s">
        <v>2243</v>
      </c>
    </row>
    <row r="1201" spans="1:4" x14ac:dyDescent="0.25">
      <c r="A1201">
        <v>1200</v>
      </c>
      <c r="B1201" t="s">
        <v>2244</v>
      </c>
      <c r="C1201" t="b">
        <v>1</v>
      </c>
      <c r="D1201" t="s">
        <v>2245</v>
      </c>
    </row>
    <row r="1202" spans="1:4" x14ac:dyDescent="0.25">
      <c r="A1202">
        <v>1201</v>
      </c>
      <c r="B1202" t="s">
        <v>2246</v>
      </c>
      <c r="C1202" t="b">
        <v>1</v>
      </c>
      <c r="D1202" t="s">
        <v>2247</v>
      </c>
    </row>
    <row r="1203" spans="1:4" x14ac:dyDescent="0.25">
      <c r="A1203">
        <v>1202</v>
      </c>
      <c r="B1203" t="s">
        <v>2248</v>
      </c>
      <c r="C1203" t="b">
        <v>1</v>
      </c>
      <c r="D1203" t="s">
        <v>2249</v>
      </c>
    </row>
    <row r="1204" spans="1:4" x14ac:dyDescent="0.25">
      <c r="A1204">
        <v>1203</v>
      </c>
      <c r="B1204" t="s">
        <v>2250</v>
      </c>
      <c r="C1204" t="b">
        <v>1</v>
      </c>
      <c r="D1204" t="s">
        <v>2251</v>
      </c>
    </row>
    <row r="1205" spans="1:4" x14ac:dyDescent="0.25">
      <c r="A1205">
        <v>1204</v>
      </c>
      <c r="B1205" t="s">
        <v>2252</v>
      </c>
      <c r="C1205" t="b">
        <v>1</v>
      </c>
      <c r="D1205" t="s">
        <v>2253</v>
      </c>
    </row>
    <row r="1206" spans="1:4" x14ac:dyDescent="0.25">
      <c r="A1206">
        <v>1205</v>
      </c>
      <c r="B1206" t="s">
        <v>2254</v>
      </c>
      <c r="C1206" t="b">
        <v>1</v>
      </c>
      <c r="D1206" t="s">
        <v>2255</v>
      </c>
    </row>
    <row r="1207" spans="1:4" x14ac:dyDescent="0.25">
      <c r="A1207">
        <v>1206</v>
      </c>
      <c r="B1207" t="s">
        <v>2256</v>
      </c>
      <c r="C1207" t="b">
        <v>1</v>
      </c>
      <c r="D1207" t="s">
        <v>2257</v>
      </c>
    </row>
    <row r="1208" spans="1:4" x14ac:dyDescent="0.25">
      <c r="A1208">
        <v>1207</v>
      </c>
      <c r="B1208" t="s">
        <v>2258</v>
      </c>
      <c r="C1208" t="b">
        <v>1</v>
      </c>
      <c r="D1208" t="s">
        <v>2259</v>
      </c>
    </row>
    <row r="1209" spans="1:4" x14ac:dyDescent="0.25">
      <c r="A1209">
        <v>1208</v>
      </c>
      <c r="B1209" t="s">
        <v>2260</v>
      </c>
      <c r="C1209" t="b">
        <v>1</v>
      </c>
      <c r="D1209" t="s">
        <v>2261</v>
      </c>
    </row>
    <row r="1210" spans="1:4" x14ac:dyDescent="0.25">
      <c r="A1210">
        <v>1209</v>
      </c>
      <c r="B1210" t="s">
        <v>2262</v>
      </c>
      <c r="C1210" t="b">
        <v>1</v>
      </c>
      <c r="D1210" t="s">
        <v>2263</v>
      </c>
    </row>
    <row r="1211" spans="1:4" x14ac:dyDescent="0.25">
      <c r="A1211">
        <v>1210</v>
      </c>
      <c r="B1211" t="s">
        <v>2264</v>
      </c>
      <c r="C1211" t="b">
        <v>1</v>
      </c>
      <c r="D1211" t="s">
        <v>2265</v>
      </c>
    </row>
    <row r="1212" spans="1:4" x14ac:dyDescent="0.25">
      <c r="A1212">
        <v>1211</v>
      </c>
      <c r="B1212" t="s">
        <v>2266</v>
      </c>
      <c r="C1212" t="b">
        <v>1</v>
      </c>
      <c r="D1212" t="s">
        <v>2267</v>
      </c>
    </row>
    <row r="1213" spans="1:4" x14ac:dyDescent="0.25">
      <c r="A1213">
        <v>1212</v>
      </c>
      <c r="B1213" t="s">
        <v>2268</v>
      </c>
      <c r="C1213" t="b">
        <v>1</v>
      </c>
      <c r="D1213" t="s">
        <v>2269</v>
      </c>
    </row>
    <row r="1214" spans="1:4" x14ac:dyDescent="0.25">
      <c r="A1214">
        <v>1213</v>
      </c>
      <c r="B1214" t="s">
        <v>2270</v>
      </c>
      <c r="C1214" t="b">
        <v>1</v>
      </c>
      <c r="D1214" t="s">
        <v>2271</v>
      </c>
    </row>
    <row r="1215" spans="1:4" x14ac:dyDescent="0.25">
      <c r="A1215">
        <v>1214</v>
      </c>
      <c r="B1215" t="s">
        <v>2272</v>
      </c>
      <c r="C1215" t="b">
        <v>1</v>
      </c>
      <c r="D1215" t="s">
        <v>2273</v>
      </c>
    </row>
    <row r="1216" spans="1:4" x14ac:dyDescent="0.25">
      <c r="A1216">
        <v>1215</v>
      </c>
      <c r="B1216" t="s">
        <v>2274</v>
      </c>
      <c r="C1216" t="b">
        <v>1</v>
      </c>
      <c r="D1216" t="s">
        <v>2275</v>
      </c>
    </row>
    <row r="1217" spans="1:4" x14ac:dyDescent="0.25">
      <c r="A1217">
        <v>1216</v>
      </c>
      <c r="B1217" t="s">
        <v>2276</v>
      </c>
      <c r="C1217" t="b">
        <v>1</v>
      </c>
      <c r="D1217" t="s">
        <v>2277</v>
      </c>
    </row>
    <row r="1218" spans="1:4" x14ac:dyDescent="0.25">
      <c r="A1218">
        <v>1217</v>
      </c>
      <c r="B1218" t="s">
        <v>2278</v>
      </c>
      <c r="C1218" t="b">
        <v>1</v>
      </c>
      <c r="D1218" t="s">
        <v>1066</v>
      </c>
    </row>
    <row r="1219" spans="1:4" x14ac:dyDescent="0.25">
      <c r="A1219">
        <v>1218</v>
      </c>
      <c r="B1219" t="s">
        <v>2279</v>
      </c>
      <c r="C1219" t="b">
        <v>1</v>
      </c>
      <c r="D1219" t="s">
        <v>2280</v>
      </c>
    </row>
    <row r="1220" spans="1:4" x14ac:dyDescent="0.25">
      <c r="A1220">
        <v>1219</v>
      </c>
      <c r="B1220" t="s">
        <v>2281</v>
      </c>
      <c r="C1220" t="b">
        <v>1</v>
      </c>
      <c r="D1220" t="s">
        <v>2282</v>
      </c>
    </row>
    <row r="1221" spans="1:4" x14ac:dyDescent="0.25">
      <c r="A1221">
        <v>1220</v>
      </c>
      <c r="B1221" t="s">
        <v>2283</v>
      </c>
      <c r="C1221" t="b">
        <v>1</v>
      </c>
      <c r="D1221" t="s">
        <v>2284</v>
      </c>
    </row>
    <row r="1222" spans="1:4" x14ac:dyDescent="0.25">
      <c r="A1222">
        <v>1221</v>
      </c>
      <c r="B1222" t="s">
        <v>2285</v>
      </c>
      <c r="C1222" t="b">
        <v>1</v>
      </c>
      <c r="D1222" t="s">
        <v>2286</v>
      </c>
    </row>
    <row r="1223" spans="1:4" x14ac:dyDescent="0.25">
      <c r="A1223">
        <v>1222</v>
      </c>
      <c r="B1223" t="s">
        <v>2287</v>
      </c>
      <c r="C1223" t="b">
        <v>1</v>
      </c>
      <c r="D1223" t="s">
        <v>2288</v>
      </c>
    </row>
    <row r="1224" spans="1:4" x14ac:dyDescent="0.25">
      <c r="A1224">
        <v>1223</v>
      </c>
      <c r="B1224" t="s">
        <v>2289</v>
      </c>
      <c r="C1224" t="b">
        <v>1</v>
      </c>
      <c r="D1224" t="s">
        <v>1439</v>
      </c>
    </row>
    <row r="1225" spans="1:4" x14ac:dyDescent="0.25">
      <c r="A1225">
        <v>1224</v>
      </c>
      <c r="B1225" t="s">
        <v>2290</v>
      </c>
      <c r="C1225" t="b">
        <v>1</v>
      </c>
      <c r="D1225" t="s">
        <v>2291</v>
      </c>
    </row>
    <row r="1226" spans="1:4" x14ac:dyDescent="0.25">
      <c r="A1226">
        <v>1225</v>
      </c>
      <c r="B1226" t="s">
        <v>2292</v>
      </c>
      <c r="C1226" t="b">
        <v>1</v>
      </c>
      <c r="D1226" t="s">
        <v>2293</v>
      </c>
    </row>
    <row r="1227" spans="1:4" x14ac:dyDescent="0.25">
      <c r="A1227">
        <v>1226</v>
      </c>
      <c r="B1227" t="s">
        <v>2294</v>
      </c>
      <c r="C1227" t="b">
        <v>1</v>
      </c>
      <c r="D1227" t="s">
        <v>2295</v>
      </c>
    </row>
    <row r="1228" spans="1:4" x14ac:dyDescent="0.25">
      <c r="A1228">
        <v>1227</v>
      </c>
      <c r="B1228" t="s">
        <v>2296</v>
      </c>
      <c r="C1228" t="b">
        <v>1</v>
      </c>
      <c r="D1228" t="s">
        <v>2297</v>
      </c>
    </row>
    <row r="1229" spans="1:4" x14ac:dyDescent="0.25">
      <c r="A1229">
        <v>1228</v>
      </c>
      <c r="B1229" t="s">
        <v>2298</v>
      </c>
      <c r="C1229" t="b">
        <v>1</v>
      </c>
      <c r="D1229" t="s">
        <v>2299</v>
      </c>
    </row>
    <row r="1230" spans="1:4" x14ac:dyDescent="0.25">
      <c r="A1230">
        <v>1229</v>
      </c>
      <c r="B1230" t="s">
        <v>2300</v>
      </c>
      <c r="C1230" t="b">
        <v>1</v>
      </c>
      <c r="D1230" t="s">
        <v>2301</v>
      </c>
    </row>
    <row r="1231" spans="1:4" x14ac:dyDescent="0.25">
      <c r="A1231">
        <v>1230</v>
      </c>
      <c r="B1231" t="s">
        <v>2302</v>
      </c>
      <c r="C1231" t="b">
        <v>1</v>
      </c>
      <c r="D1231" t="s">
        <v>2303</v>
      </c>
    </row>
    <row r="1232" spans="1:4" x14ac:dyDescent="0.25">
      <c r="A1232">
        <v>1231</v>
      </c>
      <c r="B1232" t="s">
        <v>2304</v>
      </c>
      <c r="C1232" t="b">
        <v>1</v>
      </c>
      <c r="D1232" t="s">
        <v>2305</v>
      </c>
    </row>
    <row r="1233" spans="1:4" x14ac:dyDescent="0.25">
      <c r="A1233">
        <v>1232</v>
      </c>
      <c r="B1233" t="s">
        <v>2306</v>
      </c>
      <c r="C1233" t="b">
        <v>1</v>
      </c>
      <c r="D1233" t="s">
        <v>2307</v>
      </c>
    </row>
    <row r="1234" spans="1:4" x14ac:dyDescent="0.25">
      <c r="A1234">
        <v>1233</v>
      </c>
      <c r="B1234" t="s">
        <v>2308</v>
      </c>
      <c r="C1234" t="b">
        <v>1</v>
      </c>
      <c r="D1234" t="s">
        <v>2309</v>
      </c>
    </row>
    <row r="1235" spans="1:4" x14ac:dyDescent="0.25">
      <c r="A1235">
        <v>1234</v>
      </c>
      <c r="B1235" t="s">
        <v>2310</v>
      </c>
      <c r="C1235" t="b">
        <v>1</v>
      </c>
      <c r="D1235" t="s">
        <v>2311</v>
      </c>
    </row>
    <row r="1236" spans="1:4" x14ac:dyDescent="0.25">
      <c r="A1236">
        <v>1235</v>
      </c>
      <c r="B1236" t="s">
        <v>2312</v>
      </c>
      <c r="C1236" t="b">
        <v>1</v>
      </c>
      <c r="D1236" t="s">
        <v>2313</v>
      </c>
    </row>
    <row r="1237" spans="1:4" x14ac:dyDescent="0.25">
      <c r="A1237">
        <v>1236</v>
      </c>
      <c r="B1237" t="s">
        <v>2314</v>
      </c>
      <c r="C1237" t="b">
        <v>1</v>
      </c>
      <c r="D1237" t="s">
        <v>2315</v>
      </c>
    </row>
    <row r="1238" spans="1:4" x14ac:dyDescent="0.25">
      <c r="A1238">
        <v>1237</v>
      </c>
      <c r="B1238" t="s">
        <v>2316</v>
      </c>
      <c r="C1238" t="b">
        <v>1</v>
      </c>
      <c r="D1238" t="s">
        <v>2317</v>
      </c>
    </row>
    <row r="1239" spans="1:4" x14ac:dyDescent="0.25">
      <c r="A1239">
        <v>1238</v>
      </c>
      <c r="B1239" t="s">
        <v>2318</v>
      </c>
      <c r="C1239" t="b">
        <v>1</v>
      </c>
      <c r="D1239" t="s">
        <v>2319</v>
      </c>
    </row>
    <row r="1240" spans="1:4" x14ac:dyDescent="0.25">
      <c r="A1240">
        <v>1239</v>
      </c>
      <c r="B1240" t="s">
        <v>2320</v>
      </c>
      <c r="C1240" t="b">
        <v>1</v>
      </c>
      <c r="D1240" t="s">
        <v>2321</v>
      </c>
    </row>
    <row r="1241" spans="1:4" x14ac:dyDescent="0.25">
      <c r="A1241">
        <v>1240</v>
      </c>
      <c r="B1241" t="s">
        <v>2322</v>
      </c>
      <c r="C1241" t="b">
        <v>1</v>
      </c>
      <c r="D1241" t="s">
        <v>2323</v>
      </c>
    </row>
    <row r="1242" spans="1:4" x14ac:dyDescent="0.25">
      <c r="A1242">
        <v>1241</v>
      </c>
      <c r="B1242" t="s">
        <v>2324</v>
      </c>
      <c r="C1242" t="b">
        <v>1</v>
      </c>
      <c r="D1242" t="s">
        <v>2325</v>
      </c>
    </row>
    <row r="1243" spans="1:4" x14ac:dyDescent="0.25">
      <c r="A1243">
        <v>1242</v>
      </c>
      <c r="B1243" t="s">
        <v>2326</v>
      </c>
      <c r="C1243" t="b">
        <v>1</v>
      </c>
      <c r="D1243" t="s">
        <v>2327</v>
      </c>
    </row>
    <row r="1244" spans="1:4" x14ac:dyDescent="0.25">
      <c r="A1244">
        <v>1243</v>
      </c>
      <c r="B1244" t="s">
        <v>2328</v>
      </c>
      <c r="C1244" t="b">
        <v>1</v>
      </c>
      <c r="D1244" t="s">
        <v>2329</v>
      </c>
    </row>
    <row r="1245" spans="1:4" x14ac:dyDescent="0.25">
      <c r="A1245">
        <v>1244</v>
      </c>
      <c r="B1245" t="s">
        <v>2330</v>
      </c>
      <c r="C1245" t="b">
        <v>1</v>
      </c>
      <c r="D1245" t="s">
        <v>2331</v>
      </c>
    </row>
    <row r="1246" spans="1:4" x14ac:dyDescent="0.25">
      <c r="A1246">
        <v>1245</v>
      </c>
      <c r="B1246" t="s">
        <v>2332</v>
      </c>
      <c r="C1246" t="b">
        <v>1</v>
      </c>
      <c r="D1246" t="s">
        <v>2333</v>
      </c>
    </row>
    <row r="1247" spans="1:4" x14ac:dyDescent="0.25">
      <c r="A1247">
        <v>1246</v>
      </c>
      <c r="B1247" t="s">
        <v>2334</v>
      </c>
      <c r="C1247" t="b">
        <v>1</v>
      </c>
      <c r="D1247" t="s">
        <v>2335</v>
      </c>
    </row>
    <row r="1248" spans="1:4" x14ac:dyDescent="0.25">
      <c r="A1248">
        <v>1247</v>
      </c>
      <c r="B1248" t="s">
        <v>2336</v>
      </c>
      <c r="C1248" t="b">
        <v>1</v>
      </c>
      <c r="D1248" t="s">
        <v>2337</v>
      </c>
    </row>
    <row r="1249" spans="1:4" x14ac:dyDescent="0.25">
      <c r="A1249">
        <v>1248</v>
      </c>
      <c r="B1249" t="s">
        <v>2338</v>
      </c>
      <c r="C1249" t="b">
        <v>1</v>
      </c>
      <c r="D1249" t="s">
        <v>1663</v>
      </c>
    </row>
    <row r="1250" spans="1:4" x14ac:dyDescent="0.25">
      <c r="A1250">
        <v>1249</v>
      </c>
      <c r="B1250" t="s">
        <v>2339</v>
      </c>
      <c r="C1250" t="b">
        <v>1</v>
      </c>
      <c r="D1250" t="s">
        <v>2340</v>
      </c>
    </row>
    <row r="1251" spans="1:4" x14ac:dyDescent="0.25">
      <c r="A1251">
        <v>1250</v>
      </c>
      <c r="B1251" t="s">
        <v>2341</v>
      </c>
      <c r="C1251" t="b">
        <v>1</v>
      </c>
      <c r="D1251" t="s">
        <v>1257</v>
      </c>
    </row>
    <row r="1252" spans="1:4" x14ac:dyDescent="0.25">
      <c r="A1252">
        <v>1251</v>
      </c>
      <c r="B1252" t="s">
        <v>2342</v>
      </c>
      <c r="C1252" t="b">
        <v>1</v>
      </c>
      <c r="D1252" t="s">
        <v>2343</v>
      </c>
    </row>
    <row r="1253" spans="1:4" x14ac:dyDescent="0.25">
      <c r="A1253">
        <v>1252</v>
      </c>
      <c r="B1253" t="s">
        <v>2344</v>
      </c>
      <c r="C1253" t="b">
        <v>1</v>
      </c>
      <c r="D1253" t="s">
        <v>2345</v>
      </c>
    </row>
    <row r="1254" spans="1:4" x14ac:dyDescent="0.25">
      <c r="A1254">
        <v>1253</v>
      </c>
      <c r="B1254" t="s">
        <v>2346</v>
      </c>
      <c r="C1254" t="b">
        <v>1</v>
      </c>
      <c r="D1254" t="s">
        <v>2347</v>
      </c>
    </row>
    <row r="1255" spans="1:4" x14ac:dyDescent="0.25">
      <c r="A1255">
        <v>1254</v>
      </c>
      <c r="B1255" t="s">
        <v>2348</v>
      </c>
      <c r="C1255" t="b">
        <v>1</v>
      </c>
      <c r="D1255" t="s">
        <v>2349</v>
      </c>
    </row>
    <row r="1256" spans="1:4" x14ac:dyDescent="0.25">
      <c r="A1256">
        <v>1255</v>
      </c>
      <c r="B1256" t="s">
        <v>2350</v>
      </c>
      <c r="C1256" t="b">
        <v>1</v>
      </c>
      <c r="D1256" t="s">
        <v>2351</v>
      </c>
    </row>
    <row r="1257" spans="1:4" x14ac:dyDescent="0.25">
      <c r="A1257">
        <v>1256</v>
      </c>
      <c r="B1257" t="s">
        <v>2352</v>
      </c>
      <c r="C1257" t="b">
        <v>1</v>
      </c>
      <c r="D1257" t="s">
        <v>2353</v>
      </c>
    </row>
    <row r="1258" spans="1:4" x14ac:dyDescent="0.25">
      <c r="A1258">
        <v>1257</v>
      </c>
      <c r="B1258" t="s">
        <v>2354</v>
      </c>
      <c r="C1258" t="b">
        <v>1</v>
      </c>
      <c r="D1258" t="s">
        <v>2355</v>
      </c>
    </row>
    <row r="1259" spans="1:4" x14ac:dyDescent="0.25">
      <c r="A1259">
        <v>1258</v>
      </c>
      <c r="B1259" t="s">
        <v>2356</v>
      </c>
      <c r="C1259" t="b">
        <v>1</v>
      </c>
      <c r="D1259" t="s">
        <v>2357</v>
      </c>
    </row>
    <row r="1260" spans="1:4" x14ac:dyDescent="0.25">
      <c r="A1260">
        <v>1259</v>
      </c>
      <c r="B1260" t="s">
        <v>2358</v>
      </c>
      <c r="C1260" t="b">
        <v>1</v>
      </c>
      <c r="D1260" t="s">
        <v>2359</v>
      </c>
    </row>
    <row r="1261" spans="1:4" x14ac:dyDescent="0.25">
      <c r="A1261">
        <v>1260</v>
      </c>
      <c r="B1261" t="s">
        <v>2360</v>
      </c>
      <c r="C1261" t="b">
        <v>1</v>
      </c>
      <c r="D1261" t="s">
        <v>2361</v>
      </c>
    </row>
    <row r="1262" spans="1:4" x14ac:dyDescent="0.25">
      <c r="A1262">
        <v>1261</v>
      </c>
      <c r="B1262" t="s">
        <v>2362</v>
      </c>
      <c r="C1262" t="b">
        <v>1</v>
      </c>
      <c r="D1262" t="s">
        <v>2363</v>
      </c>
    </row>
    <row r="1263" spans="1:4" x14ac:dyDescent="0.25">
      <c r="A1263">
        <v>1262</v>
      </c>
      <c r="B1263" t="s">
        <v>2364</v>
      </c>
      <c r="C1263" t="b">
        <v>1</v>
      </c>
      <c r="D1263" t="s">
        <v>2365</v>
      </c>
    </row>
    <row r="1264" spans="1:4" x14ac:dyDescent="0.25">
      <c r="A1264">
        <v>1263</v>
      </c>
      <c r="B1264" t="s">
        <v>2366</v>
      </c>
      <c r="C1264" t="b">
        <v>1</v>
      </c>
      <c r="D1264" t="s">
        <v>2367</v>
      </c>
    </row>
    <row r="1265" spans="1:4" x14ac:dyDescent="0.25">
      <c r="A1265">
        <v>1264</v>
      </c>
      <c r="B1265" t="s">
        <v>2368</v>
      </c>
      <c r="C1265" t="b">
        <v>1</v>
      </c>
      <c r="D1265" t="s">
        <v>2369</v>
      </c>
    </row>
    <row r="1266" spans="1:4" x14ac:dyDescent="0.25">
      <c r="A1266">
        <v>1265</v>
      </c>
      <c r="B1266" t="s">
        <v>2370</v>
      </c>
      <c r="C1266" t="b">
        <v>1</v>
      </c>
      <c r="D1266" t="s">
        <v>2371</v>
      </c>
    </row>
    <row r="1267" spans="1:4" x14ac:dyDescent="0.25">
      <c r="A1267">
        <v>1266</v>
      </c>
      <c r="B1267" t="s">
        <v>2372</v>
      </c>
      <c r="C1267" t="b">
        <v>1</v>
      </c>
      <c r="D1267" t="s">
        <v>2373</v>
      </c>
    </row>
    <row r="1268" spans="1:4" x14ac:dyDescent="0.25">
      <c r="A1268">
        <v>1267</v>
      </c>
      <c r="B1268" t="s">
        <v>2374</v>
      </c>
      <c r="C1268" t="b">
        <v>1</v>
      </c>
      <c r="D1268" t="s">
        <v>2375</v>
      </c>
    </row>
    <row r="1269" spans="1:4" x14ac:dyDescent="0.25">
      <c r="A1269">
        <v>1268</v>
      </c>
      <c r="B1269" t="s">
        <v>2376</v>
      </c>
      <c r="C1269" t="b">
        <v>1</v>
      </c>
      <c r="D1269" t="s">
        <v>2377</v>
      </c>
    </row>
    <row r="1270" spans="1:4" x14ac:dyDescent="0.25">
      <c r="A1270">
        <v>1269</v>
      </c>
      <c r="B1270" t="s">
        <v>2378</v>
      </c>
      <c r="C1270" t="b">
        <v>1</v>
      </c>
      <c r="D1270" t="s">
        <v>2379</v>
      </c>
    </row>
    <row r="1271" spans="1:4" x14ac:dyDescent="0.25">
      <c r="A1271">
        <v>1270</v>
      </c>
      <c r="B1271" t="s">
        <v>2380</v>
      </c>
      <c r="C1271" t="b">
        <v>1</v>
      </c>
      <c r="D1271" t="s">
        <v>2381</v>
      </c>
    </row>
    <row r="1272" spans="1:4" x14ac:dyDescent="0.25">
      <c r="A1272">
        <v>1271</v>
      </c>
      <c r="B1272" t="s">
        <v>2382</v>
      </c>
      <c r="C1272" t="b">
        <v>1</v>
      </c>
      <c r="D1272" t="s">
        <v>2383</v>
      </c>
    </row>
    <row r="1273" spans="1:4" x14ac:dyDescent="0.25">
      <c r="A1273">
        <v>1272</v>
      </c>
      <c r="B1273" t="s">
        <v>2384</v>
      </c>
      <c r="C1273" t="b">
        <v>1</v>
      </c>
      <c r="D1273" t="s">
        <v>2385</v>
      </c>
    </row>
    <row r="1274" spans="1:4" x14ac:dyDescent="0.25">
      <c r="A1274">
        <v>1273</v>
      </c>
      <c r="B1274" t="s">
        <v>2386</v>
      </c>
      <c r="C1274" t="b">
        <v>1</v>
      </c>
      <c r="D1274" t="s">
        <v>2387</v>
      </c>
    </row>
    <row r="1275" spans="1:4" x14ac:dyDescent="0.25">
      <c r="A1275">
        <v>1274</v>
      </c>
      <c r="B1275" t="s">
        <v>2388</v>
      </c>
      <c r="C1275" t="b">
        <v>1</v>
      </c>
      <c r="D1275" t="s">
        <v>2389</v>
      </c>
    </row>
    <row r="1276" spans="1:4" x14ac:dyDescent="0.25">
      <c r="A1276">
        <v>1275</v>
      </c>
      <c r="B1276" t="s">
        <v>2390</v>
      </c>
      <c r="C1276" t="b">
        <v>1</v>
      </c>
      <c r="D1276" t="s">
        <v>2391</v>
      </c>
    </row>
    <row r="1277" spans="1:4" x14ac:dyDescent="0.25">
      <c r="A1277">
        <v>1276</v>
      </c>
      <c r="B1277" t="s">
        <v>2392</v>
      </c>
      <c r="C1277" t="b">
        <v>1</v>
      </c>
      <c r="D1277" t="s">
        <v>2393</v>
      </c>
    </row>
    <row r="1278" spans="1:4" x14ac:dyDescent="0.25">
      <c r="A1278">
        <v>1277</v>
      </c>
      <c r="B1278" t="s">
        <v>2394</v>
      </c>
      <c r="C1278" t="b">
        <v>1</v>
      </c>
      <c r="D1278" t="s">
        <v>2395</v>
      </c>
    </row>
    <row r="1279" spans="1:4" x14ac:dyDescent="0.25">
      <c r="A1279">
        <v>1278</v>
      </c>
      <c r="B1279" t="s">
        <v>2396</v>
      </c>
      <c r="C1279" t="b">
        <v>1</v>
      </c>
      <c r="D1279" t="s">
        <v>2397</v>
      </c>
    </row>
    <row r="1280" spans="1:4" x14ac:dyDescent="0.25">
      <c r="A1280">
        <v>1279</v>
      </c>
      <c r="B1280" t="s">
        <v>2398</v>
      </c>
      <c r="C1280" t="b">
        <v>1</v>
      </c>
      <c r="D1280" t="s">
        <v>1986</v>
      </c>
    </row>
    <row r="1281" spans="1:4" x14ac:dyDescent="0.25">
      <c r="A1281">
        <v>1280</v>
      </c>
      <c r="B1281" t="s">
        <v>2399</v>
      </c>
      <c r="C1281" t="b">
        <v>1</v>
      </c>
      <c r="D1281" t="s">
        <v>2400</v>
      </c>
    </row>
    <row r="1282" spans="1:4" x14ac:dyDescent="0.25">
      <c r="A1282">
        <v>1281</v>
      </c>
      <c r="B1282" t="s">
        <v>2401</v>
      </c>
      <c r="C1282" t="b">
        <v>1</v>
      </c>
      <c r="D1282" t="s">
        <v>2402</v>
      </c>
    </row>
    <row r="1283" spans="1:4" x14ac:dyDescent="0.25">
      <c r="A1283">
        <v>1282</v>
      </c>
      <c r="B1283" t="s">
        <v>2403</v>
      </c>
      <c r="C1283" t="b">
        <v>1</v>
      </c>
      <c r="D1283" t="s">
        <v>2404</v>
      </c>
    </row>
    <row r="1284" spans="1:4" x14ac:dyDescent="0.25">
      <c r="A1284">
        <v>1283</v>
      </c>
      <c r="B1284" t="s">
        <v>2405</v>
      </c>
      <c r="C1284" t="b">
        <v>1</v>
      </c>
      <c r="D1284" t="s">
        <v>2406</v>
      </c>
    </row>
    <row r="1285" spans="1:4" x14ac:dyDescent="0.25">
      <c r="A1285">
        <v>1284</v>
      </c>
      <c r="B1285" t="s">
        <v>2407</v>
      </c>
      <c r="C1285" t="b">
        <v>1</v>
      </c>
      <c r="D1285" t="s">
        <v>2408</v>
      </c>
    </row>
    <row r="1286" spans="1:4" x14ac:dyDescent="0.25">
      <c r="A1286">
        <v>1285</v>
      </c>
      <c r="B1286" t="s">
        <v>2409</v>
      </c>
      <c r="C1286" t="b">
        <v>1</v>
      </c>
      <c r="D1286" t="s">
        <v>2410</v>
      </c>
    </row>
    <row r="1287" spans="1:4" x14ac:dyDescent="0.25">
      <c r="A1287">
        <v>1286</v>
      </c>
      <c r="B1287" t="s">
        <v>2411</v>
      </c>
      <c r="C1287" t="b">
        <v>1</v>
      </c>
      <c r="D1287" t="s">
        <v>2412</v>
      </c>
    </row>
    <row r="1288" spans="1:4" x14ac:dyDescent="0.25">
      <c r="A1288">
        <v>1287</v>
      </c>
      <c r="B1288" t="s">
        <v>2413</v>
      </c>
      <c r="C1288" t="b">
        <v>1</v>
      </c>
      <c r="D1288" t="s">
        <v>2414</v>
      </c>
    </row>
    <row r="1289" spans="1:4" x14ac:dyDescent="0.25">
      <c r="A1289">
        <v>1288</v>
      </c>
      <c r="B1289" t="s">
        <v>2415</v>
      </c>
      <c r="C1289" t="b">
        <v>1</v>
      </c>
      <c r="D1289" t="s">
        <v>2416</v>
      </c>
    </row>
    <row r="1290" spans="1:4" x14ac:dyDescent="0.25">
      <c r="A1290">
        <v>1289</v>
      </c>
      <c r="B1290" t="s">
        <v>2417</v>
      </c>
      <c r="C1290" t="b">
        <v>1</v>
      </c>
      <c r="D1290" t="s">
        <v>2418</v>
      </c>
    </row>
    <row r="1291" spans="1:4" x14ac:dyDescent="0.25">
      <c r="A1291">
        <v>1290</v>
      </c>
      <c r="B1291" t="s">
        <v>2419</v>
      </c>
      <c r="C1291" t="b">
        <v>1</v>
      </c>
      <c r="D1291" t="s">
        <v>2420</v>
      </c>
    </row>
    <row r="1292" spans="1:4" x14ac:dyDescent="0.25">
      <c r="A1292">
        <v>1291</v>
      </c>
      <c r="B1292" t="s">
        <v>2421</v>
      </c>
      <c r="C1292" t="b">
        <v>1</v>
      </c>
      <c r="D1292" t="s">
        <v>2422</v>
      </c>
    </row>
    <row r="1293" spans="1:4" x14ac:dyDescent="0.25">
      <c r="A1293">
        <v>1292</v>
      </c>
      <c r="B1293" t="s">
        <v>2423</v>
      </c>
      <c r="C1293" t="b">
        <v>1</v>
      </c>
      <c r="D1293" t="s">
        <v>2424</v>
      </c>
    </row>
    <row r="1294" spans="1:4" x14ac:dyDescent="0.25">
      <c r="A1294">
        <v>1293</v>
      </c>
      <c r="B1294" t="s">
        <v>2425</v>
      </c>
      <c r="C1294" t="b">
        <v>1</v>
      </c>
      <c r="D1294" t="s">
        <v>2426</v>
      </c>
    </row>
    <row r="1295" spans="1:4" x14ac:dyDescent="0.25">
      <c r="A1295">
        <v>1294</v>
      </c>
      <c r="B1295" t="s">
        <v>2427</v>
      </c>
      <c r="C1295" t="b">
        <v>1</v>
      </c>
      <c r="D1295" t="s">
        <v>2428</v>
      </c>
    </row>
    <row r="1296" spans="1:4" x14ac:dyDescent="0.25">
      <c r="A1296">
        <v>1295</v>
      </c>
      <c r="B1296" t="s">
        <v>2429</v>
      </c>
      <c r="C1296" t="b">
        <v>1</v>
      </c>
      <c r="D1296" t="s">
        <v>2430</v>
      </c>
    </row>
    <row r="1297" spans="1:4" x14ac:dyDescent="0.25">
      <c r="A1297">
        <v>1296</v>
      </c>
      <c r="B1297" t="s">
        <v>2431</v>
      </c>
      <c r="C1297" t="b">
        <v>1</v>
      </c>
      <c r="D1297" t="s">
        <v>2432</v>
      </c>
    </row>
    <row r="1298" spans="1:4" x14ac:dyDescent="0.25">
      <c r="A1298">
        <v>1297</v>
      </c>
      <c r="B1298" t="s">
        <v>2433</v>
      </c>
      <c r="C1298" t="b">
        <v>1</v>
      </c>
      <c r="D1298" t="s">
        <v>1640</v>
      </c>
    </row>
    <row r="1299" spans="1:4" x14ac:dyDescent="0.25">
      <c r="A1299">
        <v>1298</v>
      </c>
      <c r="B1299" t="s">
        <v>2434</v>
      </c>
      <c r="C1299" t="b">
        <v>1</v>
      </c>
      <c r="D1299" t="s">
        <v>2435</v>
      </c>
    </row>
    <row r="1300" spans="1:4" x14ac:dyDescent="0.25">
      <c r="A1300">
        <v>1299</v>
      </c>
      <c r="B1300" t="s">
        <v>2436</v>
      </c>
      <c r="C1300" t="b">
        <v>1</v>
      </c>
      <c r="D1300" t="s">
        <v>2437</v>
      </c>
    </row>
    <row r="1301" spans="1:4" x14ac:dyDescent="0.25">
      <c r="A1301">
        <v>1300</v>
      </c>
      <c r="B1301" t="s">
        <v>2438</v>
      </c>
      <c r="C1301" t="b">
        <v>1</v>
      </c>
      <c r="D1301" t="s">
        <v>2439</v>
      </c>
    </row>
    <row r="1302" spans="1:4" x14ac:dyDescent="0.25">
      <c r="A1302">
        <v>1301</v>
      </c>
      <c r="B1302" t="s">
        <v>2440</v>
      </c>
      <c r="C1302" t="b">
        <v>1</v>
      </c>
      <c r="D1302" t="s">
        <v>2441</v>
      </c>
    </row>
    <row r="1303" spans="1:4" x14ac:dyDescent="0.25">
      <c r="A1303">
        <v>1302</v>
      </c>
      <c r="B1303" t="s">
        <v>2442</v>
      </c>
      <c r="C1303" t="b">
        <v>1</v>
      </c>
      <c r="D1303" t="s">
        <v>2443</v>
      </c>
    </row>
    <row r="1304" spans="1:4" x14ac:dyDescent="0.25">
      <c r="A1304">
        <v>1303</v>
      </c>
      <c r="B1304" t="s">
        <v>2444</v>
      </c>
      <c r="C1304" t="b">
        <v>1</v>
      </c>
      <c r="D1304" t="s">
        <v>2280</v>
      </c>
    </row>
    <row r="1305" spans="1:4" x14ac:dyDescent="0.25">
      <c r="A1305">
        <v>1304</v>
      </c>
      <c r="B1305" t="s">
        <v>2445</v>
      </c>
      <c r="C1305" t="b">
        <v>1</v>
      </c>
      <c r="D1305" t="s">
        <v>2446</v>
      </c>
    </row>
    <row r="1306" spans="1:4" x14ac:dyDescent="0.25">
      <c r="A1306">
        <v>1305</v>
      </c>
      <c r="B1306" t="s">
        <v>2447</v>
      </c>
      <c r="C1306" t="b">
        <v>1</v>
      </c>
      <c r="D1306" t="s">
        <v>2448</v>
      </c>
    </row>
    <row r="1307" spans="1:4" x14ac:dyDescent="0.25">
      <c r="A1307">
        <v>1306</v>
      </c>
      <c r="B1307" t="s">
        <v>2449</v>
      </c>
      <c r="C1307" t="b">
        <v>1</v>
      </c>
      <c r="D1307" t="s">
        <v>2450</v>
      </c>
    </row>
    <row r="1308" spans="1:4" x14ac:dyDescent="0.25">
      <c r="A1308">
        <v>1307</v>
      </c>
      <c r="B1308" t="s">
        <v>2451</v>
      </c>
      <c r="C1308" t="b">
        <v>1</v>
      </c>
      <c r="D1308" t="s">
        <v>2452</v>
      </c>
    </row>
    <row r="1309" spans="1:4" x14ac:dyDescent="0.25">
      <c r="A1309">
        <v>1308</v>
      </c>
      <c r="B1309" t="s">
        <v>2453</v>
      </c>
      <c r="C1309" t="b">
        <v>1</v>
      </c>
      <c r="D1309" t="s">
        <v>2454</v>
      </c>
    </row>
    <row r="1310" spans="1:4" x14ac:dyDescent="0.25">
      <c r="A1310">
        <v>1309</v>
      </c>
      <c r="B1310" t="s">
        <v>2455</v>
      </c>
      <c r="C1310" t="b">
        <v>1</v>
      </c>
      <c r="D1310" t="s">
        <v>2432</v>
      </c>
    </row>
    <row r="1311" spans="1:4" x14ac:dyDescent="0.25">
      <c r="A1311">
        <v>1310</v>
      </c>
      <c r="B1311" t="s">
        <v>2456</v>
      </c>
      <c r="C1311" t="b">
        <v>1</v>
      </c>
      <c r="D1311" t="s">
        <v>2457</v>
      </c>
    </row>
    <row r="1312" spans="1:4" x14ac:dyDescent="0.25">
      <c r="A1312">
        <v>1311</v>
      </c>
      <c r="B1312" t="s">
        <v>2458</v>
      </c>
      <c r="C1312" t="b">
        <v>1</v>
      </c>
      <c r="D1312" t="s">
        <v>2459</v>
      </c>
    </row>
    <row r="1313" spans="1:4" x14ac:dyDescent="0.25">
      <c r="A1313">
        <v>1312</v>
      </c>
      <c r="B1313" t="s">
        <v>2460</v>
      </c>
      <c r="C1313" t="b">
        <v>1</v>
      </c>
      <c r="D1313" t="s">
        <v>2461</v>
      </c>
    </row>
    <row r="1314" spans="1:4" x14ac:dyDescent="0.25">
      <c r="A1314">
        <v>1313</v>
      </c>
      <c r="B1314" t="s">
        <v>2462</v>
      </c>
      <c r="C1314" t="b">
        <v>1</v>
      </c>
      <c r="D1314" t="s">
        <v>2463</v>
      </c>
    </row>
    <row r="1315" spans="1:4" x14ac:dyDescent="0.25">
      <c r="A1315">
        <v>1314</v>
      </c>
      <c r="B1315" t="s">
        <v>2464</v>
      </c>
      <c r="C1315" t="b">
        <v>1</v>
      </c>
      <c r="D1315" t="s">
        <v>2465</v>
      </c>
    </row>
    <row r="1316" spans="1:4" x14ac:dyDescent="0.25">
      <c r="A1316">
        <v>1315</v>
      </c>
      <c r="B1316" t="s">
        <v>2466</v>
      </c>
      <c r="C1316" t="b">
        <v>1</v>
      </c>
      <c r="D1316" t="s">
        <v>2467</v>
      </c>
    </row>
    <row r="1317" spans="1:4" x14ac:dyDescent="0.25">
      <c r="A1317">
        <v>1316</v>
      </c>
      <c r="B1317" t="s">
        <v>2468</v>
      </c>
      <c r="C1317" t="b">
        <v>1</v>
      </c>
      <c r="D1317" t="s">
        <v>2469</v>
      </c>
    </row>
    <row r="1318" spans="1:4" x14ac:dyDescent="0.25">
      <c r="A1318">
        <v>1317</v>
      </c>
      <c r="B1318" t="s">
        <v>2470</v>
      </c>
      <c r="C1318" t="b">
        <v>1</v>
      </c>
      <c r="D1318" t="s">
        <v>2471</v>
      </c>
    </row>
    <row r="1319" spans="1:4" x14ac:dyDescent="0.25">
      <c r="A1319">
        <v>1318</v>
      </c>
      <c r="B1319" t="s">
        <v>2472</v>
      </c>
      <c r="C1319" t="b">
        <v>1</v>
      </c>
      <c r="D1319" t="s">
        <v>2473</v>
      </c>
    </row>
    <row r="1320" spans="1:4" x14ac:dyDescent="0.25">
      <c r="A1320">
        <v>1319</v>
      </c>
      <c r="B1320" t="s">
        <v>2474</v>
      </c>
      <c r="C1320" t="b">
        <v>1</v>
      </c>
      <c r="D1320" t="s">
        <v>2475</v>
      </c>
    </row>
    <row r="1321" spans="1:4" x14ac:dyDescent="0.25">
      <c r="A1321">
        <v>1320</v>
      </c>
      <c r="B1321" t="s">
        <v>2476</v>
      </c>
      <c r="C1321" t="b">
        <v>1</v>
      </c>
      <c r="D1321" t="s">
        <v>2477</v>
      </c>
    </row>
    <row r="1322" spans="1:4" x14ac:dyDescent="0.25">
      <c r="A1322">
        <v>1321</v>
      </c>
      <c r="B1322" t="s">
        <v>2478</v>
      </c>
      <c r="C1322" t="b">
        <v>1</v>
      </c>
      <c r="D1322" t="s">
        <v>2479</v>
      </c>
    </row>
    <row r="1323" spans="1:4" x14ac:dyDescent="0.25">
      <c r="A1323">
        <v>1322</v>
      </c>
      <c r="B1323" t="s">
        <v>2480</v>
      </c>
      <c r="C1323" t="b">
        <v>1</v>
      </c>
      <c r="D1323" t="s">
        <v>2481</v>
      </c>
    </row>
    <row r="1324" spans="1:4" x14ac:dyDescent="0.25">
      <c r="A1324">
        <v>1323</v>
      </c>
      <c r="B1324" t="s">
        <v>2482</v>
      </c>
      <c r="C1324" t="b">
        <v>1</v>
      </c>
      <c r="D1324" t="s">
        <v>2483</v>
      </c>
    </row>
    <row r="1325" spans="1:4" x14ac:dyDescent="0.25">
      <c r="A1325">
        <v>1324</v>
      </c>
      <c r="B1325" t="s">
        <v>2484</v>
      </c>
      <c r="C1325" t="b">
        <v>1</v>
      </c>
      <c r="D1325" t="s">
        <v>2485</v>
      </c>
    </row>
    <row r="1326" spans="1:4" x14ac:dyDescent="0.25">
      <c r="A1326">
        <v>1325</v>
      </c>
      <c r="B1326" t="s">
        <v>2486</v>
      </c>
      <c r="C1326" t="b">
        <v>1</v>
      </c>
      <c r="D1326" t="s">
        <v>2487</v>
      </c>
    </row>
    <row r="1327" spans="1:4" x14ac:dyDescent="0.25">
      <c r="A1327">
        <v>1326</v>
      </c>
      <c r="B1327" t="s">
        <v>2488</v>
      </c>
      <c r="C1327" t="b">
        <v>1</v>
      </c>
      <c r="D1327" t="s">
        <v>2489</v>
      </c>
    </row>
    <row r="1328" spans="1:4" x14ac:dyDescent="0.25">
      <c r="A1328">
        <v>1327</v>
      </c>
      <c r="B1328" t="s">
        <v>2490</v>
      </c>
      <c r="C1328" t="b">
        <v>1</v>
      </c>
      <c r="D1328" t="s">
        <v>2491</v>
      </c>
    </row>
    <row r="1329" spans="1:4" x14ac:dyDescent="0.25">
      <c r="A1329">
        <v>1328</v>
      </c>
      <c r="B1329" t="s">
        <v>2492</v>
      </c>
      <c r="C1329" t="b">
        <v>1</v>
      </c>
      <c r="D1329" t="s">
        <v>2493</v>
      </c>
    </row>
    <row r="1330" spans="1:4" x14ac:dyDescent="0.25">
      <c r="A1330">
        <v>1329</v>
      </c>
      <c r="B1330" t="s">
        <v>2494</v>
      </c>
      <c r="C1330" t="b">
        <v>1</v>
      </c>
      <c r="D1330" t="s">
        <v>2130</v>
      </c>
    </row>
    <row r="1331" spans="1:4" x14ac:dyDescent="0.25">
      <c r="A1331">
        <v>1330</v>
      </c>
      <c r="B1331" t="s">
        <v>2495</v>
      </c>
      <c r="C1331" t="b">
        <v>1</v>
      </c>
      <c r="D1331" t="s">
        <v>2496</v>
      </c>
    </row>
    <row r="1332" spans="1:4" x14ac:dyDescent="0.25">
      <c r="A1332">
        <v>1331</v>
      </c>
      <c r="B1332" t="s">
        <v>2497</v>
      </c>
      <c r="C1332" t="b">
        <v>1</v>
      </c>
      <c r="D1332" t="s">
        <v>2498</v>
      </c>
    </row>
    <row r="1333" spans="1:4" x14ac:dyDescent="0.25">
      <c r="A1333">
        <v>1332</v>
      </c>
      <c r="B1333" t="s">
        <v>2499</v>
      </c>
      <c r="C1333" t="b">
        <v>1</v>
      </c>
      <c r="D1333" t="s">
        <v>2500</v>
      </c>
    </row>
    <row r="1334" spans="1:4" x14ac:dyDescent="0.25">
      <c r="A1334">
        <v>1333</v>
      </c>
      <c r="B1334" t="s">
        <v>2501</v>
      </c>
      <c r="C1334" t="b">
        <v>1</v>
      </c>
      <c r="D1334" t="s">
        <v>2502</v>
      </c>
    </row>
    <row r="1335" spans="1:4" x14ac:dyDescent="0.25">
      <c r="A1335">
        <v>1334</v>
      </c>
      <c r="B1335" t="s">
        <v>2503</v>
      </c>
      <c r="C1335" t="b">
        <v>1</v>
      </c>
      <c r="D1335" t="s">
        <v>2504</v>
      </c>
    </row>
    <row r="1336" spans="1:4" x14ac:dyDescent="0.25">
      <c r="A1336">
        <v>1335</v>
      </c>
      <c r="B1336" t="s">
        <v>2505</v>
      </c>
      <c r="C1336" t="b">
        <v>1</v>
      </c>
      <c r="D1336" t="s">
        <v>2506</v>
      </c>
    </row>
    <row r="1337" spans="1:4" x14ac:dyDescent="0.25">
      <c r="A1337">
        <v>1336</v>
      </c>
      <c r="B1337" t="s">
        <v>2507</v>
      </c>
      <c r="C1337" t="b">
        <v>1</v>
      </c>
      <c r="D1337" t="s">
        <v>2508</v>
      </c>
    </row>
    <row r="1338" spans="1:4" x14ac:dyDescent="0.25">
      <c r="A1338">
        <v>1337</v>
      </c>
      <c r="B1338" t="s">
        <v>2509</v>
      </c>
      <c r="C1338" t="b">
        <v>1</v>
      </c>
      <c r="D1338" t="s">
        <v>2510</v>
      </c>
    </row>
    <row r="1339" spans="1:4" x14ac:dyDescent="0.25">
      <c r="A1339">
        <v>1338</v>
      </c>
      <c r="B1339" t="s">
        <v>2511</v>
      </c>
      <c r="C1339" t="b">
        <v>1</v>
      </c>
      <c r="D1339" t="s">
        <v>2512</v>
      </c>
    </row>
    <row r="1340" spans="1:4" x14ac:dyDescent="0.25">
      <c r="A1340">
        <v>1339</v>
      </c>
      <c r="B1340" t="s">
        <v>2513</v>
      </c>
      <c r="C1340" t="b">
        <v>1</v>
      </c>
      <c r="D1340" t="s">
        <v>2514</v>
      </c>
    </row>
    <row r="1341" spans="1:4" x14ac:dyDescent="0.25">
      <c r="A1341">
        <v>1340</v>
      </c>
      <c r="B1341" t="s">
        <v>3039</v>
      </c>
      <c r="C1341" t="b">
        <v>1</v>
      </c>
      <c r="D1341" t="s">
        <v>3040</v>
      </c>
    </row>
    <row r="1342" spans="1:4" x14ac:dyDescent="0.25">
      <c r="A1342">
        <v>1341</v>
      </c>
      <c r="B1342" t="s">
        <v>3041</v>
      </c>
      <c r="C1342" t="b">
        <v>1</v>
      </c>
      <c r="D1342" t="s">
        <v>3042</v>
      </c>
    </row>
    <row r="1343" spans="1:4" x14ac:dyDescent="0.25">
      <c r="A1343">
        <v>1342</v>
      </c>
      <c r="B1343" t="s">
        <v>3043</v>
      </c>
      <c r="C1343" t="b">
        <v>1</v>
      </c>
      <c r="D1343" t="s">
        <v>3044</v>
      </c>
    </row>
    <row r="1344" spans="1:4" x14ac:dyDescent="0.25">
      <c r="A1344">
        <v>1343</v>
      </c>
      <c r="B1344" t="s">
        <v>3045</v>
      </c>
      <c r="C1344" t="b">
        <v>1</v>
      </c>
      <c r="D1344" t="s">
        <v>3046</v>
      </c>
    </row>
    <row r="1345" spans="1:4" x14ac:dyDescent="0.25">
      <c r="A1345">
        <v>1344</v>
      </c>
      <c r="B1345" t="s">
        <v>3047</v>
      </c>
      <c r="C1345" t="b">
        <v>1</v>
      </c>
      <c r="D1345" t="s">
        <v>3048</v>
      </c>
    </row>
    <row r="1346" spans="1:4" x14ac:dyDescent="0.25">
      <c r="A1346">
        <v>1345</v>
      </c>
      <c r="B1346" t="s">
        <v>3049</v>
      </c>
      <c r="C1346" t="b">
        <v>1</v>
      </c>
      <c r="D1346" t="s">
        <v>3050</v>
      </c>
    </row>
    <row r="1347" spans="1:4" x14ac:dyDescent="0.25">
      <c r="A1347">
        <v>1346</v>
      </c>
      <c r="B1347" t="s">
        <v>3051</v>
      </c>
      <c r="C1347" t="b">
        <v>1</v>
      </c>
      <c r="D1347" t="s">
        <v>3052</v>
      </c>
    </row>
    <row r="1348" spans="1:4" x14ac:dyDescent="0.25">
      <c r="A1348">
        <v>1347</v>
      </c>
      <c r="B1348" t="s">
        <v>3053</v>
      </c>
      <c r="C1348" t="b">
        <v>1</v>
      </c>
      <c r="D1348" t="s">
        <v>3054</v>
      </c>
    </row>
    <row r="1349" spans="1:4" x14ac:dyDescent="0.25">
      <c r="A1349">
        <v>1348</v>
      </c>
      <c r="B1349" t="s">
        <v>3055</v>
      </c>
      <c r="C1349" t="b">
        <v>1</v>
      </c>
      <c r="D1349" t="s">
        <v>3056</v>
      </c>
    </row>
    <row r="1350" spans="1:4" x14ac:dyDescent="0.25">
      <c r="A1350">
        <v>1349</v>
      </c>
      <c r="B1350" t="s">
        <v>3057</v>
      </c>
      <c r="C1350" t="b">
        <v>1</v>
      </c>
      <c r="D1350" t="s">
        <v>3058</v>
      </c>
    </row>
    <row r="1351" spans="1:4" x14ac:dyDescent="0.25">
      <c r="A1351">
        <v>1350</v>
      </c>
      <c r="B1351" t="s">
        <v>3059</v>
      </c>
      <c r="C1351" t="b">
        <v>1</v>
      </c>
      <c r="D1351" t="s">
        <v>3060</v>
      </c>
    </row>
    <row r="1352" spans="1:4" x14ac:dyDescent="0.25">
      <c r="A1352">
        <v>1351</v>
      </c>
      <c r="B1352" t="s">
        <v>3061</v>
      </c>
      <c r="C1352" t="b">
        <v>1</v>
      </c>
      <c r="D1352" t="s">
        <v>3062</v>
      </c>
    </row>
    <row r="1353" spans="1:4" x14ac:dyDescent="0.25">
      <c r="A1353">
        <v>1352</v>
      </c>
      <c r="B1353" t="s">
        <v>3063</v>
      </c>
      <c r="C1353" t="b">
        <v>1</v>
      </c>
      <c r="D1353" t="s">
        <v>3064</v>
      </c>
    </row>
    <row r="1354" spans="1:4" x14ac:dyDescent="0.25">
      <c r="A1354">
        <v>1353</v>
      </c>
      <c r="B1354" t="s">
        <v>3065</v>
      </c>
      <c r="C1354" t="b">
        <v>1</v>
      </c>
      <c r="D1354" t="s">
        <v>3066</v>
      </c>
    </row>
    <row r="1355" spans="1:4" x14ac:dyDescent="0.25">
      <c r="A1355">
        <v>1354</v>
      </c>
      <c r="B1355" t="s">
        <v>3067</v>
      </c>
      <c r="C1355" t="b">
        <v>1</v>
      </c>
      <c r="D1355" t="s">
        <v>3068</v>
      </c>
    </row>
    <row r="1356" spans="1:4" x14ac:dyDescent="0.25">
      <c r="A1356">
        <v>1355</v>
      </c>
      <c r="B1356" t="s">
        <v>3069</v>
      </c>
      <c r="C1356" t="b">
        <v>1</v>
      </c>
      <c r="D1356" t="s">
        <v>3070</v>
      </c>
    </row>
    <row r="1357" spans="1:4" x14ac:dyDescent="0.25">
      <c r="A1357">
        <v>1356</v>
      </c>
      <c r="B1357" t="s">
        <v>3071</v>
      </c>
      <c r="C1357" t="b">
        <v>1</v>
      </c>
      <c r="D1357" t="s">
        <v>3072</v>
      </c>
    </row>
    <row r="1358" spans="1:4" x14ac:dyDescent="0.25">
      <c r="A1358">
        <v>1357</v>
      </c>
      <c r="B1358" t="s">
        <v>3073</v>
      </c>
      <c r="C1358" t="b">
        <v>1</v>
      </c>
      <c r="D1358" t="s">
        <v>2953</v>
      </c>
    </row>
    <row r="1359" spans="1:4" x14ac:dyDescent="0.25">
      <c r="A1359">
        <v>1358</v>
      </c>
      <c r="B1359" t="s">
        <v>3074</v>
      </c>
      <c r="C1359" t="b">
        <v>1</v>
      </c>
      <c r="D1359" t="s">
        <v>2628</v>
      </c>
    </row>
    <row r="1360" spans="1:4" x14ac:dyDescent="0.25">
      <c r="A1360">
        <v>1359</v>
      </c>
      <c r="B1360" t="s">
        <v>3075</v>
      </c>
      <c r="C1360" t="b">
        <v>1</v>
      </c>
      <c r="D1360" t="s">
        <v>3076</v>
      </c>
    </row>
    <row r="1361" spans="1:4" x14ac:dyDescent="0.25">
      <c r="A1361">
        <v>1360</v>
      </c>
      <c r="B1361" t="s">
        <v>3077</v>
      </c>
      <c r="C1361" t="b">
        <v>1</v>
      </c>
      <c r="D1361" t="s">
        <v>3078</v>
      </c>
    </row>
    <row r="1362" spans="1:4" x14ac:dyDescent="0.25">
      <c r="A1362">
        <v>1361</v>
      </c>
      <c r="B1362" t="s">
        <v>3079</v>
      </c>
      <c r="C1362" t="b">
        <v>1</v>
      </c>
      <c r="D1362" t="s">
        <v>3080</v>
      </c>
    </row>
    <row r="1363" spans="1:4" x14ac:dyDescent="0.25">
      <c r="A1363">
        <v>1362</v>
      </c>
      <c r="B1363" t="s">
        <v>3081</v>
      </c>
      <c r="C1363" t="b">
        <v>1</v>
      </c>
      <c r="D1363" t="s">
        <v>3082</v>
      </c>
    </row>
    <row r="1364" spans="1:4" x14ac:dyDescent="0.25">
      <c r="A1364">
        <v>1363</v>
      </c>
      <c r="B1364" t="s">
        <v>3083</v>
      </c>
      <c r="C1364" t="b">
        <v>1</v>
      </c>
      <c r="D1364" t="s">
        <v>3084</v>
      </c>
    </row>
    <row r="1365" spans="1:4" x14ac:dyDescent="0.25">
      <c r="A1365">
        <v>1364</v>
      </c>
      <c r="B1365" t="s">
        <v>3085</v>
      </c>
      <c r="C1365" t="b">
        <v>1</v>
      </c>
      <c r="D1365" t="s">
        <v>3086</v>
      </c>
    </row>
    <row r="1366" spans="1:4" x14ac:dyDescent="0.25">
      <c r="A1366">
        <v>1365</v>
      </c>
      <c r="B1366" t="s">
        <v>3087</v>
      </c>
      <c r="C1366" t="b">
        <v>1</v>
      </c>
      <c r="D1366" t="s">
        <v>3088</v>
      </c>
    </row>
    <row r="1367" spans="1:4" x14ac:dyDescent="0.25">
      <c r="A1367">
        <v>1366</v>
      </c>
      <c r="B1367" t="s">
        <v>3089</v>
      </c>
      <c r="C1367" t="b">
        <v>1</v>
      </c>
      <c r="D1367" t="s">
        <v>3090</v>
      </c>
    </row>
    <row r="1368" spans="1:4" x14ac:dyDescent="0.25">
      <c r="A1368">
        <v>1367</v>
      </c>
      <c r="B1368" t="s">
        <v>3091</v>
      </c>
      <c r="C1368" t="b">
        <v>1</v>
      </c>
      <c r="D1368" t="s">
        <v>3092</v>
      </c>
    </row>
    <row r="1369" spans="1:4" x14ac:dyDescent="0.25">
      <c r="A1369">
        <v>1368</v>
      </c>
      <c r="B1369" t="s">
        <v>3093</v>
      </c>
      <c r="C1369" t="b">
        <v>1</v>
      </c>
      <c r="D1369" t="s">
        <v>3094</v>
      </c>
    </row>
    <row r="1370" spans="1:4" x14ac:dyDescent="0.25">
      <c r="A1370">
        <v>1369</v>
      </c>
      <c r="B1370" t="s">
        <v>3095</v>
      </c>
      <c r="C1370" t="b">
        <v>1</v>
      </c>
      <c r="D1370" t="s">
        <v>3096</v>
      </c>
    </row>
    <row r="1371" spans="1:4" x14ac:dyDescent="0.25">
      <c r="A1371">
        <v>1370</v>
      </c>
      <c r="B1371" t="s">
        <v>3097</v>
      </c>
      <c r="C1371" t="b">
        <v>1</v>
      </c>
      <c r="D1371" t="s">
        <v>3098</v>
      </c>
    </row>
    <row r="1372" spans="1:4" x14ac:dyDescent="0.25">
      <c r="A1372">
        <v>1371</v>
      </c>
      <c r="B1372" t="s">
        <v>3099</v>
      </c>
      <c r="C1372" t="b">
        <v>1</v>
      </c>
      <c r="D1372" t="s">
        <v>3100</v>
      </c>
    </row>
    <row r="1373" spans="1:4" x14ac:dyDescent="0.25">
      <c r="A1373">
        <v>1372</v>
      </c>
      <c r="B1373" t="s">
        <v>3101</v>
      </c>
      <c r="C1373" t="b">
        <v>1</v>
      </c>
      <c r="D1373" t="s">
        <v>3102</v>
      </c>
    </row>
    <row r="1374" spans="1:4" x14ac:dyDescent="0.25">
      <c r="A1374">
        <v>1373</v>
      </c>
      <c r="B1374" t="s">
        <v>3103</v>
      </c>
      <c r="C1374" t="b">
        <v>1</v>
      </c>
      <c r="D1374" t="s">
        <v>3104</v>
      </c>
    </row>
    <row r="1375" spans="1:4" x14ac:dyDescent="0.25">
      <c r="A1375">
        <v>1374</v>
      </c>
      <c r="B1375" t="s">
        <v>3105</v>
      </c>
      <c r="C1375" t="b">
        <v>1</v>
      </c>
      <c r="D1375" t="s">
        <v>3106</v>
      </c>
    </row>
    <row r="1376" spans="1:4" x14ac:dyDescent="0.25">
      <c r="A1376">
        <v>1375</v>
      </c>
      <c r="B1376" t="s">
        <v>3107</v>
      </c>
      <c r="C1376" t="b">
        <v>1</v>
      </c>
      <c r="D1376" t="s">
        <v>3108</v>
      </c>
    </row>
    <row r="1377" spans="1:4" x14ac:dyDescent="0.25">
      <c r="A1377">
        <v>1376</v>
      </c>
      <c r="B1377" t="s">
        <v>3109</v>
      </c>
      <c r="C1377" t="b">
        <v>1</v>
      </c>
      <c r="D1377" t="s">
        <v>3110</v>
      </c>
    </row>
    <row r="1378" spans="1:4" x14ac:dyDescent="0.25">
      <c r="A1378">
        <v>1377</v>
      </c>
      <c r="B1378" t="s">
        <v>3111</v>
      </c>
      <c r="C1378" t="b">
        <v>1</v>
      </c>
      <c r="D1378" t="s">
        <v>3112</v>
      </c>
    </row>
    <row r="1379" spans="1:4" x14ac:dyDescent="0.25">
      <c r="A1379">
        <v>1378</v>
      </c>
      <c r="B1379" t="s">
        <v>3113</v>
      </c>
      <c r="C1379" t="b">
        <v>1</v>
      </c>
      <c r="D1379" t="s">
        <v>3114</v>
      </c>
    </row>
    <row r="1380" spans="1:4" x14ac:dyDescent="0.25">
      <c r="A1380">
        <v>1379</v>
      </c>
      <c r="B1380" t="s">
        <v>3115</v>
      </c>
      <c r="C1380" t="b">
        <v>1</v>
      </c>
      <c r="D1380" t="s">
        <v>3116</v>
      </c>
    </row>
    <row r="1381" spans="1:4" x14ac:dyDescent="0.25">
      <c r="A1381">
        <v>1380</v>
      </c>
      <c r="B1381" t="s">
        <v>3117</v>
      </c>
      <c r="C1381" t="b">
        <v>1</v>
      </c>
      <c r="D1381" t="s">
        <v>3118</v>
      </c>
    </row>
    <row r="1382" spans="1:4" x14ac:dyDescent="0.25">
      <c r="A1382">
        <v>1381</v>
      </c>
      <c r="B1382" t="s">
        <v>3119</v>
      </c>
      <c r="C1382" t="b">
        <v>1</v>
      </c>
      <c r="D1382" t="s">
        <v>3120</v>
      </c>
    </row>
    <row r="1383" spans="1:4" x14ac:dyDescent="0.25">
      <c r="A1383">
        <v>1382</v>
      </c>
      <c r="B1383" t="s">
        <v>3121</v>
      </c>
      <c r="C1383" t="b">
        <v>1</v>
      </c>
      <c r="D1383" t="s">
        <v>3122</v>
      </c>
    </row>
    <row r="1384" spans="1:4" x14ac:dyDescent="0.25">
      <c r="A1384">
        <v>1383</v>
      </c>
      <c r="B1384" t="s">
        <v>3123</v>
      </c>
      <c r="C1384" t="b">
        <v>1</v>
      </c>
      <c r="D1384" t="s">
        <v>2612</v>
      </c>
    </row>
    <row r="1385" spans="1:4" x14ac:dyDescent="0.25">
      <c r="A1385">
        <v>1384</v>
      </c>
      <c r="B1385" t="s">
        <v>3124</v>
      </c>
      <c r="C1385" t="b">
        <v>1</v>
      </c>
      <c r="D1385" t="s">
        <v>3125</v>
      </c>
    </row>
    <row r="1386" spans="1:4" x14ac:dyDescent="0.25">
      <c r="A1386">
        <v>1385</v>
      </c>
      <c r="B1386" t="s">
        <v>3126</v>
      </c>
      <c r="C1386" t="b">
        <v>1</v>
      </c>
      <c r="D1386" t="s">
        <v>3127</v>
      </c>
    </row>
    <row r="1387" spans="1:4" x14ac:dyDescent="0.25">
      <c r="A1387">
        <v>1386</v>
      </c>
      <c r="B1387" t="s">
        <v>3128</v>
      </c>
      <c r="C1387" t="b">
        <v>1</v>
      </c>
      <c r="D1387" t="s">
        <v>3129</v>
      </c>
    </row>
    <row r="1388" spans="1:4" x14ac:dyDescent="0.25">
      <c r="A1388">
        <v>1387</v>
      </c>
      <c r="B1388" t="s">
        <v>3130</v>
      </c>
      <c r="C1388" t="b">
        <v>1</v>
      </c>
      <c r="D1388" t="s">
        <v>3131</v>
      </c>
    </row>
    <row r="1389" spans="1:4" x14ac:dyDescent="0.25">
      <c r="A1389">
        <v>1388</v>
      </c>
      <c r="B1389" t="s">
        <v>3132</v>
      </c>
      <c r="C1389" t="b">
        <v>1</v>
      </c>
      <c r="D1389" t="s">
        <v>3133</v>
      </c>
    </row>
    <row r="1390" spans="1:4" x14ac:dyDescent="0.25">
      <c r="A1390">
        <v>1389</v>
      </c>
      <c r="B1390" t="s">
        <v>3134</v>
      </c>
      <c r="C1390" t="b">
        <v>1</v>
      </c>
      <c r="D1390" t="s">
        <v>3135</v>
      </c>
    </row>
    <row r="1391" spans="1:4" x14ac:dyDescent="0.25">
      <c r="A1391">
        <v>1390</v>
      </c>
      <c r="B1391" t="s">
        <v>3136</v>
      </c>
      <c r="C1391" t="b">
        <v>1</v>
      </c>
      <c r="D1391" t="s">
        <v>3137</v>
      </c>
    </row>
    <row r="1392" spans="1:4" x14ac:dyDescent="0.25">
      <c r="A1392">
        <v>1391</v>
      </c>
      <c r="B1392" t="s">
        <v>3138</v>
      </c>
      <c r="C1392" t="b">
        <v>1</v>
      </c>
      <c r="D1392" t="s">
        <v>3139</v>
      </c>
    </row>
    <row r="1393" spans="1:4" x14ac:dyDescent="0.25">
      <c r="A1393">
        <v>1392</v>
      </c>
      <c r="B1393" t="s">
        <v>3140</v>
      </c>
      <c r="C1393" t="b">
        <v>1</v>
      </c>
      <c r="D1393" t="s">
        <v>3141</v>
      </c>
    </row>
    <row r="1394" spans="1:4" x14ac:dyDescent="0.25">
      <c r="A1394">
        <v>1393</v>
      </c>
      <c r="B1394" t="s">
        <v>3142</v>
      </c>
      <c r="C1394" t="b">
        <v>1</v>
      </c>
      <c r="D1394" t="s">
        <v>3143</v>
      </c>
    </row>
    <row r="1395" spans="1:4" x14ac:dyDescent="0.25">
      <c r="A1395">
        <v>1394</v>
      </c>
      <c r="B1395" t="s">
        <v>3144</v>
      </c>
      <c r="C1395" t="b">
        <v>1</v>
      </c>
      <c r="D1395" t="s">
        <v>3145</v>
      </c>
    </row>
    <row r="1396" spans="1:4" x14ac:dyDescent="0.25">
      <c r="A1396">
        <v>1395</v>
      </c>
      <c r="B1396" t="s">
        <v>3146</v>
      </c>
      <c r="C1396" t="b">
        <v>1</v>
      </c>
      <c r="D1396" t="s">
        <v>3147</v>
      </c>
    </row>
    <row r="1397" spans="1:4" x14ac:dyDescent="0.25">
      <c r="A1397">
        <v>1396</v>
      </c>
      <c r="B1397" t="s">
        <v>3148</v>
      </c>
      <c r="C1397" t="b">
        <v>1</v>
      </c>
      <c r="D1397" t="s">
        <v>3149</v>
      </c>
    </row>
    <row r="1398" spans="1:4" x14ac:dyDescent="0.25">
      <c r="A1398">
        <v>1397</v>
      </c>
      <c r="B1398" t="s">
        <v>3150</v>
      </c>
      <c r="C1398" t="b">
        <v>1</v>
      </c>
      <c r="D1398" t="s">
        <v>2159</v>
      </c>
    </row>
    <row r="1399" spans="1:4" x14ac:dyDescent="0.25">
      <c r="A1399">
        <v>1398</v>
      </c>
      <c r="B1399" t="s">
        <v>3151</v>
      </c>
      <c r="C1399" t="b">
        <v>1</v>
      </c>
      <c r="D1399" t="s">
        <v>3152</v>
      </c>
    </row>
    <row r="1400" spans="1:4" x14ac:dyDescent="0.25">
      <c r="A1400">
        <v>1399</v>
      </c>
      <c r="B1400" t="s">
        <v>3153</v>
      </c>
      <c r="C1400" t="b">
        <v>1</v>
      </c>
      <c r="D1400" t="s">
        <v>3154</v>
      </c>
    </row>
    <row r="1401" spans="1:4" x14ac:dyDescent="0.25">
      <c r="A1401">
        <v>1400</v>
      </c>
      <c r="B1401" t="s">
        <v>3155</v>
      </c>
      <c r="C1401" t="b">
        <v>1</v>
      </c>
      <c r="D1401" t="s">
        <v>3156</v>
      </c>
    </row>
    <row r="1402" spans="1:4" x14ac:dyDescent="0.25">
      <c r="A1402">
        <v>1401</v>
      </c>
      <c r="B1402" t="s">
        <v>3157</v>
      </c>
      <c r="C1402" t="b">
        <v>1</v>
      </c>
      <c r="D1402" t="s">
        <v>3158</v>
      </c>
    </row>
    <row r="1403" spans="1:4" x14ac:dyDescent="0.25">
      <c r="A1403">
        <v>1402</v>
      </c>
      <c r="B1403" t="s">
        <v>3159</v>
      </c>
      <c r="C1403" t="b">
        <v>1</v>
      </c>
      <c r="D1403" t="s">
        <v>3160</v>
      </c>
    </row>
    <row r="1404" spans="1:4" x14ac:dyDescent="0.25">
      <c r="A1404">
        <v>1403</v>
      </c>
      <c r="B1404" t="s">
        <v>3161</v>
      </c>
      <c r="C1404" t="b">
        <v>1</v>
      </c>
      <c r="D1404" t="s">
        <v>3162</v>
      </c>
    </row>
    <row r="1405" spans="1:4" x14ac:dyDescent="0.25">
      <c r="A1405">
        <v>1404</v>
      </c>
      <c r="B1405" t="s">
        <v>3163</v>
      </c>
      <c r="C1405" t="b">
        <v>1</v>
      </c>
      <c r="D1405" t="s">
        <v>3164</v>
      </c>
    </row>
    <row r="1406" spans="1:4" x14ac:dyDescent="0.25">
      <c r="A1406">
        <v>1405</v>
      </c>
      <c r="B1406" t="s">
        <v>3165</v>
      </c>
      <c r="C1406" t="b">
        <v>1</v>
      </c>
      <c r="D1406" t="s">
        <v>3166</v>
      </c>
    </row>
    <row r="1407" spans="1:4" x14ac:dyDescent="0.25">
      <c r="A1407">
        <v>1406</v>
      </c>
      <c r="B1407" t="s">
        <v>3167</v>
      </c>
      <c r="C1407" t="b">
        <v>1</v>
      </c>
      <c r="D1407" t="s">
        <v>3168</v>
      </c>
    </row>
    <row r="1408" spans="1:4" x14ac:dyDescent="0.25">
      <c r="A1408">
        <v>1407</v>
      </c>
      <c r="B1408" t="s">
        <v>3169</v>
      </c>
      <c r="C1408" t="b">
        <v>1</v>
      </c>
      <c r="D1408" t="s">
        <v>3170</v>
      </c>
    </row>
    <row r="1409" spans="1:4" x14ac:dyDescent="0.25">
      <c r="A1409">
        <v>1408</v>
      </c>
      <c r="B1409" t="s">
        <v>3171</v>
      </c>
      <c r="C1409" t="b">
        <v>1</v>
      </c>
      <c r="D1409" t="s">
        <v>3172</v>
      </c>
    </row>
    <row r="1410" spans="1:4" x14ac:dyDescent="0.25">
      <c r="A1410">
        <v>1409</v>
      </c>
      <c r="B1410" t="s">
        <v>3173</v>
      </c>
      <c r="C1410" t="b">
        <v>1</v>
      </c>
      <c r="D1410" t="s">
        <v>3174</v>
      </c>
    </row>
    <row r="1411" spans="1:4" x14ac:dyDescent="0.25">
      <c r="A1411">
        <v>1410</v>
      </c>
      <c r="B1411" t="s">
        <v>3175</v>
      </c>
      <c r="C1411" t="b">
        <v>1</v>
      </c>
      <c r="D1411" t="s">
        <v>3176</v>
      </c>
    </row>
    <row r="1412" spans="1:4" x14ac:dyDescent="0.25">
      <c r="A1412">
        <v>1411</v>
      </c>
      <c r="B1412" t="s">
        <v>3177</v>
      </c>
      <c r="C1412" t="b">
        <v>1</v>
      </c>
      <c r="D1412" t="s">
        <v>2522</v>
      </c>
    </row>
    <row r="1413" spans="1:4" x14ac:dyDescent="0.25">
      <c r="A1413">
        <v>1412</v>
      </c>
      <c r="B1413" t="s">
        <v>3178</v>
      </c>
      <c r="C1413" t="b">
        <v>1</v>
      </c>
      <c r="D1413" t="s">
        <v>2606</v>
      </c>
    </row>
    <row r="1414" spans="1:4" x14ac:dyDescent="0.25">
      <c r="A1414">
        <v>1413</v>
      </c>
      <c r="B1414" t="s">
        <v>3179</v>
      </c>
      <c r="C1414" t="b">
        <v>1</v>
      </c>
      <c r="D1414" t="s">
        <v>3180</v>
      </c>
    </row>
    <row r="1415" spans="1:4" x14ac:dyDescent="0.25">
      <c r="A1415">
        <v>1414</v>
      </c>
      <c r="B1415" t="s">
        <v>3181</v>
      </c>
      <c r="C1415" t="b">
        <v>1</v>
      </c>
      <c r="D1415" t="s">
        <v>3182</v>
      </c>
    </row>
    <row r="1416" spans="1:4" x14ac:dyDescent="0.25">
      <c r="A1416">
        <v>1415</v>
      </c>
      <c r="B1416" t="s">
        <v>3183</v>
      </c>
      <c r="C1416" t="b">
        <v>1</v>
      </c>
      <c r="D1416" t="s">
        <v>3184</v>
      </c>
    </row>
    <row r="1417" spans="1:4" x14ac:dyDescent="0.25">
      <c r="A1417">
        <v>1416</v>
      </c>
      <c r="B1417" t="s">
        <v>3185</v>
      </c>
      <c r="C1417" t="b">
        <v>1</v>
      </c>
      <c r="D1417" t="s">
        <v>3186</v>
      </c>
    </row>
    <row r="1418" spans="1:4" x14ac:dyDescent="0.25">
      <c r="A1418">
        <v>1417</v>
      </c>
      <c r="B1418" t="s">
        <v>3187</v>
      </c>
      <c r="C1418" t="b">
        <v>1</v>
      </c>
      <c r="D1418" t="s">
        <v>3188</v>
      </c>
    </row>
    <row r="1419" spans="1:4" x14ac:dyDescent="0.25">
      <c r="A1419">
        <v>1418</v>
      </c>
      <c r="B1419" t="s">
        <v>3189</v>
      </c>
      <c r="C1419" t="b">
        <v>1</v>
      </c>
      <c r="D1419" t="s">
        <v>3190</v>
      </c>
    </row>
    <row r="1420" spans="1:4" x14ac:dyDescent="0.25">
      <c r="A1420">
        <v>1419</v>
      </c>
      <c r="B1420" t="s">
        <v>3191</v>
      </c>
      <c r="C1420" t="b">
        <v>1</v>
      </c>
      <c r="D1420" t="s">
        <v>3192</v>
      </c>
    </row>
    <row r="1421" spans="1:4" x14ac:dyDescent="0.25">
      <c r="A1421">
        <v>1420</v>
      </c>
      <c r="B1421" t="s">
        <v>3193</v>
      </c>
      <c r="C1421" t="b">
        <v>1</v>
      </c>
      <c r="D1421" t="s">
        <v>3194</v>
      </c>
    </row>
    <row r="1422" spans="1:4" x14ac:dyDescent="0.25">
      <c r="A1422">
        <v>1421</v>
      </c>
      <c r="B1422" t="s">
        <v>3195</v>
      </c>
      <c r="C1422" t="b">
        <v>1</v>
      </c>
      <c r="D1422" t="s">
        <v>3196</v>
      </c>
    </row>
    <row r="1423" spans="1:4" x14ac:dyDescent="0.25">
      <c r="A1423">
        <v>1422</v>
      </c>
      <c r="B1423" t="s">
        <v>3197</v>
      </c>
      <c r="C1423" t="b">
        <v>1</v>
      </c>
      <c r="D1423" t="s">
        <v>3198</v>
      </c>
    </row>
    <row r="1424" spans="1:4" x14ac:dyDescent="0.25">
      <c r="A1424">
        <v>1423</v>
      </c>
      <c r="B1424" t="s">
        <v>3199</v>
      </c>
      <c r="C1424" t="b">
        <v>1</v>
      </c>
      <c r="D1424" t="s">
        <v>3200</v>
      </c>
    </row>
    <row r="1425" spans="1:4" x14ac:dyDescent="0.25">
      <c r="A1425">
        <v>1424</v>
      </c>
      <c r="B1425" t="s">
        <v>3201</v>
      </c>
      <c r="C1425" t="b">
        <v>1</v>
      </c>
      <c r="D1425" t="s">
        <v>3202</v>
      </c>
    </row>
    <row r="1426" spans="1:4" x14ac:dyDescent="0.25">
      <c r="A1426">
        <v>1425</v>
      </c>
      <c r="B1426" t="s">
        <v>3203</v>
      </c>
      <c r="C1426" t="b">
        <v>1</v>
      </c>
      <c r="D1426" t="s">
        <v>3204</v>
      </c>
    </row>
    <row r="1427" spans="1:4" x14ac:dyDescent="0.25">
      <c r="A1427">
        <v>1426</v>
      </c>
      <c r="B1427" t="s">
        <v>3205</v>
      </c>
      <c r="C1427" t="b">
        <v>1</v>
      </c>
      <c r="D1427" t="s">
        <v>3206</v>
      </c>
    </row>
    <row r="1428" spans="1:4" x14ac:dyDescent="0.25">
      <c r="A1428">
        <v>1427</v>
      </c>
      <c r="B1428" t="s">
        <v>3207</v>
      </c>
      <c r="C1428" t="b">
        <v>1</v>
      </c>
      <c r="D1428" t="s">
        <v>3208</v>
      </c>
    </row>
    <row r="1429" spans="1:4" x14ac:dyDescent="0.25">
      <c r="A1429">
        <v>1428</v>
      </c>
      <c r="B1429" t="s">
        <v>3209</v>
      </c>
      <c r="C1429" t="b">
        <v>1</v>
      </c>
      <c r="D1429" t="s">
        <v>2748</v>
      </c>
    </row>
    <row r="1430" spans="1:4" x14ac:dyDescent="0.25">
      <c r="A1430">
        <v>1429</v>
      </c>
      <c r="B1430" t="s">
        <v>3210</v>
      </c>
      <c r="C1430" t="b">
        <v>1</v>
      </c>
      <c r="D1430" t="s">
        <v>3211</v>
      </c>
    </row>
    <row r="1431" spans="1:4" x14ac:dyDescent="0.25">
      <c r="A1431">
        <v>1430</v>
      </c>
      <c r="B1431" t="s">
        <v>3212</v>
      </c>
      <c r="C1431" t="b">
        <v>1</v>
      </c>
      <c r="D1431" t="s">
        <v>3213</v>
      </c>
    </row>
    <row r="1432" spans="1:4" x14ac:dyDescent="0.25">
      <c r="A1432">
        <v>1431</v>
      </c>
      <c r="B1432" t="s">
        <v>3214</v>
      </c>
      <c r="C1432" t="b">
        <v>1</v>
      </c>
      <c r="D1432" t="s">
        <v>3215</v>
      </c>
    </row>
    <row r="1433" spans="1:4" x14ac:dyDescent="0.25">
      <c r="A1433">
        <v>1432</v>
      </c>
      <c r="B1433" t="s">
        <v>3216</v>
      </c>
      <c r="C1433" t="b">
        <v>1</v>
      </c>
      <c r="D1433" t="s">
        <v>3217</v>
      </c>
    </row>
    <row r="1434" spans="1:4" x14ac:dyDescent="0.25">
      <c r="A1434">
        <v>1433</v>
      </c>
      <c r="B1434" t="s">
        <v>3218</v>
      </c>
      <c r="C1434" t="b">
        <v>1</v>
      </c>
      <c r="D1434" t="s">
        <v>3219</v>
      </c>
    </row>
    <row r="1435" spans="1:4" x14ac:dyDescent="0.25">
      <c r="A1435">
        <v>1434</v>
      </c>
      <c r="B1435" t="s">
        <v>3220</v>
      </c>
      <c r="C1435" t="b">
        <v>1</v>
      </c>
      <c r="D1435" t="s">
        <v>3221</v>
      </c>
    </row>
    <row r="1436" spans="1:4" x14ac:dyDescent="0.25">
      <c r="A1436">
        <v>1435</v>
      </c>
      <c r="B1436" t="s">
        <v>3222</v>
      </c>
      <c r="C1436" t="b">
        <v>1</v>
      </c>
      <c r="D1436" t="s">
        <v>3223</v>
      </c>
    </row>
    <row r="1437" spans="1:4" x14ac:dyDescent="0.25">
      <c r="A1437">
        <v>1436</v>
      </c>
      <c r="B1437" t="s">
        <v>3224</v>
      </c>
      <c r="C1437" t="b">
        <v>1</v>
      </c>
      <c r="D1437" t="s">
        <v>3225</v>
      </c>
    </row>
    <row r="1438" spans="1:4" x14ac:dyDescent="0.25">
      <c r="A1438">
        <v>1437</v>
      </c>
      <c r="B1438" t="s">
        <v>3226</v>
      </c>
      <c r="C1438" t="b">
        <v>1</v>
      </c>
      <c r="D1438" t="s">
        <v>3227</v>
      </c>
    </row>
    <row r="1439" spans="1:4" x14ac:dyDescent="0.25">
      <c r="A1439">
        <v>1438</v>
      </c>
      <c r="B1439" t="s">
        <v>3228</v>
      </c>
      <c r="C1439" t="b">
        <v>1</v>
      </c>
      <c r="D1439" t="s">
        <v>3229</v>
      </c>
    </row>
    <row r="1440" spans="1:4" x14ac:dyDescent="0.25">
      <c r="A1440">
        <v>1439</v>
      </c>
      <c r="B1440" t="s">
        <v>3230</v>
      </c>
      <c r="C1440" t="b">
        <v>1</v>
      </c>
      <c r="D1440" t="s">
        <v>3231</v>
      </c>
    </row>
    <row r="1441" spans="1:4" x14ac:dyDescent="0.25">
      <c r="A1441">
        <v>1440</v>
      </c>
      <c r="B1441" t="s">
        <v>3232</v>
      </c>
      <c r="C1441" t="b">
        <v>1</v>
      </c>
      <c r="D1441" t="s">
        <v>3233</v>
      </c>
    </row>
    <row r="1442" spans="1:4" x14ac:dyDescent="0.25">
      <c r="A1442">
        <v>1441</v>
      </c>
      <c r="B1442" t="s">
        <v>3234</v>
      </c>
      <c r="C1442" t="b">
        <v>1</v>
      </c>
      <c r="D1442" t="s">
        <v>3235</v>
      </c>
    </row>
    <row r="1443" spans="1:4" x14ac:dyDescent="0.25">
      <c r="A1443">
        <v>1442</v>
      </c>
      <c r="B1443" t="s">
        <v>3236</v>
      </c>
      <c r="C1443" t="b">
        <v>1</v>
      </c>
      <c r="D1443" t="s">
        <v>3237</v>
      </c>
    </row>
    <row r="1444" spans="1:4" x14ac:dyDescent="0.25">
      <c r="A1444">
        <v>1443</v>
      </c>
      <c r="B1444" t="s">
        <v>3238</v>
      </c>
      <c r="C1444" t="b">
        <v>1</v>
      </c>
      <c r="D1444" t="s">
        <v>3239</v>
      </c>
    </row>
    <row r="1445" spans="1:4" x14ac:dyDescent="0.25">
      <c r="A1445">
        <v>1444</v>
      </c>
      <c r="B1445" t="s">
        <v>3240</v>
      </c>
      <c r="C1445" t="b">
        <v>1</v>
      </c>
      <c r="D1445" t="s">
        <v>3241</v>
      </c>
    </row>
    <row r="1446" spans="1:4" x14ac:dyDescent="0.25">
      <c r="A1446">
        <v>1445</v>
      </c>
      <c r="B1446" t="s">
        <v>3242</v>
      </c>
      <c r="C1446" t="b">
        <v>1</v>
      </c>
      <c r="D1446" t="s">
        <v>3243</v>
      </c>
    </row>
    <row r="1447" spans="1:4" x14ac:dyDescent="0.25">
      <c r="A1447">
        <v>1446</v>
      </c>
      <c r="B1447" t="s">
        <v>3244</v>
      </c>
      <c r="C1447" t="b">
        <v>1</v>
      </c>
      <c r="D1447" t="s">
        <v>3245</v>
      </c>
    </row>
    <row r="1448" spans="1:4" x14ac:dyDescent="0.25">
      <c r="A1448">
        <v>1447</v>
      </c>
      <c r="B1448" t="s">
        <v>3246</v>
      </c>
      <c r="C1448" t="b">
        <v>1</v>
      </c>
      <c r="D1448" t="s">
        <v>3247</v>
      </c>
    </row>
    <row r="1449" spans="1:4" x14ac:dyDescent="0.25">
      <c r="A1449">
        <v>1448</v>
      </c>
      <c r="B1449" t="s">
        <v>3248</v>
      </c>
      <c r="C1449" t="b">
        <v>1</v>
      </c>
      <c r="D1449" t="s">
        <v>3249</v>
      </c>
    </row>
    <row r="1450" spans="1:4" x14ac:dyDescent="0.25">
      <c r="A1450">
        <v>1449</v>
      </c>
      <c r="B1450" t="s">
        <v>3250</v>
      </c>
      <c r="C1450" t="b">
        <v>1</v>
      </c>
      <c r="D1450" t="s">
        <v>3251</v>
      </c>
    </row>
    <row r="1451" spans="1:4" x14ac:dyDescent="0.25">
      <c r="A1451">
        <v>1450</v>
      </c>
      <c r="B1451" t="s">
        <v>3252</v>
      </c>
      <c r="C1451" t="b">
        <v>1</v>
      </c>
      <c r="D1451" t="s">
        <v>3253</v>
      </c>
    </row>
    <row r="1452" spans="1:4" x14ac:dyDescent="0.25">
      <c r="A1452">
        <v>1451</v>
      </c>
      <c r="B1452" t="s">
        <v>3254</v>
      </c>
      <c r="C1452" t="b">
        <v>1</v>
      </c>
      <c r="D1452" t="s">
        <v>3255</v>
      </c>
    </row>
    <row r="1453" spans="1:4" x14ac:dyDescent="0.25">
      <c r="A1453">
        <v>1452</v>
      </c>
      <c r="B1453" t="s">
        <v>3256</v>
      </c>
      <c r="C1453" t="b">
        <v>1</v>
      </c>
      <c r="D1453" t="s">
        <v>3257</v>
      </c>
    </row>
    <row r="1454" spans="1:4" x14ac:dyDescent="0.25">
      <c r="A1454">
        <v>1453</v>
      </c>
      <c r="B1454" t="s">
        <v>3258</v>
      </c>
      <c r="C1454" t="b">
        <v>1</v>
      </c>
      <c r="D1454" t="s">
        <v>3259</v>
      </c>
    </row>
    <row r="1455" spans="1:4" x14ac:dyDescent="0.25">
      <c r="A1455">
        <v>1454</v>
      </c>
      <c r="B1455" t="s">
        <v>3260</v>
      </c>
      <c r="C1455" t="b">
        <v>1</v>
      </c>
      <c r="D1455" t="s">
        <v>3261</v>
      </c>
    </row>
    <row r="1456" spans="1:4" x14ac:dyDescent="0.25">
      <c r="A1456">
        <v>1455</v>
      </c>
      <c r="B1456" t="s">
        <v>3262</v>
      </c>
      <c r="C1456" t="b">
        <v>1</v>
      </c>
      <c r="D1456" t="s">
        <v>2311</v>
      </c>
    </row>
    <row r="1457" spans="1:4" x14ac:dyDescent="0.25">
      <c r="A1457">
        <v>1456</v>
      </c>
      <c r="B1457" t="s">
        <v>3263</v>
      </c>
      <c r="C1457" t="b">
        <v>1</v>
      </c>
      <c r="D1457" t="s">
        <v>3264</v>
      </c>
    </row>
    <row r="1458" spans="1:4" x14ac:dyDescent="0.25">
      <c r="A1458">
        <v>1457</v>
      </c>
      <c r="B1458" t="s">
        <v>3265</v>
      </c>
      <c r="C1458" t="b">
        <v>1</v>
      </c>
      <c r="D1458" t="s">
        <v>3266</v>
      </c>
    </row>
    <row r="1459" spans="1:4" x14ac:dyDescent="0.25">
      <c r="A1459">
        <v>1458</v>
      </c>
      <c r="B1459" t="s">
        <v>3267</v>
      </c>
      <c r="C1459" t="b">
        <v>1</v>
      </c>
      <c r="D1459" t="s">
        <v>3268</v>
      </c>
    </row>
    <row r="1460" spans="1:4" x14ac:dyDescent="0.25">
      <c r="A1460">
        <v>1459</v>
      </c>
      <c r="B1460" t="s">
        <v>3269</v>
      </c>
      <c r="C1460" t="b">
        <v>1</v>
      </c>
      <c r="D1460" t="s">
        <v>3270</v>
      </c>
    </row>
    <row r="1461" spans="1:4" x14ac:dyDescent="0.25">
      <c r="A1461">
        <v>1460</v>
      </c>
      <c r="B1461" t="s">
        <v>3271</v>
      </c>
      <c r="C1461" t="b">
        <v>1</v>
      </c>
      <c r="D1461" t="s">
        <v>3272</v>
      </c>
    </row>
    <row r="1462" spans="1:4" x14ac:dyDescent="0.25">
      <c r="A1462">
        <v>1461</v>
      </c>
      <c r="B1462" t="s">
        <v>3273</v>
      </c>
      <c r="C1462" t="b">
        <v>1</v>
      </c>
      <c r="D1462" t="s">
        <v>3274</v>
      </c>
    </row>
    <row r="1463" spans="1:4" x14ac:dyDescent="0.25">
      <c r="A1463">
        <v>1462</v>
      </c>
      <c r="B1463" t="s">
        <v>3275</v>
      </c>
      <c r="C1463" t="b">
        <v>1</v>
      </c>
      <c r="D1463" t="s">
        <v>3276</v>
      </c>
    </row>
    <row r="1464" spans="1:4" x14ac:dyDescent="0.25">
      <c r="A1464">
        <v>1463</v>
      </c>
      <c r="B1464" t="s">
        <v>3277</v>
      </c>
      <c r="C1464" t="b">
        <v>1</v>
      </c>
      <c r="D1464" t="s">
        <v>3278</v>
      </c>
    </row>
    <row r="1465" spans="1:4" x14ac:dyDescent="0.25">
      <c r="A1465">
        <v>1464</v>
      </c>
      <c r="B1465" t="s">
        <v>3279</v>
      </c>
      <c r="C1465" t="b">
        <v>1</v>
      </c>
      <c r="D1465" t="s">
        <v>3280</v>
      </c>
    </row>
    <row r="1466" spans="1:4" x14ac:dyDescent="0.25">
      <c r="A1466">
        <v>1465</v>
      </c>
      <c r="B1466" t="s">
        <v>3281</v>
      </c>
      <c r="C1466" t="b">
        <v>1</v>
      </c>
      <c r="D1466" t="s">
        <v>2764</v>
      </c>
    </row>
    <row r="1467" spans="1:4" x14ac:dyDescent="0.25">
      <c r="A1467">
        <v>1466</v>
      </c>
      <c r="B1467" t="s">
        <v>3282</v>
      </c>
      <c r="C1467" t="b">
        <v>1</v>
      </c>
      <c r="D1467" t="s">
        <v>3283</v>
      </c>
    </row>
    <row r="1468" spans="1:4" x14ac:dyDescent="0.25">
      <c r="A1468">
        <v>1467</v>
      </c>
      <c r="B1468" t="s">
        <v>3284</v>
      </c>
      <c r="C1468" t="b">
        <v>1</v>
      </c>
      <c r="D1468" t="s">
        <v>3285</v>
      </c>
    </row>
    <row r="1469" spans="1:4" x14ac:dyDescent="0.25">
      <c r="A1469">
        <v>1468</v>
      </c>
      <c r="B1469" t="s">
        <v>3286</v>
      </c>
      <c r="C1469" t="b">
        <v>1</v>
      </c>
      <c r="D1469" t="s">
        <v>3287</v>
      </c>
    </row>
    <row r="1470" spans="1:4" x14ac:dyDescent="0.25">
      <c r="A1470">
        <v>1469</v>
      </c>
      <c r="B1470" t="s">
        <v>3288</v>
      </c>
      <c r="C1470" t="b">
        <v>1</v>
      </c>
      <c r="D1470" t="s">
        <v>3289</v>
      </c>
    </row>
    <row r="1471" spans="1:4" x14ac:dyDescent="0.25">
      <c r="A1471">
        <v>1470</v>
      </c>
      <c r="B1471" t="s">
        <v>3290</v>
      </c>
      <c r="C1471" t="b">
        <v>1</v>
      </c>
      <c r="D1471" t="s">
        <v>3291</v>
      </c>
    </row>
    <row r="1472" spans="1:4" x14ac:dyDescent="0.25">
      <c r="A1472">
        <v>1471</v>
      </c>
      <c r="B1472" t="s">
        <v>3292</v>
      </c>
      <c r="C1472" t="b">
        <v>1</v>
      </c>
      <c r="D1472" t="s">
        <v>3293</v>
      </c>
    </row>
    <row r="1473" spans="1:4" x14ac:dyDescent="0.25">
      <c r="A1473">
        <v>1472</v>
      </c>
      <c r="B1473" t="s">
        <v>3294</v>
      </c>
      <c r="C1473" t="b">
        <v>1</v>
      </c>
      <c r="D1473" t="s">
        <v>3295</v>
      </c>
    </row>
    <row r="1474" spans="1:4" x14ac:dyDescent="0.25">
      <c r="A1474">
        <v>1473</v>
      </c>
      <c r="B1474" t="s">
        <v>3296</v>
      </c>
      <c r="C1474" t="b">
        <v>1</v>
      </c>
      <c r="D1474" t="s">
        <v>3297</v>
      </c>
    </row>
    <row r="1475" spans="1:4" x14ac:dyDescent="0.25">
      <c r="A1475">
        <v>1474</v>
      </c>
      <c r="B1475" t="s">
        <v>3298</v>
      </c>
      <c r="C1475" t="b">
        <v>1</v>
      </c>
      <c r="D1475" t="s">
        <v>3299</v>
      </c>
    </row>
    <row r="1476" spans="1:4" x14ac:dyDescent="0.25">
      <c r="A1476">
        <v>1475</v>
      </c>
      <c r="B1476" t="s">
        <v>3300</v>
      </c>
      <c r="C1476" t="b">
        <v>1</v>
      </c>
      <c r="D1476" t="s">
        <v>3000</v>
      </c>
    </row>
    <row r="1477" spans="1:4" x14ac:dyDescent="0.25">
      <c r="A1477">
        <v>1476</v>
      </c>
      <c r="B1477" t="s">
        <v>3301</v>
      </c>
      <c r="C1477" t="b">
        <v>1</v>
      </c>
      <c r="D1477" t="s">
        <v>2776</v>
      </c>
    </row>
    <row r="1478" spans="1:4" x14ac:dyDescent="0.25">
      <c r="A1478">
        <v>1477</v>
      </c>
      <c r="B1478" t="s">
        <v>3302</v>
      </c>
      <c r="C1478" t="b">
        <v>1</v>
      </c>
      <c r="D1478" t="s">
        <v>3303</v>
      </c>
    </row>
    <row r="1479" spans="1:4" x14ac:dyDescent="0.25">
      <c r="A1479">
        <v>1478</v>
      </c>
      <c r="B1479" t="s">
        <v>3304</v>
      </c>
      <c r="C1479" t="b">
        <v>1</v>
      </c>
      <c r="D1479" t="s">
        <v>3305</v>
      </c>
    </row>
    <row r="1480" spans="1:4" x14ac:dyDescent="0.25">
      <c r="A1480">
        <v>1479</v>
      </c>
      <c r="B1480" t="s">
        <v>3306</v>
      </c>
      <c r="C1480" t="b">
        <v>1</v>
      </c>
      <c r="D1480" t="s">
        <v>3307</v>
      </c>
    </row>
    <row r="1481" spans="1:4" x14ac:dyDescent="0.25">
      <c r="A1481">
        <v>1480</v>
      </c>
      <c r="B1481" t="s">
        <v>3308</v>
      </c>
      <c r="C1481" t="b">
        <v>1</v>
      </c>
      <c r="D1481" t="s">
        <v>3309</v>
      </c>
    </row>
    <row r="1482" spans="1:4" x14ac:dyDescent="0.25">
      <c r="A1482">
        <v>1481</v>
      </c>
      <c r="B1482" t="s">
        <v>3310</v>
      </c>
      <c r="C1482" t="b">
        <v>1</v>
      </c>
      <c r="D1482" t="s">
        <v>3311</v>
      </c>
    </row>
    <row r="1483" spans="1:4" x14ac:dyDescent="0.25">
      <c r="A1483">
        <v>1482</v>
      </c>
      <c r="B1483" t="s">
        <v>3312</v>
      </c>
      <c r="C1483" t="b">
        <v>1</v>
      </c>
      <c r="D1483" t="s">
        <v>3313</v>
      </c>
    </row>
    <row r="1484" spans="1:4" x14ac:dyDescent="0.25">
      <c r="A1484">
        <v>1483</v>
      </c>
      <c r="B1484" t="s">
        <v>3314</v>
      </c>
      <c r="C1484" t="b">
        <v>1</v>
      </c>
      <c r="D1484" t="s">
        <v>3315</v>
      </c>
    </row>
    <row r="1485" spans="1:4" x14ac:dyDescent="0.25">
      <c r="A1485">
        <v>1484</v>
      </c>
      <c r="B1485" t="s">
        <v>3316</v>
      </c>
      <c r="C1485" t="b">
        <v>1</v>
      </c>
      <c r="D1485" t="s">
        <v>3317</v>
      </c>
    </row>
    <row r="1486" spans="1:4" x14ac:dyDescent="0.25">
      <c r="A1486">
        <v>1485</v>
      </c>
      <c r="B1486" t="s">
        <v>3318</v>
      </c>
      <c r="C1486" t="b">
        <v>1</v>
      </c>
      <c r="D1486" t="s">
        <v>3319</v>
      </c>
    </row>
    <row r="1487" spans="1:4" x14ac:dyDescent="0.25">
      <c r="A1487">
        <v>1486</v>
      </c>
      <c r="B1487" t="s">
        <v>3320</v>
      </c>
      <c r="C1487" t="b">
        <v>1</v>
      </c>
      <c r="D1487" t="s">
        <v>3321</v>
      </c>
    </row>
    <row r="1488" spans="1:4" x14ac:dyDescent="0.25">
      <c r="A1488">
        <v>1487</v>
      </c>
      <c r="B1488" t="s">
        <v>3322</v>
      </c>
      <c r="C1488" t="b">
        <v>1</v>
      </c>
      <c r="D1488" t="s">
        <v>2593</v>
      </c>
    </row>
    <row r="1489" spans="1:4" x14ac:dyDescent="0.25">
      <c r="A1489">
        <v>1488</v>
      </c>
      <c r="B1489" t="s">
        <v>3323</v>
      </c>
      <c r="C1489" t="b">
        <v>1</v>
      </c>
      <c r="D1489" t="s">
        <v>3324</v>
      </c>
    </row>
    <row r="1490" spans="1:4" x14ac:dyDescent="0.25">
      <c r="A1490">
        <v>1489</v>
      </c>
      <c r="B1490" t="s">
        <v>3325</v>
      </c>
      <c r="C1490" t="b">
        <v>1</v>
      </c>
      <c r="D1490" t="s">
        <v>3326</v>
      </c>
    </row>
    <row r="1491" spans="1:4" x14ac:dyDescent="0.25">
      <c r="A1491">
        <v>1490</v>
      </c>
      <c r="B1491" t="s">
        <v>3327</v>
      </c>
      <c r="C1491" t="b">
        <v>1</v>
      </c>
      <c r="D1491" t="s">
        <v>3328</v>
      </c>
    </row>
    <row r="1492" spans="1:4" x14ac:dyDescent="0.25">
      <c r="A1492">
        <v>1491</v>
      </c>
      <c r="B1492" t="s">
        <v>3329</v>
      </c>
      <c r="C1492" t="b">
        <v>1</v>
      </c>
      <c r="D1492" t="s">
        <v>3330</v>
      </c>
    </row>
    <row r="1493" spans="1:4" x14ac:dyDescent="0.25">
      <c r="A1493">
        <v>1492</v>
      </c>
      <c r="B1493" t="s">
        <v>3331</v>
      </c>
      <c r="C1493" t="b">
        <v>1</v>
      </c>
      <c r="D1493" t="s">
        <v>3332</v>
      </c>
    </row>
    <row r="1494" spans="1:4" x14ac:dyDescent="0.25">
      <c r="A1494">
        <v>1493</v>
      </c>
      <c r="B1494" t="s">
        <v>3333</v>
      </c>
      <c r="C1494" t="b">
        <v>1</v>
      </c>
      <c r="D1494" t="s">
        <v>1387</v>
      </c>
    </row>
    <row r="1495" spans="1:4" x14ac:dyDescent="0.25">
      <c r="A1495">
        <v>1494</v>
      </c>
      <c r="B1495" t="s">
        <v>3334</v>
      </c>
      <c r="C1495" t="b">
        <v>1</v>
      </c>
      <c r="D1495" t="s">
        <v>1066</v>
      </c>
    </row>
    <row r="1496" spans="1:4" x14ac:dyDescent="0.25">
      <c r="A1496">
        <v>1495</v>
      </c>
      <c r="B1496" t="s">
        <v>3335</v>
      </c>
      <c r="C1496" t="b">
        <v>1</v>
      </c>
      <c r="D1496" t="s">
        <v>3336</v>
      </c>
    </row>
    <row r="1497" spans="1:4" x14ac:dyDescent="0.25">
      <c r="A1497">
        <v>1496</v>
      </c>
      <c r="B1497" t="s">
        <v>3337</v>
      </c>
      <c r="C1497" t="b">
        <v>1</v>
      </c>
      <c r="D1497" t="s">
        <v>2734</v>
      </c>
    </row>
    <row r="1498" spans="1:4" x14ac:dyDescent="0.25">
      <c r="A1498">
        <v>1497</v>
      </c>
      <c r="B1498" t="s">
        <v>3338</v>
      </c>
      <c r="C1498" t="b">
        <v>1</v>
      </c>
      <c r="D1498" t="s">
        <v>3339</v>
      </c>
    </row>
    <row r="1499" spans="1:4" x14ac:dyDescent="0.25">
      <c r="A1499">
        <v>1498</v>
      </c>
      <c r="B1499" t="s">
        <v>3340</v>
      </c>
      <c r="C1499" t="b">
        <v>1</v>
      </c>
      <c r="D1499" t="s">
        <v>3341</v>
      </c>
    </row>
    <row r="1500" spans="1:4" x14ac:dyDescent="0.25">
      <c r="A1500">
        <v>1499</v>
      </c>
      <c r="B1500" t="s">
        <v>3342</v>
      </c>
      <c r="C1500" t="b">
        <v>1</v>
      </c>
      <c r="D1500" t="s">
        <v>3343</v>
      </c>
    </row>
    <row r="1501" spans="1:4" x14ac:dyDescent="0.25">
      <c r="A1501">
        <v>1500</v>
      </c>
      <c r="B1501" t="s">
        <v>3344</v>
      </c>
      <c r="C1501" t="b">
        <v>1</v>
      </c>
      <c r="D1501" t="s">
        <v>2838</v>
      </c>
    </row>
    <row r="1502" spans="1:4" x14ac:dyDescent="0.25">
      <c r="A1502">
        <v>1501</v>
      </c>
      <c r="B1502" t="s">
        <v>3345</v>
      </c>
      <c r="C1502" t="b">
        <v>1</v>
      </c>
      <c r="D1502" t="s">
        <v>3346</v>
      </c>
    </row>
    <row r="1503" spans="1:4" x14ac:dyDescent="0.25">
      <c r="A1503">
        <v>1502</v>
      </c>
      <c r="B1503" t="s">
        <v>3347</v>
      </c>
      <c r="C1503" t="b">
        <v>1</v>
      </c>
      <c r="D1503" t="s">
        <v>3348</v>
      </c>
    </row>
    <row r="1504" spans="1:4" x14ac:dyDescent="0.25">
      <c r="A1504">
        <v>1503</v>
      </c>
      <c r="B1504" t="s">
        <v>3349</v>
      </c>
      <c r="C1504" t="b">
        <v>1</v>
      </c>
      <c r="D1504" t="s">
        <v>2048</v>
      </c>
    </row>
    <row r="1505" spans="1:4" x14ac:dyDescent="0.25">
      <c r="A1505">
        <v>1504</v>
      </c>
      <c r="B1505" t="s">
        <v>3350</v>
      </c>
      <c r="C1505" t="b">
        <v>1</v>
      </c>
      <c r="D1505" t="s">
        <v>3351</v>
      </c>
    </row>
    <row r="1506" spans="1:4" x14ac:dyDescent="0.25">
      <c r="A1506">
        <v>1505</v>
      </c>
      <c r="B1506" t="s">
        <v>3352</v>
      </c>
      <c r="C1506" t="b">
        <v>1</v>
      </c>
      <c r="D1506" t="s">
        <v>3048</v>
      </c>
    </row>
    <row r="1507" spans="1:4" x14ac:dyDescent="0.25">
      <c r="A1507">
        <v>1506</v>
      </c>
      <c r="B1507" t="s">
        <v>3353</v>
      </c>
      <c r="C1507" t="b">
        <v>1</v>
      </c>
      <c r="D1507" t="s">
        <v>3354</v>
      </c>
    </row>
    <row r="1508" spans="1:4" x14ac:dyDescent="0.25">
      <c r="A1508">
        <v>1507</v>
      </c>
      <c r="B1508" t="s">
        <v>3355</v>
      </c>
      <c r="C1508" t="b">
        <v>1</v>
      </c>
      <c r="D1508" t="s">
        <v>3356</v>
      </c>
    </row>
    <row r="1509" spans="1:4" x14ac:dyDescent="0.25">
      <c r="A1509">
        <v>1508</v>
      </c>
      <c r="B1509" t="s">
        <v>3357</v>
      </c>
      <c r="C1509" t="b">
        <v>1</v>
      </c>
      <c r="D1509" t="s">
        <v>3358</v>
      </c>
    </row>
    <row r="1510" spans="1:4" x14ac:dyDescent="0.25">
      <c r="A1510">
        <v>1509</v>
      </c>
      <c r="B1510" t="s">
        <v>3359</v>
      </c>
      <c r="C1510" t="b">
        <v>1</v>
      </c>
      <c r="D1510" t="s">
        <v>3360</v>
      </c>
    </row>
    <row r="1511" spans="1:4" x14ac:dyDescent="0.25">
      <c r="A1511">
        <v>1510</v>
      </c>
      <c r="B1511" t="s">
        <v>3361</v>
      </c>
      <c r="C1511" t="b">
        <v>1</v>
      </c>
      <c r="D1511" t="s">
        <v>3362</v>
      </c>
    </row>
    <row r="1512" spans="1:4" x14ac:dyDescent="0.25">
      <c r="A1512">
        <v>1511</v>
      </c>
      <c r="B1512" t="s">
        <v>3363</v>
      </c>
      <c r="C1512" t="b">
        <v>1</v>
      </c>
      <c r="D1512" t="s">
        <v>3364</v>
      </c>
    </row>
    <row r="1513" spans="1:4" x14ac:dyDescent="0.25">
      <c r="A1513">
        <v>1512</v>
      </c>
      <c r="B1513" t="s">
        <v>3365</v>
      </c>
      <c r="C1513" t="b">
        <v>1</v>
      </c>
      <c r="D1513" t="s">
        <v>3366</v>
      </c>
    </row>
    <row r="1514" spans="1:4" x14ac:dyDescent="0.25">
      <c r="A1514">
        <v>1513</v>
      </c>
      <c r="B1514" t="s">
        <v>3367</v>
      </c>
      <c r="C1514" t="b">
        <v>1</v>
      </c>
      <c r="D1514" t="s">
        <v>3368</v>
      </c>
    </row>
    <row r="1515" spans="1:4" x14ac:dyDescent="0.25">
      <c r="A1515">
        <v>1514</v>
      </c>
      <c r="B1515" t="s">
        <v>3369</v>
      </c>
      <c r="C1515" t="b">
        <v>1</v>
      </c>
      <c r="D1515" t="s">
        <v>3370</v>
      </c>
    </row>
    <row r="1516" spans="1:4" x14ac:dyDescent="0.25">
      <c r="A1516">
        <v>1515</v>
      </c>
      <c r="B1516" t="s">
        <v>3371</v>
      </c>
      <c r="C1516" t="b">
        <v>1</v>
      </c>
      <c r="D1516" t="s">
        <v>3372</v>
      </c>
    </row>
    <row r="1517" spans="1:4" x14ac:dyDescent="0.25">
      <c r="A1517">
        <v>1516</v>
      </c>
      <c r="B1517" t="s">
        <v>3373</v>
      </c>
      <c r="C1517" t="b">
        <v>1</v>
      </c>
      <c r="D1517" t="s">
        <v>1393</v>
      </c>
    </row>
    <row r="1518" spans="1:4" x14ac:dyDescent="0.25">
      <c r="A1518">
        <v>1517</v>
      </c>
      <c r="B1518" t="s">
        <v>3374</v>
      </c>
      <c r="C1518" t="b">
        <v>1</v>
      </c>
      <c r="D1518" t="s">
        <v>3375</v>
      </c>
    </row>
    <row r="1519" spans="1:4" x14ac:dyDescent="0.25">
      <c r="A1519">
        <v>1518</v>
      </c>
      <c r="B1519" t="s">
        <v>3376</v>
      </c>
      <c r="C1519" t="b">
        <v>1</v>
      </c>
      <c r="D1519" t="s">
        <v>3377</v>
      </c>
    </row>
    <row r="1520" spans="1:4" x14ac:dyDescent="0.25">
      <c r="A1520">
        <v>1519</v>
      </c>
      <c r="B1520" t="s">
        <v>3378</v>
      </c>
      <c r="C1520" t="b">
        <v>1</v>
      </c>
      <c r="D1520" t="s">
        <v>3379</v>
      </c>
    </row>
    <row r="1521" spans="1:4" x14ac:dyDescent="0.25">
      <c r="A1521">
        <v>1520</v>
      </c>
      <c r="B1521" t="s">
        <v>3380</v>
      </c>
      <c r="C1521" t="b">
        <v>1</v>
      </c>
      <c r="D1521" t="s">
        <v>3381</v>
      </c>
    </row>
    <row r="1522" spans="1:4" x14ac:dyDescent="0.25">
      <c r="A1522">
        <v>1521</v>
      </c>
      <c r="B1522" t="s">
        <v>3382</v>
      </c>
      <c r="C1522" t="b">
        <v>1</v>
      </c>
      <c r="D1522" t="s">
        <v>3383</v>
      </c>
    </row>
    <row r="1523" spans="1:4" x14ac:dyDescent="0.25">
      <c r="A1523">
        <v>1522</v>
      </c>
      <c r="B1523" t="s">
        <v>3384</v>
      </c>
      <c r="C1523" t="b">
        <v>1</v>
      </c>
      <c r="D1523" t="s">
        <v>3385</v>
      </c>
    </row>
    <row r="1524" spans="1:4" x14ac:dyDescent="0.25">
      <c r="A1524">
        <v>1523</v>
      </c>
      <c r="B1524" t="s">
        <v>3386</v>
      </c>
      <c r="C1524" t="b">
        <v>1</v>
      </c>
      <c r="D1524" t="s">
        <v>3387</v>
      </c>
    </row>
    <row r="1525" spans="1:4" x14ac:dyDescent="0.25">
      <c r="A1525">
        <v>1524</v>
      </c>
      <c r="B1525" t="s">
        <v>3388</v>
      </c>
      <c r="C1525" t="b">
        <v>1</v>
      </c>
      <c r="D1525" t="s">
        <v>3389</v>
      </c>
    </row>
    <row r="1526" spans="1:4" x14ac:dyDescent="0.25">
      <c r="A1526">
        <v>1525</v>
      </c>
      <c r="B1526" t="s">
        <v>3390</v>
      </c>
      <c r="C1526" t="b">
        <v>1</v>
      </c>
      <c r="D1526" t="s">
        <v>3391</v>
      </c>
    </row>
    <row r="1527" spans="1:4" x14ac:dyDescent="0.25">
      <c r="A1527">
        <v>1526</v>
      </c>
      <c r="B1527" t="s">
        <v>3392</v>
      </c>
      <c r="C1527" t="b">
        <v>1</v>
      </c>
      <c r="D1527" t="s">
        <v>3393</v>
      </c>
    </row>
    <row r="1528" spans="1:4" x14ac:dyDescent="0.25">
      <c r="A1528">
        <v>1527</v>
      </c>
      <c r="B1528" t="s">
        <v>3394</v>
      </c>
      <c r="C1528" t="b">
        <v>1</v>
      </c>
      <c r="D1528" t="s">
        <v>3395</v>
      </c>
    </row>
    <row r="1529" spans="1:4" x14ac:dyDescent="0.25">
      <c r="A1529">
        <v>1528</v>
      </c>
      <c r="B1529" t="s">
        <v>3396</v>
      </c>
      <c r="C1529" t="b">
        <v>1</v>
      </c>
      <c r="D1529" t="s">
        <v>3397</v>
      </c>
    </row>
    <row r="1530" spans="1:4" x14ac:dyDescent="0.25">
      <c r="A1530">
        <v>1529</v>
      </c>
      <c r="B1530" t="s">
        <v>3398</v>
      </c>
      <c r="C1530" t="b">
        <v>1</v>
      </c>
      <c r="D1530" t="s">
        <v>3399</v>
      </c>
    </row>
    <row r="1531" spans="1:4" x14ac:dyDescent="0.25">
      <c r="A1531">
        <v>1530</v>
      </c>
      <c r="B1531" t="s">
        <v>3400</v>
      </c>
      <c r="C1531" t="b">
        <v>1</v>
      </c>
      <c r="D1531" t="s">
        <v>3401</v>
      </c>
    </row>
    <row r="1532" spans="1:4" x14ac:dyDescent="0.25">
      <c r="A1532">
        <v>1531</v>
      </c>
      <c r="B1532" t="s">
        <v>3402</v>
      </c>
      <c r="C1532" t="b">
        <v>1</v>
      </c>
      <c r="D1532" t="s">
        <v>3403</v>
      </c>
    </row>
    <row r="1533" spans="1:4" x14ac:dyDescent="0.25">
      <c r="A1533">
        <v>1532</v>
      </c>
      <c r="B1533" t="s">
        <v>3404</v>
      </c>
      <c r="C1533" t="b">
        <v>1</v>
      </c>
      <c r="D1533" t="s">
        <v>3405</v>
      </c>
    </row>
    <row r="1534" spans="1:4" x14ac:dyDescent="0.25">
      <c r="A1534">
        <v>1533</v>
      </c>
      <c r="B1534" t="s">
        <v>3406</v>
      </c>
      <c r="C1534" t="b">
        <v>1</v>
      </c>
      <c r="D1534" t="s">
        <v>3407</v>
      </c>
    </row>
    <row r="1535" spans="1:4" x14ac:dyDescent="0.25">
      <c r="A1535">
        <v>1534</v>
      </c>
      <c r="B1535" t="s">
        <v>3408</v>
      </c>
      <c r="C1535" t="b">
        <v>1</v>
      </c>
      <c r="D1535" t="s">
        <v>3409</v>
      </c>
    </row>
    <row r="1536" spans="1:4" x14ac:dyDescent="0.25">
      <c r="A1536">
        <v>1535</v>
      </c>
      <c r="B1536" t="s">
        <v>3410</v>
      </c>
      <c r="C1536" t="b">
        <v>1</v>
      </c>
      <c r="D1536" t="s">
        <v>3411</v>
      </c>
    </row>
    <row r="1537" spans="1:4" x14ac:dyDescent="0.25">
      <c r="A1537">
        <v>1536</v>
      </c>
      <c r="B1537" t="s">
        <v>3412</v>
      </c>
      <c r="C1537" t="b">
        <v>1</v>
      </c>
      <c r="D1537" t="s">
        <v>3413</v>
      </c>
    </row>
    <row r="1538" spans="1:4" x14ac:dyDescent="0.25">
      <c r="A1538">
        <v>1537</v>
      </c>
      <c r="B1538" t="s">
        <v>3414</v>
      </c>
      <c r="C1538" t="b">
        <v>1</v>
      </c>
      <c r="D1538" t="s">
        <v>3415</v>
      </c>
    </row>
    <row r="1539" spans="1:4" x14ac:dyDescent="0.25">
      <c r="A1539">
        <v>1538</v>
      </c>
      <c r="B1539" t="s">
        <v>3416</v>
      </c>
      <c r="C1539" t="b">
        <v>1</v>
      </c>
      <c r="D1539" t="s">
        <v>3417</v>
      </c>
    </row>
    <row r="1540" spans="1:4" x14ac:dyDescent="0.25">
      <c r="A1540">
        <v>1539</v>
      </c>
      <c r="B1540" t="s">
        <v>3418</v>
      </c>
      <c r="C1540" t="b">
        <v>1</v>
      </c>
      <c r="D1540" t="s">
        <v>3419</v>
      </c>
    </row>
    <row r="1541" spans="1:4" x14ac:dyDescent="0.25">
      <c r="A1541">
        <v>1540</v>
      </c>
      <c r="B1541" t="s">
        <v>3420</v>
      </c>
      <c r="C1541" t="b">
        <v>1</v>
      </c>
      <c r="D1541" t="s">
        <v>3421</v>
      </c>
    </row>
    <row r="1542" spans="1:4" x14ac:dyDescent="0.25">
      <c r="A1542">
        <v>1541</v>
      </c>
      <c r="B1542" t="s">
        <v>3422</v>
      </c>
      <c r="C1542" t="b">
        <v>1</v>
      </c>
      <c r="D1542" t="s">
        <v>3423</v>
      </c>
    </row>
    <row r="1543" spans="1:4" x14ac:dyDescent="0.25">
      <c r="A1543">
        <v>1542</v>
      </c>
      <c r="B1543" t="s">
        <v>3424</v>
      </c>
      <c r="C1543" t="b">
        <v>1</v>
      </c>
      <c r="D1543" t="s">
        <v>3425</v>
      </c>
    </row>
    <row r="1544" spans="1:4" x14ac:dyDescent="0.25">
      <c r="A1544">
        <v>1543</v>
      </c>
      <c r="B1544" t="s">
        <v>3426</v>
      </c>
      <c r="C1544" t="b">
        <v>1</v>
      </c>
      <c r="D1544" t="s">
        <v>1552</v>
      </c>
    </row>
    <row r="1545" spans="1:4" x14ac:dyDescent="0.25">
      <c r="A1545">
        <v>1544</v>
      </c>
      <c r="B1545" t="s">
        <v>3427</v>
      </c>
      <c r="C1545" t="b">
        <v>1</v>
      </c>
      <c r="D1545" t="s">
        <v>3428</v>
      </c>
    </row>
    <row r="1546" spans="1:4" x14ac:dyDescent="0.25">
      <c r="A1546">
        <v>1545</v>
      </c>
      <c r="B1546" t="s">
        <v>3429</v>
      </c>
      <c r="C1546" t="b">
        <v>1</v>
      </c>
      <c r="D1546" t="s">
        <v>3430</v>
      </c>
    </row>
    <row r="1547" spans="1:4" x14ac:dyDescent="0.25">
      <c r="A1547">
        <v>1546</v>
      </c>
      <c r="B1547" t="s">
        <v>3431</v>
      </c>
      <c r="C1547" t="b">
        <v>1</v>
      </c>
      <c r="D1547" t="s">
        <v>3432</v>
      </c>
    </row>
    <row r="1548" spans="1:4" x14ac:dyDescent="0.25">
      <c r="A1548">
        <v>1547</v>
      </c>
      <c r="B1548" t="s">
        <v>3433</v>
      </c>
      <c r="C1548" t="b">
        <v>1</v>
      </c>
      <c r="D1548" t="s">
        <v>3434</v>
      </c>
    </row>
    <row r="1549" spans="1:4" x14ac:dyDescent="0.25">
      <c r="A1549">
        <v>1548</v>
      </c>
      <c r="B1549" t="s">
        <v>3435</v>
      </c>
      <c r="C1549" t="b">
        <v>1</v>
      </c>
      <c r="D1549" t="s">
        <v>3436</v>
      </c>
    </row>
    <row r="1550" spans="1:4" x14ac:dyDescent="0.25">
      <c r="A1550">
        <v>1549</v>
      </c>
      <c r="B1550" t="s">
        <v>3437</v>
      </c>
      <c r="C1550" t="b">
        <v>1</v>
      </c>
      <c r="D1550" t="s">
        <v>3438</v>
      </c>
    </row>
    <row r="1551" spans="1:4" x14ac:dyDescent="0.25">
      <c r="A1551">
        <v>1550</v>
      </c>
      <c r="B1551" t="s">
        <v>3439</v>
      </c>
      <c r="C1551" t="b">
        <v>1</v>
      </c>
      <c r="D1551" t="s">
        <v>3440</v>
      </c>
    </row>
    <row r="1552" spans="1:4" x14ac:dyDescent="0.25">
      <c r="A1552">
        <v>1551</v>
      </c>
      <c r="B1552" t="s">
        <v>3441</v>
      </c>
      <c r="C1552" t="b">
        <v>1</v>
      </c>
      <c r="D1552" t="s">
        <v>1764</v>
      </c>
    </row>
    <row r="1553" spans="1:4" x14ac:dyDescent="0.25">
      <c r="A1553">
        <v>1552</v>
      </c>
      <c r="B1553" t="s">
        <v>3442</v>
      </c>
      <c r="C1553" t="b">
        <v>1</v>
      </c>
      <c r="D1553" t="s">
        <v>3443</v>
      </c>
    </row>
    <row r="1554" spans="1:4" x14ac:dyDescent="0.25">
      <c r="A1554">
        <v>1553</v>
      </c>
      <c r="B1554" t="s">
        <v>3444</v>
      </c>
      <c r="C1554" t="b">
        <v>1</v>
      </c>
      <c r="D1554" t="s">
        <v>3445</v>
      </c>
    </row>
    <row r="1555" spans="1:4" x14ac:dyDescent="0.25">
      <c r="A1555">
        <v>1554</v>
      </c>
      <c r="B1555" t="s">
        <v>3446</v>
      </c>
      <c r="C1555" t="b">
        <v>1</v>
      </c>
      <c r="D1555" t="s">
        <v>3447</v>
      </c>
    </row>
    <row r="1556" spans="1:4" x14ac:dyDescent="0.25">
      <c r="A1556">
        <v>1555</v>
      </c>
      <c r="B1556" t="s">
        <v>3448</v>
      </c>
      <c r="C1556" t="b">
        <v>1</v>
      </c>
      <c r="D1556" t="s">
        <v>3449</v>
      </c>
    </row>
    <row r="1557" spans="1:4" x14ac:dyDescent="0.25">
      <c r="A1557">
        <v>1556</v>
      </c>
      <c r="B1557" t="s">
        <v>3450</v>
      </c>
      <c r="C1557" t="b">
        <v>1</v>
      </c>
      <c r="D1557" t="s">
        <v>3451</v>
      </c>
    </row>
    <row r="1558" spans="1:4" x14ac:dyDescent="0.25">
      <c r="A1558">
        <v>1557</v>
      </c>
      <c r="B1558" t="s">
        <v>3452</v>
      </c>
      <c r="C1558" t="b">
        <v>1</v>
      </c>
      <c r="D1558" t="s">
        <v>3453</v>
      </c>
    </row>
    <row r="1559" spans="1:4" x14ac:dyDescent="0.25">
      <c r="A1559">
        <v>1558</v>
      </c>
      <c r="B1559" t="s">
        <v>3454</v>
      </c>
      <c r="C1559" t="b">
        <v>1</v>
      </c>
      <c r="D1559" t="s">
        <v>3455</v>
      </c>
    </row>
    <row r="1560" spans="1:4" x14ac:dyDescent="0.25">
      <c r="A1560">
        <v>1559</v>
      </c>
      <c r="B1560" t="s">
        <v>3456</v>
      </c>
      <c r="C1560" t="b">
        <v>1</v>
      </c>
      <c r="D1560" t="s">
        <v>3457</v>
      </c>
    </row>
    <row r="1561" spans="1:4" x14ac:dyDescent="0.25">
      <c r="A1561">
        <v>1560</v>
      </c>
      <c r="B1561" t="s">
        <v>3458</v>
      </c>
      <c r="C1561" t="b">
        <v>1</v>
      </c>
      <c r="D1561" t="s">
        <v>3459</v>
      </c>
    </row>
    <row r="1562" spans="1:4" x14ac:dyDescent="0.25">
      <c r="A1562">
        <v>1561</v>
      </c>
      <c r="B1562" t="s">
        <v>3460</v>
      </c>
      <c r="C1562" t="b">
        <v>1</v>
      </c>
      <c r="D1562" t="s">
        <v>3461</v>
      </c>
    </row>
    <row r="1563" spans="1:4" x14ac:dyDescent="0.25">
      <c r="A1563">
        <v>1562</v>
      </c>
      <c r="B1563" t="s">
        <v>3462</v>
      </c>
      <c r="C1563" t="b">
        <v>1</v>
      </c>
      <c r="D1563" t="s">
        <v>3463</v>
      </c>
    </row>
    <row r="1564" spans="1:4" x14ac:dyDescent="0.25">
      <c r="A1564">
        <v>1563</v>
      </c>
      <c r="B1564" t="s">
        <v>3464</v>
      </c>
      <c r="C1564" t="b">
        <v>1</v>
      </c>
      <c r="D1564" t="s">
        <v>3465</v>
      </c>
    </row>
    <row r="1565" spans="1:4" x14ac:dyDescent="0.25">
      <c r="A1565">
        <v>1564</v>
      </c>
      <c r="B1565" t="s">
        <v>3466</v>
      </c>
      <c r="C1565" t="b">
        <v>1</v>
      </c>
      <c r="D1565" t="s">
        <v>3467</v>
      </c>
    </row>
    <row r="1566" spans="1:4" x14ac:dyDescent="0.25">
      <c r="A1566">
        <v>1565</v>
      </c>
      <c r="B1566" t="s">
        <v>3468</v>
      </c>
      <c r="C1566" t="b">
        <v>1</v>
      </c>
      <c r="D1566" t="s">
        <v>3469</v>
      </c>
    </row>
    <row r="1567" spans="1:4" x14ac:dyDescent="0.25">
      <c r="A1567">
        <v>1566</v>
      </c>
      <c r="B1567" t="s">
        <v>3470</v>
      </c>
      <c r="C1567" t="b">
        <v>1</v>
      </c>
      <c r="D1567" t="s">
        <v>2064</v>
      </c>
    </row>
    <row r="1568" spans="1:4" x14ac:dyDescent="0.25">
      <c r="A1568">
        <v>1567</v>
      </c>
      <c r="B1568" t="s">
        <v>3471</v>
      </c>
      <c r="C1568" t="b">
        <v>1</v>
      </c>
      <c r="D1568" t="s">
        <v>3472</v>
      </c>
    </row>
    <row r="1569" spans="1:4" x14ac:dyDescent="0.25">
      <c r="A1569">
        <v>1568</v>
      </c>
      <c r="B1569" t="s">
        <v>3473</v>
      </c>
      <c r="C1569" t="b">
        <v>1</v>
      </c>
      <c r="D1569" t="s">
        <v>3474</v>
      </c>
    </row>
    <row r="1570" spans="1:4" x14ac:dyDescent="0.25">
      <c r="A1570">
        <v>1569</v>
      </c>
      <c r="B1570" t="s">
        <v>3475</v>
      </c>
      <c r="C1570" t="b">
        <v>1</v>
      </c>
      <c r="D1570" t="s">
        <v>3476</v>
      </c>
    </row>
    <row r="1571" spans="1:4" x14ac:dyDescent="0.25">
      <c r="A1571">
        <v>1570</v>
      </c>
      <c r="B1571" t="s">
        <v>3477</v>
      </c>
      <c r="C1571" t="b">
        <v>1</v>
      </c>
      <c r="D1571" t="s">
        <v>3478</v>
      </c>
    </row>
    <row r="1572" spans="1:4" x14ac:dyDescent="0.25">
      <c r="A1572">
        <v>1571</v>
      </c>
      <c r="B1572" t="s">
        <v>3479</v>
      </c>
      <c r="C1572" t="b">
        <v>1</v>
      </c>
      <c r="D1572" t="s">
        <v>3480</v>
      </c>
    </row>
    <row r="1573" spans="1:4" x14ac:dyDescent="0.25">
      <c r="A1573">
        <v>1572</v>
      </c>
      <c r="B1573" t="s">
        <v>3481</v>
      </c>
      <c r="C1573" t="b">
        <v>1</v>
      </c>
      <c r="D1573" t="s">
        <v>3482</v>
      </c>
    </row>
    <row r="1574" spans="1:4" x14ac:dyDescent="0.25">
      <c r="A1574">
        <v>1573</v>
      </c>
      <c r="B1574" t="s">
        <v>3483</v>
      </c>
      <c r="C1574" t="b">
        <v>1</v>
      </c>
      <c r="D1574" t="s">
        <v>3484</v>
      </c>
    </row>
    <row r="1575" spans="1:4" x14ac:dyDescent="0.25">
      <c r="A1575">
        <v>1574</v>
      </c>
      <c r="B1575" t="s">
        <v>3485</v>
      </c>
      <c r="C1575" t="b">
        <v>1</v>
      </c>
      <c r="D1575" t="s">
        <v>3486</v>
      </c>
    </row>
    <row r="1576" spans="1:4" x14ac:dyDescent="0.25">
      <c r="A1576">
        <v>1575</v>
      </c>
      <c r="B1576" t="s">
        <v>3487</v>
      </c>
      <c r="C1576" t="b">
        <v>1</v>
      </c>
      <c r="D1576" t="s">
        <v>3488</v>
      </c>
    </row>
    <row r="1577" spans="1:4" x14ac:dyDescent="0.25">
      <c r="A1577">
        <v>1576</v>
      </c>
      <c r="B1577" t="s">
        <v>3489</v>
      </c>
      <c r="C1577" t="b">
        <v>1</v>
      </c>
      <c r="D1577" t="s">
        <v>3490</v>
      </c>
    </row>
    <row r="1578" spans="1:4" x14ac:dyDescent="0.25">
      <c r="A1578">
        <v>1577</v>
      </c>
      <c r="B1578" t="s">
        <v>3491</v>
      </c>
      <c r="C1578" t="b">
        <v>1</v>
      </c>
      <c r="D1578" t="s">
        <v>3492</v>
      </c>
    </row>
    <row r="1579" spans="1:4" x14ac:dyDescent="0.25">
      <c r="A1579">
        <v>1578</v>
      </c>
      <c r="B1579" t="s">
        <v>3493</v>
      </c>
      <c r="C1579" t="b">
        <v>1</v>
      </c>
      <c r="D1579" t="s">
        <v>3494</v>
      </c>
    </row>
    <row r="1580" spans="1:4" x14ac:dyDescent="0.25">
      <c r="A1580">
        <v>1579</v>
      </c>
      <c r="B1580" t="s">
        <v>3495</v>
      </c>
      <c r="C1580" t="b">
        <v>1</v>
      </c>
      <c r="D1580" t="s">
        <v>3496</v>
      </c>
    </row>
    <row r="1581" spans="1:4" x14ac:dyDescent="0.25">
      <c r="A1581">
        <v>1580</v>
      </c>
      <c r="B1581" t="s">
        <v>3497</v>
      </c>
      <c r="C1581" t="b">
        <v>1</v>
      </c>
      <c r="D1581" t="s">
        <v>3498</v>
      </c>
    </row>
    <row r="1582" spans="1:4" x14ac:dyDescent="0.25">
      <c r="A1582">
        <v>1581</v>
      </c>
      <c r="B1582" t="s">
        <v>3499</v>
      </c>
      <c r="C1582" t="b">
        <v>1</v>
      </c>
      <c r="D1582" t="s">
        <v>3500</v>
      </c>
    </row>
    <row r="1583" spans="1:4" x14ac:dyDescent="0.25">
      <c r="A1583">
        <v>1582</v>
      </c>
      <c r="B1583" t="s">
        <v>3501</v>
      </c>
      <c r="C1583" t="b">
        <v>1</v>
      </c>
      <c r="D1583" t="s">
        <v>3502</v>
      </c>
    </row>
    <row r="1584" spans="1:4" x14ac:dyDescent="0.25">
      <c r="A1584">
        <v>1583</v>
      </c>
      <c r="B1584" t="s">
        <v>3503</v>
      </c>
      <c r="C1584" t="b">
        <v>1</v>
      </c>
      <c r="D1584" t="s">
        <v>2889</v>
      </c>
    </row>
    <row r="1585" spans="1:4" x14ac:dyDescent="0.25">
      <c r="A1585">
        <v>1584</v>
      </c>
      <c r="B1585" t="s">
        <v>3504</v>
      </c>
      <c r="C1585" t="b">
        <v>1</v>
      </c>
      <c r="D1585" t="s">
        <v>3505</v>
      </c>
    </row>
    <row r="1586" spans="1:4" x14ac:dyDescent="0.25">
      <c r="A1586">
        <v>1585</v>
      </c>
      <c r="B1586" t="s">
        <v>3506</v>
      </c>
      <c r="C1586" t="b">
        <v>1</v>
      </c>
      <c r="D1586" t="s">
        <v>3507</v>
      </c>
    </row>
    <row r="1587" spans="1:4" x14ac:dyDescent="0.25">
      <c r="A1587">
        <v>1586</v>
      </c>
      <c r="B1587" t="s">
        <v>3508</v>
      </c>
      <c r="C1587" t="b">
        <v>1</v>
      </c>
      <c r="D1587" t="s">
        <v>3509</v>
      </c>
    </row>
    <row r="1588" spans="1:4" x14ac:dyDescent="0.25">
      <c r="A1588">
        <v>1587</v>
      </c>
      <c r="B1588" t="s">
        <v>3510</v>
      </c>
      <c r="C1588" t="b">
        <v>1</v>
      </c>
      <c r="D1588" t="s">
        <v>1265</v>
      </c>
    </row>
    <row r="1589" spans="1:4" x14ac:dyDescent="0.25">
      <c r="A1589">
        <v>1588</v>
      </c>
      <c r="B1589" t="s">
        <v>3511</v>
      </c>
      <c r="C1589" t="b">
        <v>1</v>
      </c>
      <c r="D1589" t="s">
        <v>3512</v>
      </c>
    </row>
    <row r="1590" spans="1:4" x14ac:dyDescent="0.25">
      <c r="A1590">
        <v>1589</v>
      </c>
      <c r="B1590" t="s">
        <v>3513</v>
      </c>
      <c r="C1590" t="b">
        <v>1</v>
      </c>
      <c r="D1590" t="s">
        <v>3514</v>
      </c>
    </row>
    <row r="1591" spans="1:4" x14ac:dyDescent="0.25">
      <c r="A1591">
        <v>1590</v>
      </c>
      <c r="B1591" t="s">
        <v>3515</v>
      </c>
      <c r="C1591" t="b">
        <v>1</v>
      </c>
      <c r="D1591" t="s">
        <v>3516</v>
      </c>
    </row>
    <row r="1592" spans="1:4" x14ac:dyDescent="0.25">
      <c r="A1592">
        <v>1591</v>
      </c>
      <c r="B1592" t="s">
        <v>3517</v>
      </c>
      <c r="C1592" t="b">
        <v>1</v>
      </c>
      <c r="D1592" t="s">
        <v>2259</v>
      </c>
    </row>
    <row r="1593" spans="1:4" x14ac:dyDescent="0.25">
      <c r="A1593">
        <v>1592</v>
      </c>
      <c r="B1593" t="s">
        <v>3518</v>
      </c>
      <c r="C1593" t="b">
        <v>1</v>
      </c>
      <c r="D1593" t="s">
        <v>3519</v>
      </c>
    </row>
    <row r="1594" spans="1:4" x14ac:dyDescent="0.25">
      <c r="A1594">
        <v>1593</v>
      </c>
      <c r="B1594" t="s">
        <v>3520</v>
      </c>
      <c r="C1594" t="b">
        <v>1</v>
      </c>
      <c r="D1594" t="s">
        <v>3521</v>
      </c>
    </row>
    <row r="1595" spans="1:4" x14ac:dyDescent="0.25">
      <c r="A1595">
        <v>1594</v>
      </c>
      <c r="B1595" t="s">
        <v>3522</v>
      </c>
      <c r="C1595" t="b">
        <v>1</v>
      </c>
      <c r="D1595" t="s">
        <v>3523</v>
      </c>
    </row>
    <row r="1596" spans="1:4" x14ac:dyDescent="0.25">
      <c r="A1596">
        <v>1595</v>
      </c>
      <c r="B1596" t="s">
        <v>3524</v>
      </c>
      <c r="C1596" t="b">
        <v>1</v>
      </c>
      <c r="D1596" t="s">
        <v>3525</v>
      </c>
    </row>
    <row r="1597" spans="1:4" x14ac:dyDescent="0.25">
      <c r="A1597">
        <v>1596</v>
      </c>
      <c r="B1597" t="s">
        <v>3526</v>
      </c>
      <c r="C1597" t="b">
        <v>1</v>
      </c>
      <c r="D1597" t="s">
        <v>3527</v>
      </c>
    </row>
    <row r="1598" spans="1:4" x14ac:dyDescent="0.25">
      <c r="A1598">
        <v>1597</v>
      </c>
      <c r="B1598" t="s">
        <v>3528</v>
      </c>
      <c r="C1598" t="b">
        <v>1</v>
      </c>
      <c r="D1598" t="s">
        <v>3529</v>
      </c>
    </row>
    <row r="1599" spans="1:4" x14ac:dyDescent="0.25">
      <c r="A1599">
        <v>1598</v>
      </c>
      <c r="B1599" t="s">
        <v>3530</v>
      </c>
      <c r="C1599" t="b">
        <v>1</v>
      </c>
      <c r="D1599" t="s">
        <v>3531</v>
      </c>
    </row>
    <row r="1600" spans="1:4" x14ac:dyDescent="0.25">
      <c r="A1600">
        <v>1599</v>
      </c>
      <c r="B1600" t="s">
        <v>3532</v>
      </c>
      <c r="C1600" t="b">
        <v>1</v>
      </c>
      <c r="D1600" t="s">
        <v>3533</v>
      </c>
    </row>
    <row r="1601" spans="1:4" x14ac:dyDescent="0.25">
      <c r="A1601">
        <v>1600</v>
      </c>
      <c r="B1601" t="s">
        <v>3534</v>
      </c>
      <c r="C1601" t="b">
        <v>1</v>
      </c>
      <c r="D1601" t="s">
        <v>3535</v>
      </c>
    </row>
    <row r="1602" spans="1:4" x14ac:dyDescent="0.25">
      <c r="A1602">
        <v>1601</v>
      </c>
      <c r="B1602" t="s">
        <v>3536</v>
      </c>
      <c r="C1602" t="b">
        <v>1</v>
      </c>
      <c r="D1602" t="s">
        <v>3537</v>
      </c>
    </row>
    <row r="1603" spans="1:4" x14ac:dyDescent="0.25">
      <c r="A1603">
        <v>1602</v>
      </c>
      <c r="B1603" t="s">
        <v>3538</v>
      </c>
      <c r="C1603" t="b">
        <v>1</v>
      </c>
      <c r="D1603" t="s">
        <v>3539</v>
      </c>
    </row>
    <row r="1604" spans="1:4" x14ac:dyDescent="0.25">
      <c r="A1604">
        <v>1603</v>
      </c>
      <c r="B1604" t="s">
        <v>3540</v>
      </c>
      <c r="C1604" t="b">
        <v>1</v>
      </c>
      <c r="D1604" t="s">
        <v>3541</v>
      </c>
    </row>
    <row r="1605" spans="1:4" x14ac:dyDescent="0.25">
      <c r="A1605">
        <v>1604</v>
      </c>
      <c r="B1605" t="s">
        <v>3542</v>
      </c>
      <c r="C1605" t="b">
        <v>1</v>
      </c>
      <c r="D1605" t="s">
        <v>3543</v>
      </c>
    </row>
    <row r="1606" spans="1:4" x14ac:dyDescent="0.25">
      <c r="A1606">
        <v>1605</v>
      </c>
      <c r="B1606" t="s">
        <v>3544</v>
      </c>
      <c r="C1606" t="b">
        <v>1</v>
      </c>
      <c r="D1606" t="s">
        <v>3545</v>
      </c>
    </row>
    <row r="1607" spans="1:4" x14ac:dyDescent="0.25">
      <c r="A1607">
        <v>1606</v>
      </c>
      <c r="B1607" t="s">
        <v>3546</v>
      </c>
      <c r="C1607" t="b">
        <v>1</v>
      </c>
      <c r="D1607" t="s">
        <v>3547</v>
      </c>
    </row>
    <row r="1608" spans="1:4" x14ac:dyDescent="0.25">
      <c r="A1608">
        <v>1607</v>
      </c>
      <c r="B1608" t="s">
        <v>3548</v>
      </c>
      <c r="C1608" t="b">
        <v>1</v>
      </c>
      <c r="D1608" t="s">
        <v>3549</v>
      </c>
    </row>
    <row r="1609" spans="1:4" x14ac:dyDescent="0.25">
      <c r="A1609">
        <v>1608</v>
      </c>
      <c r="B1609" t="s">
        <v>3550</v>
      </c>
      <c r="C1609" t="b">
        <v>1</v>
      </c>
      <c r="D1609" t="s">
        <v>3551</v>
      </c>
    </row>
    <row r="1610" spans="1:4" x14ac:dyDescent="0.25">
      <c r="A1610">
        <v>1609</v>
      </c>
      <c r="B1610" t="s">
        <v>3552</v>
      </c>
      <c r="C1610" t="b">
        <v>1</v>
      </c>
      <c r="D1610" t="s">
        <v>3553</v>
      </c>
    </row>
    <row r="1611" spans="1:4" x14ac:dyDescent="0.25">
      <c r="A1611">
        <v>1610</v>
      </c>
      <c r="B1611" t="s">
        <v>3554</v>
      </c>
      <c r="C1611" t="b">
        <v>1</v>
      </c>
      <c r="D1611" t="s">
        <v>3555</v>
      </c>
    </row>
    <row r="1612" spans="1:4" x14ac:dyDescent="0.25">
      <c r="A1612">
        <v>1611</v>
      </c>
      <c r="B1612" t="s">
        <v>3556</v>
      </c>
      <c r="C1612" t="b">
        <v>1</v>
      </c>
      <c r="D1612" t="s">
        <v>3557</v>
      </c>
    </row>
    <row r="1613" spans="1:4" x14ac:dyDescent="0.25">
      <c r="A1613">
        <v>1612</v>
      </c>
      <c r="B1613" t="s">
        <v>3558</v>
      </c>
      <c r="C1613" t="b">
        <v>1</v>
      </c>
      <c r="D1613" t="s">
        <v>3559</v>
      </c>
    </row>
    <row r="1614" spans="1:4" x14ac:dyDescent="0.25">
      <c r="A1614">
        <v>1613</v>
      </c>
      <c r="B1614" t="s">
        <v>3560</v>
      </c>
      <c r="C1614" t="b">
        <v>1</v>
      </c>
      <c r="D1614" t="s">
        <v>3561</v>
      </c>
    </row>
    <row r="1615" spans="1:4" x14ac:dyDescent="0.25">
      <c r="A1615">
        <v>1614</v>
      </c>
      <c r="B1615" t="s">
        <v>3562</v>
      </c>
      <c r="C1615" t="b">
        <v>1</v>
      </c>
      <c r="D1615" t="s">
        <v>3563</v>
      </c>
    </row>
    <row r="1616" spans="1:4" x14ac:dyDescent="0.25">
      <c r="A1616">
        <v>1615</v>
      </c>
      <c r="B1616" t="s">
        <v>3564</v>
      </c>
      <c r="C1616" t="b">
        <v>1</v>
      </c>
      <c r="D1616" t="s">
        <v>3565</v>
      </c>
    </row>
    <row r="1617" spans="1:4" x14ac:dyDescent="0.25">
      <c r="A1617">
        <v>1616</v>
      </c>
      <c r="B1617" t="s">
        <v>3566</v>
      </c>
      <c r="C1617" t="b">
        <v>1</v>
      </c>
      <c r="D1617" t="s">
        <v>3567</v>
      </c>
    </row>
    <row r="1618" spans="1:4" x14ac:dyDescent="0.25">
      <c r="A1618">
        <v>1617</v>
      </c>
      <c r="B1618" t="s">
        <v>3568</v>
      </c>
      <c r="C1618" t="b">
        <v>1</v>
      </c>
      <c r="D1618" t="s">
        <v>3569</v>
      </c>
    </row>
    <row r="1619" spans="1:4" x14ac:dyDescent="0.25">
      <c r="A1619">
        <v>1618</v>
      </c>
      <c r="B1619" t="s">
        <v>3570</v>
      </c>
      <c r="C1619" t="b">
        <v>1</v>
      </c>
      <c r="D1619" t="s">
        <v>3571</v>
      </c>
    </row>
    <row r="1620" spans="1:4" x14ac:dyDescent="0.25">
      <c r="A1620">
        <v>1619</v>
      </c>
      <c r="B1620" t="s">
        <v>3572</v>
      </c>
      <c r="C1620" t="b">
        <v>1</v>
      </c>
      <c r="D1620" t="s">
        <v>3573</v>
      </c>
    </row>
    <row r="1621" spans="1:4" x14ac:dyDescent="0.25">
      <c r="A1621">
        <v>1620</v>
      </c>
      <c r="B1621" t="s">
        <v>3574</v>
      </c>
      <c r="C1621" t="b">
        <v>1</v>
      </c>
      <c r="D1621" t="s">
        <v>3575</v>
      </c>
    </row>
    <row r="1622" spans="1:4" x14ac:dyDescent="0.25">
      <c r="A1622">
        <v>1621</v>
      </c>
      <c r="B1622" t="s">
        <v>3576</v>
      </c>
      <c r="C1622" t="b">
        <v>1</v>
      </c>
      <c r="D1622" t="s">
        <v>3577</v>
      </c>
    </row>
    <row r="1623" spans="1:4" x14ac:dyDescent="0.25">
      <c r="A1623">
        <v>1622</v>
      </c>
      <c r="B1623" t="s">
        <v>3578</v>
      </c>
      <c r="C1623" t="b">
        <v>1</v>
      </c>
      <c r="D1623" t="s">
        <v>3579</v>
      </c>
    </row>
    <row r="1624" spans="1:4" x14ac:dyDescent="0.25">
      <c r="A1624">
        <v>1623</v>
      </c>
      <c r="B1624" t="s">
        <v>3580</v>
      </c>
      <c r="C1624" t="b">
        <v>1</v>
      </c>
      <c r="D1624" t="s">
        <v>3581</v>
      </c>
    </row>
    <row r="1625" spans="1:4" x14ac:dyDescent="0.25">
      <c r="A1625">
        <v>1624</v>
      </c>
      <c r="B1625" t="s">
        <v>3582</v>
      </c>
      <c r="C1625" t="b">
        <v>1</v>
      </c>
      <c r="D1625" t="s">
        <v>3583</v>
      </c>
    </row>
    <row r="1626" spans="1:4" x14ac:dyDescent="0.25">
      <c r="A1626">
        <v>1625</v>
      </c>
      <c r="B1626" t="s">
        <v>3584</v>
      </c>
      <c r="C1626" t="b">
        <v>1</v>
      </c>
      <c r="D1626" t="s">
        <v>3585</v>
      </c>
    </row>
    <row r="1627" spans="1:4" x14ac:dyDescent="0.25">
      <c r="A1627">
        <v>1626</v>
      </c>
      <c r="B1627" t="s">
        <v>3586</v>
      </c>
      <c r="C1627" t="b">
        <v>1</v>
      </c>
      <c r="D1627" t="s">
        <v>3587</v>
      </c>
    </row>
    <row r="1628" spans="1:4" x14ac:dyDescent="0.25">
      <c r="A1628">
        <v>1627</v>
      </c>
      <c r="B1628" t="s">
        <v>3588</v>
      </c>
      <c r="C1628" t="b">
        <v>1</v>
      </c>
      <c r="D1628" t="s">
        <v>3589</v>
      </c>
    </row>
    <row r="1629" spans="1:4" x14ac:dyDescent="0.25">
      <c r="A1629">
        <v>1628</v>
      </c>
      <c r="B1629" t="s">
        <v>3590</v>
      </c>
      <c r="C1629" t="b">
        <v>1</v>
      </c>
      <c r="D1629" t="s">
        <v>3591</v>
      </c>
    </row>
    <row r="1630" spans="1:4" x14ac:dyDescent="0.25">
      <c r="A1630">
        <v>1629</v>
      </c>
      <c r="B1630" t="s">
        <v>3592</v>
      </c>
      <c r="C1630" t="b">
        <v>1</v>
      </c>
      <c r="D1630" t="s">
        <v>3593</v>
      </c>
    </row>
    <row r="1631" spans="1:4" x14ac:dyDescent="0.25">
      <c r="A1631">
        <v>1630</v>
      </c>
      <c r="B1631" t="s">
        <v>3594</v>
      </c>
      <c r="C1631" t="b">
        <v>1</v>
      </c>
      <c r="D1631" t="s">
        <v>3595</v>
      </c>
    </row>
    <row r="1632" spans="1:4" x14ac:dyDescent="0.25">
      <c r="A1632">
        <v>1631</v>
      </c>
      <c r="B1632" t="s">
        <v>3596</v>
      </c>
      <c r="C1632" t="b">
        <v>1</v>
      </c>
      <c r="D1632" t="s">
        <v>3597</v>
      </c>
    </row>
    <row r="1633" spans="1:4" x14ac:dyDescent="0.25">
      <c r="A1633">
        <v>1632</v>
      </c>
      <c r="B1633" t="s">
        <v>3598</v>
      </c>
      <c r="C1633" t="b">
        <v>1</v>
      </c>
      <c r="D1633" t="s">
        <v>3599</v>
      </c>
    </row>
    <row r="1634" spans="1:4" x14ac:dyDescent="0.25">
      <c r="A1634">
        <v>1633</v>
      </c>
      <c r="B1634" t="s">
        <v>3600</v>
      </c>
      <c r="C1634" t="b">
        <v>1</v>
      </c>
      <c r="D1634" t="s">
        <v>3601</v>
      </c>
    </row>
    <row r="1635" spans="1:4" x14ac:dyDescent="0.25">
      <c r="A1635">
        <v>1634</v>
      </c>
      <c r="B1635" t="s">
        <v>3602</v>
      </c>
      <c r="C1635" t="b">
        <v>1</v>
      </c>
      <c r="D1635" t="s">
        <v>3603</v>
      </c>
    </row>
    <row r="1636" spans="1:4" x14ac:dyDescent="0.25">
      <c r="A1636">
        <v>1635</v>
      </c>
      <c r="B1636" t="s">
        <v>3604</v>
      </c>
      <c r="C1636" t="b">
        <v>1</v>
      </c>
      <c r="D1636" t="s">
        <v>3605</v>
      </c>
    </row>
    <row r="1637" spans="1:4" x14ac:dyDescent="0.25">
      <c r="A1637">
        <v>1636</v>
      </c>
      <c r="B1637" t="s">
        <v>3606</v>
      </c>
      <c r="C1637" t="b">
        <v>1</v>
      </c>
      <c r="D1637" t="s">
        <v>3607</v>
      </c>
    </row>
    <row r="1638" spans="1:4" x14ac:dyDescent="0.25">
      <c r="A1638">
        <v>1637</v>
      </c>
      <c r="B1638" t="s">
        <v>3608</v>
      </c>
      <c r="C1638" t="b">
        <v>1</v>
      </c>
      <c r="D1638" t="s">
        <v>1998</v>
      </c>
    </row>
    <row r="1639" spans="1:4" x14ac:dyDescent="0.25">
      <c r="A1639">
        <v>1638</v>
      </c>
      <c r="B1639" t="s">
        <v>3609</v>
      </c>
      <c r="C1639" t="b">
        <v>1</v>
      </c>
      <c r="D1639" t="s">
        <v>3610</v>
      </c>
    </row>
    <row r="1640" spans="1:4" x14ac:dyDescent="0.25">
      <c r="A1640">
        <v>1639</v>
      </c>
      <c r="B1640" t="s">
        <v>3611</v>
      </c>
      <c r="C1640" t="b">
        <v>1</v>
      </c>
      <c r="D1640" t="s">
        <v>3612</v>
      </c>
    </row>
    <row r="1641" spans="1:4" x14ac:dyDescent="0.25">
      <c r="A1641">
        <v>1640</v>
      </c>
      <c r="B1641" t="s">
        <v>3613</v>
      </c>
      <c r="C1641" t="b">
        <v>1</v>
      </c>
      <c r="D1641" t="s">
        <v>3614</v>
      </c>
    </row>
    <row r="1642" spans="1:4" x14ac:dyDescent="0.25">
      <c r="A1642">
        <v>1641</v>
      </c>
      <c r="B1642" t="s">
        <v>3615</v>
      </c>
      <c r="C1642" t="b">
        <v>1</v>
      </c>
      <c r="D1642" t="s">
        <v>3616</v>
      </c>
    </row>
    <row r="1643" spans="1:4" x14ac:dyDescent="0.25">
      <c r="A1643">
        <v>1642</v>
      </c>
      <c r="B1643" t="s">
        <v>3617</v>
      </c>
      <c r="C1643" t="b">
        <v>1</v>
      </c>
      <c r="D1643" t="s">
        <v>3618</v>
      </c>
    </row>
    <row r="1644" spans="1:4" x14ac:dyDescent="0.25">
      <c r="A1644">
        <v>1643</v>
      </c>
      <c r="B1644" t="s">
        <v>3619</v>
      </c>
      <c r="C1644" t="b">
        <v>1</v>
      </c>
      <c r="D1644" t="s">
        <v>3620</v>
      </c>
    </row>
    <row r="1645" spans="1:4" x14ac:dyDescent="0.25">
      <c r="A1645">
        <v>1644</v>
      </c>
      <c r="B1645" t="s">
        <v>3621</v>
      </c>
      <c r="C1645" t="b">
        <v>1</v>
      </c>
      <c r="D1645" t="s">
        <v>3622</v>
      </c>
    </row>
    <row r="1646" spans="1:4" x14ac:dyDescent="0.25">
      <c r="A1646">
        <v>1645</v>
      </c>
      <c r="B1646" t="s">
        <v>3623</v>
      </c>
      <c r="C1646" t="b">
        <v>1</v>
      </c>
      <c r="D1646" t="s">
        <v>3624</v>
      </c>
    </row>
    <row r="1647" spans="1:4" x14ac:dyDescent="0.25">
      <c r="A1647">
        <v>1646</v>
      </c>
      <c r="B1647" t="s">
        <v>3625</v>
      </c>
      <c r="C1647" t="b">
        <v>1</v>
      </c>
      <c r="D1647" t="s">
        <v>1312</v>
      </c>
    </row>
    <row r="1648" spans="1:4" x14ac:dyDescent="0.25">
      <c r="A1648">
        <v>1647</v>
      </c>
      <c r="B1648" t="s">
        <v>3626</v>
      </c>
      <c r="C1648" t="b">
        <v>1</v>
      </c>
      <c r="D1648" t="s">
        <v>3627</v>
      </c>
    </row>
    <row r="1649" spans="1:4" x14ac:dyDescent="0.25">
      <c r="A1649">
        <v>1648</v>
      </c>
      <c r="B1649" t="s">
        <v>3628</v>
      </c>
      <c r="C1649" t="b">
        <v>1</v>
      </c>
      <c r="D1649" t="s">
        <v>3629</v>
      </c>
    </row>
    <row r="1650" spans="1:4" x14ac:dyDescent="0.25">
      <c r="A1650">
        <v>1649</v>
      </c>
      <c r="B1650" t="s">
        <v>3630</v>
      </c>
      <c r="C1650" t="b">
        <v>1</v>
      </c>
      <c r="D1650" t="s">
        <v>3631</v>
      </c>
    </row>
    <row r="1651" spans="1:4" x14ac:dyDescent="0.25">
      <c r="A1651">
        <v>1650</v>
      </c>
      <c r="B1651" t="s">
        <v>3632</v>
      </c>
      <c r="C1651" t="b">
        <v>1</v>
      </c>
      <c r="D1651" t="s">
        <v>2636</v>
      </c>
    </row>
    <row r="1652" spans="1:4" x14ac:dyDescent="0.25">
      <c r="A1652">
        <v>1651</v>
      </c>
      <c r="B1652" t="s">
        <v>3633</v>
      </c>
      <c r="C1652" t="b">
        <v>1</v>
      </c>
      <c r="D1652" t="s">
        <v>3634</v>
      </c>
    </row>
    <row r="1653" spans="1:4" x14ac:dyDescent="0.25">
      <c r="A1653">
        <v>1652</v>
      </c>
      <c r="B1653" t="s">
        <v>3635</v>
      </c>
      <c r="C1653" t="b">
        <v>1</v>
      </c>
      <c r="D1653" t="s">
        <v>3636</v>
      </c>
    </row>
    <row r="1654" spans="1:4" x14ac:dyDescent="0.25">
      <c r="A1654">
        <v>1653</v>
      </c>
      <c r="B1654" t="s">
        <v>3637</v>
      </c>
      <c r="C1654" t="b">
        <v>1</v>
      </c>
      <c r="D1654" t="s">
        <v>3638</v>
      </c>
    </row>
    <row r="1655" spans="1:4" x14ac:dyDescent="0.25">
      <c r="A1655">
        <v>1654</v>
      </c>
      <c r="B1655" t="s">
        <v>3639</v>
      </c>
      <c r="C1655" t="b">
        <v>1</v>
      </c>
      <c r="D1655" t="s">
        <v>3640</v>
      </c>
    </row>
    <row r="1656" spans="1:4" x14ac:dyDescent="0.25">
      <c r="A1656">
        <v>1655</v>
      </c>
      <c r="B1656" t="s">
        <v>3641</v>
      </c>
      <c r="C1656" t="b">
        <v>1</v>
      </c>
      <c r="D1656" t="s">
        <v>3642</v>
      </c>
    </row>
    <row r="1657" spans="1:4" x14ac:dyDescent="0.25">
      <c r="A1657">
        <v>1656</v>
      </c>
      <c r="B1657" t="s">
        <v>3643</v>
      </c>
      <c r="C1657" t="b">
        <v>1</v>
      </c>
      <c r="D1657" t="s">
        <v>3644</v>
      </c>
    </row>
    <row r="1658" spans="1:4" x14ac:dyDescent="0.25">
      <c r="A1658">
        <v>1657</v>
      </c>
      <c r="B1658" t="s">
        <v>3645</v>
      </c>
      <c r="C1658" t="b">
        <v>1</v>
      </c>
      <c r="D1658" t="s">
        <v>3646</v>
      </c>
    </row>
    <row r="1659" spans="1:4" x14ac:dyDescent="0.25">
      <c r="A1659">
        <v>1658</v>
      </c>
      <c r="B1659" t="s">
        <v>3647</v>
      </c>
      <c r="C1659" t="b">
        <v>1</v>
      </c>
      <c r="D1659" t="s">
        <v>3648</v>
      </c>
    </row>
    <row r="1660" spans="1:4" x14ac:dyDescent="0.25">
      <c r="A1660">
        <v>1659</v>
      </c>
      <c r="B1660" t="s">
        <v>3649</v>
      </c>
      <c r="C1660" t="b">
        <v>1</v>
      </c>
      <c r="D1660" t="s">
        <v>3650</v>
      </c>
    </row>
    <row r="1661" spans="1:4" x14ac:dyDescent="0.25">
      <c r="A1661">
        <v>1660</v>
      </c>
      <c r="B1661" t="s">
        <v>3651</v>
      </c>
      <c r="C1661" t="b">
        <v>1</v>
      </c>
      <c r="D1661" t="s">
        <v>3652</v>
      </c>
    </row>
    <row r="1662" spans="1:4" x14ac:dyDescent="0.25">
      <c r="A1662">
        <v>1661</v>
      </c>
      <c r="B1662" t="s">
        <v>3653</v>
      </c>
      <c r="C1662" t="b">
        <v>1</v>
      </c>
      <c r="D1662" t="s">
        <v>3654</v>
      </c>
    </row>
    <row r="1663" spans="1:4" x14ac:dyDescent="0.25">
      <c r="A1663">
        <v>1662</v>
      </c>
      <c r="B1663" t="s">
        <v>3655</v>
      </c>
      <c r="C1663" t="b">
        <v>1</v>
      </c>
      <c r="D1663" t="s">
        <v>3656</v>
      </c>
    </row>
    <row r="1664" spans="1:4" x14ac:dyDescent="0.25">
      <c r="A1664">
        <v>1663</v>
      </c>
      <c r="B1664" t="s">
        <v>3657</v>
      </c>
      <c r="C1664" t="b">
        <v>1</v>
      </c>
      <c r="D1664" t="s">
        <v>3658</v>
      </c>
    </row>
    <row r="1665" spans="1:4" x14ac:dyDescent="0.25">
      <c r="A1665">
        <v>1664</v>
      </c>
      <c r="B1665" t="s">
        <v>3659</v>
      </c>
      <c r="C1665" t="b">
        <v>1</v>
      </c>
      <c r="D1665" t="s">
        <v>3660</v>
      </c>
    </row>
    <row r="1666" spans="1:4" x14ac:dyDescent="0.25">
      <c r="A1666">
        <v>1665</v>
      </c>
      <c r="B1666" t="s">
        <v>3661</v>
      </c>
      <c r="C1666" t="b">
        <v>1</v>
      </c>
      <c r="D1666" t="s">
        <v>3662</v>
      </c>
    </row>
    <row r="1667" spans="1:4" x14ac:dyDescent="0.25">
      <c r="A1667">
        <v>1666</v>
      </c>
      <c r="B1667" t="s">
        <v>3663</v>
      </c>
      <c r="C1667" t="b">
        <v>1</v>
      </c>
      <c r="D1667" t="s">
        <v>3664</v>
      </c>
    </row>
    <row r="1668" spans="1:4" x14ac:dyDescent="0.25">
      <c r="A1668">
        <v>1667</v>
      </c>
      <c r="B1668" t="s">
        <v>3665</v>
      </c>
      <c r="C1668" t="b">
        <v>1</v>
      </c>
      <c r="D1668" t="s">
        <v>3666</v>
      </c>
    </row>
    <row r="1669" spans="1:4" x14ac:dyDescent="0.25">
      <c r="A1669">
        <v>1668</v>
      </c>
      <c r="B1669" t="s">
        <v>3667</v>
      </c>
      <c r="C1669" t="b">
        <v>1</v>
      </c>
      <c r="D1669" t="s">
        <v>3668</v>
      </c>
    </row>
    <row r="1670" spans="1:4" x14ac:dyDescent="0.25">
      <c r="A1670">
        <v>1669</v>
      </c>
      <c r="B1670" t="s">
        <v>3669</v>
      </c>
      <c r="C1670" t="b">
        <v>1</v>
      </c>
      <c r="D1670" t="s">
        <v>3670</v>
      </c>
    </row>
    <row r="1671" spans="1:4" x14ac:dyDescent="0.25">
      <c r="A1671">
        <v>1670</v>
      </c>
      <c r="B1671" t="s">
        <v>3671</v>
      </c>
      <c r="C1671" t="b">
        <v>1</v>
      </c>
      <c r="D1671" t="s">
        <v>3672</v>
      </c>
    </row>
    <row r="1672" spans="1:4" x14ac:dyDescent="0.25">
      <c r="A1672">
        <v>1671</v>
      </c>
      <c r="B1672" t="s">
        <v>3673</v>
      </c>
      <c r="C1672" t="b">
        <v>1</v>
      </c>
      <c r="D1672" t="s">
        <v>3674</v>
      </c>
    </row>
    <row r="1673" spans="1:4" x14ac:dyDescent="0.25">
      <c r="A1673">
        <v>1672</v>
      </c>
      <c r="B1673" t="s">
        <v>3675</v>
      </c>
      <c r="C1673" t="b">
        <v>1</v>
      </c>
      <c r="D1673" t="s">
        <v>3676</v>
      </c>
    </row>
    <row r="1674" spans="1:4" x14ac:dyDescent="0.25">
      <c r="A1674">
        <v>1673</v>
      </c>
      <c r="B1674" t="s">
        <v>3677</v>
      </c>
      <c r="C1674" t="b">
        <v>1</v>
      </c>
      <c r="D1674" t="s">
        <v>3678</v>
      </c>
    </row>
    <row r="1675" spans="1:4" x14ac:dyDescent="0.25">
      <c r="A1675">
        <v>1674</v>
      </c>
      <c r="B1675" t="s">
        <v>3679</v>
      </c>
      <c r="C1675" t="b">
        <v>1</v>
      </c>
      <c r="D1675" t="s">
        <v>3135</v>
      </c>
    </row>
    <row r="1676" spans="1:4" x14ac:dyDescent="0.25">
      <c r="A1676">
        <v>1675</v>
      </c>
      <c r="B1676" t="s">
        <v>3680</v>
      </c>
      <c r="C1676" t="b">
        <v>1</v>
      </c>
      <c r="D1676" t="s">
        <v>3681</v>
      </c>
    </row>
    <row r="1677" spans="1:4" x14ac:dyDescent="0.25">
      <c r="A1677">
        <v>1676</v>
      </c>
      <c r="B1677" t="s">
        <v>3682</v>
      </c>
      <c r="C1677" t="b">
        <v>1</v>
      </c>
      <c r="D1677" t="s">
        <v>3683</v>
      </c>
    </row>
    <row r="1678" spans="1:4" x14ac:dyDescent="0.25">
      <c r="A1678">
        <v>1677</v>
      </c>
      <c r="B1678" t="s">
        <v>3684</v>
      </c>
      <c r="C1678" t="b">
        <v>1</v>
      </c>
      <c r="D1678" t="s">
        <v>3685</v>
      </c>
    </row>
    <row r="1679" spans="1:4" x14ac:dyDescent="0.25">
      <c r="A1679">
        <v>1678</v>
      </c>
      <c r="B1679" t="s">
        <v>3686</v>
      </c>
      <c r="C1679" t="b">
        <v>1</v>
      </c>
      <c r="D1679" t="s">
        <v>3687</v>
      </c>
    </row>
    <row r="1680" spans="1:4" x14ac:dyDescent="0.25">
      <c r="A1680">
        <v>1679</v>
      </c>
      <c r="B1680" t="s">
        <v>3688</v>
      </c>
      <c r="C1680" t="b">
        <v>1</v>
      </c>
      <c r="D1680" t="s">
        <v>3689</v>
      </c>
    </row>
    <row r="1681" spans="1:4" x14ac:dyDescent="0.25">
      <c r="A1681">
        <v>1680</v>
      </c>
      <c r="B1681" t="s">
        <v>3690</v>
      </c>
      <c r="C1681" t="b">
        <v>1</v>
      </c>
      <c r="D1681" t="s">
        <v>3691</v>
      </c>
    </row>
    <row r="1682" spans="1:4" x14ac:dyDescent="0.25">
      <c r="A1682">
        <v>1681</v>
      </c>
      <c r="B1682" t="s">
        <v>3692</v>
      </c>
      <c r="C1682" t="b">
        <v>1</v>
      </c>
      <c r="D1682" t="s">
        <v>3693</v>
      </c>
    </row>
    <row r="1683" spans="1:4" x14ac:dyDescent="0.25">
      <c r="A1683">
        <v>1682</v>
      </c>
      <c r="B1683" t="s">
        <v>3694</v>
      </c>
      <c r="C1683" t="b">
        <v>1</v>
      </c>
      <c r="D1683" t="s">
        <v>3695</v>
      </c>
    </row>
    <row r="1684" spans="1:4" x14ac:dyDescent="0.25">
      <c r="A1684">
        <v>1683</v>
      </c>
      <c r="B1684" t="s">
        <v>3696</v>
      </c>
      <c r="C1684" t="b">
        <v>1</v>
      </c>
      <c r="D1684" t="s">
        <v>3697</v>
      </c>
    </row>
    <row r="1685" spans="1:4" x14ac:dyDescent="0.25">
      <c r="A1685">
        <v>1684</v>
      </c>
      <c r="B1685" t="s">
        <v>3698</v>
      </c>
      <c r="C1685" t="b">
        <v>1</v>
      </c>
      <c r="D1685" t="s">
        <v>3699</v>
      </c>
    </row>
    <row r="1686" spans="1:4" x14ac:dyDescent="0.25">
      <c r="A1686">
        <v>1685</v>
      </c>
      <c r="B1686" t="s">
        <v>3700</v>
      </c>
      <c r="C1686" t="b">
        <v>1</v>
      </c>
      <c r="D1686" t="s">
        <v>3701</v>
      </c>
    </row>
    <row r="1687" spans="1:4" x14ac:dyDescent="0.25">
      <c r="A1687">
        <v>1686</v>
      </c>
      <c r="B1687" t="s">
        <v>3702</v>
      </c>
      <c r="C1687" t="b">
        <v>1</v>
      </c>
      <c r="D1687" t="s">
        <v>3703</v>
      </c>
    </row>
    <row r="1688" spans="1:4" x14ac:dyDescent="0.25">
      <c r="A1688">
        <v>1687</v>
      </c>
      <c r="B1688" t="s">
        <v>3704</v>
      </c>
      <c r="C1688" t="b">
        <v>1</v>
      </c>
      <c r="D1688" t="s">
        <v>3705</v>
      </c>
    </row>
    <row r="1689" spans="1:4" x14ac:dyDescent="0.25">
      <c r="A1689">
        <v>1688</v>
      </c>
      <c r="B1689" t="s">
        <v>3706</v>
      </c>
      <c r="C1689" t="b">
        <v>1</v>
      </c>
      <c r="D1689" t="s">
        <v>3707</v>
      </c>
    </row>
    <row r="1690" spans="1:4" x14ac:dyDescent="0.25">
      <c r="A1690">
        <v>1689</v>
      </c>
      <c r="B1690" t="s">
        <v>3708</v>
      </c>
      <c r="C1690" t="b">
        <v>1</v>
      </c>
      <c r="D1690" t="s">
        <v>1874</v>
      </c>
    </row>
    <row r="1691" spans="1:4" x14ac:dyDescent="0.25">
      <c r="A1691">
        <v>1690</v>
      </c>
      <c r="B1691" t="s">
        <v>3709</v>
      </c>
      <c r="C1691" t="b">
        <v>1</v>
      </c>
      <c r="D1691" t="s">
        <v>3710</v>
      </c>
    </row>
    <row r="1692" spans="1:4" x14ac:dyDescent="0.25">
      <c r="A1692">
        <v>1691</v>
      </c>
      <c r="B1692" t="s">
        <v>3711</v>
      </c>
      <c r="C1692" t="b">
        <v>1</v>
      </c>
      <c r="D1692" t="s">
        <v>3712</v>
      </c>
    </row>
    <row r="1693" spans="1:4" x14ac:dyDescent="0.25">
      <c r="A1693">
        <v>1692</v>
      </c>
      <c r="B1693" t="s">
        <v>3713</v>
      </c>
      <c r="C1693" t="b">
        <v>1</v>
      </c>
      <c r="D1693" t="s">
        <v>3714</v>
      </c>
    </row>
    <row r="1694" spans="1:4" x14ac:dyDescent="0.25">
      <c r="A1694">
        <v>1693</v>
      </c>
      <c r="B1694" t="s">
        <v>3715</v>
      </c>
      <c r="C1694" t="b">
        <v>1</v>
      </c>
      <c r="D1694" t="s">
        <v>3716</v>
      </c>
    </row>
    <row r="1695" spans="1:4" x14ac:dyDescent="0.25">
      <c r="A1695">
        <v>1694</v>
      </c>
      <c r="B1695" t="s">
        <v>3717</v>
      </c>
      <c r="C1695" t="b">
        <v>1</v>
      </c>
      <c r="D1695" t="s">
        <v>2750</v>
      </c>
    </row>
    <row r="1696" spans="1:4" x14ac:dyDescent="0.25">
      <c r="A1696">
        <v>1695</v>
      </c>
      <c r="B1696" t="s">
        <v>3718</v>
      </c>
      <c r="C1696" t="b">
        <v>1</v>
      </c>
      <c r="D1696" t="s">
        <v>2640</v>
      </c>
    </row>
    <row r="1697" spans="1:4" x14ac:dyDescent="0.25">
      <c r="A1697">
        <v>1696</v>
      </c>
      <c r="B1697" t="s">
        <v>3719</v>
      </c>
      <c r="C1697" t="b">
        <v>1</v>
      </c>
      <c r="D1697" t="s">
        <v>3720</v>
      </c>
    </row>
    <row r="1698" spans="1:4" x14ac:dyDescent="0.25">
      <c r="A1698">
        <v>1697</v>
      </c>
      <c r="B1698" t="s">
        <v>3721</v>
      </c>
      <c r="C1698" t="b">
        <v>1</v>
      </c>
      <c r="D1698" t="s">
        <v>3624</v>
      </c>
    </row>
    <row r="1699" spans="1:4" x14ac:dyDescent="0.25">
      <c r="A1699">
        <v>1698</v>
      </c>
      <c r="B1699" t="s">
        <v>3722</v>
      </c>
      <c r="C1699" t="b">
        <v>1</v>
      </c>
      <c r="D1699" t="s">
        <v>3723</v>
      </c>
    </row>
    <row r="1700" spans="1:4" x14ac:dyDescent="0.25">
      <c r="A1700">
        <v>1699</v>
      </c>
      <c r="B1700" t="s">
        <v>3724</v>
      </c>
      <c r="C1700" t="b">
        <v>1</v>
      </c>
      <c r="D1700" t="s">
        <v>3725</v>
      </c>
    </row>
    <row r="1701" spans="1:4" x14ac:dyDescent="0.25">
      <c r="A1701">
        <v>1700</v>
      </c>
      <c r="B1701" t="s">
        <v>3726</v>
      </c>
      <c r="C1701" t="b">
        <v>1</v>
      </c>
      <c r="D1701" t="s">
        <v>3180</v>
      </c>
    </row>
    <row r="1702" spans="1:4" x14ac:dyDescent="0.25">
      <c r="A1702">
        <v>1701</v>
      </c>
      <c r="B1702" t="s">
        <v>3727</v>
      </c>
      <c r="C1702" t="b">
        <v>1</v>
      </c>
      <c r="D1702" t="s">
        <v>3728</v>
      </c>
    </row>
    <row r="1703" spans="1:4" x14ac:dyDescent="0.25">
      <c r="A1703">
        <v>1702</v>
      </c>
      <c r="B1703" t="s">
        <v>3729</v>
      </c>
      <c r="C1703" t="b">
        <v>1</v>
      </c>
      <c r="D1703" t="s">
        <v>3730</v>
      </c>
    </row>
    <row r="1704" spans="1:4" x14ac:dyDescent="0.25">
      <c r="A1704">
        <v>1703</v>
      </c>
      <c r="B1704" t="s">
        <v>3731</v>
      </c>
      <c r="C1704" t="b">
        <v>1</v>
      </c>
      <c r="D1704" t="s">
        <v>3732</v>
      </c>
    </row>
    <row r="1705" spans="1:4" x14ac:dyDescent="0.25">
      <c r="A1705">
        <v>1704</v>
      </c>
      <c r="B1705" t="s">
        <v>3733</v>
      </c>
      <c r="C1705" t="b">
        <v>1</v>
      </c>
      <c r="D1705" t="s">
        <v>3734</v>
      </c>
    </row>
    <row r="1706" spans="1:4" x14ac:dyDescent="0.25">
      <c r="A1706">
        <v>1705</v>
      </c>
      <c r="B1706" t="s">
        <v>3735</v>
      </c>
      <c r="C1706" t="b">
        <v>1</v>
      </c>
      <c r="D1706" t="s">
        <v>3607</v>
      </c>
    </row>
    <row r="1707" spans="1:4" x14ac:dyDescent="0.25">
      <c r="A1707">
        <v>1706</v>
      </c>
      <c r="B1707" t="s">
        <v>3736</v>
      </c>
      <c r="C1707" t="b">
        <v>1</v>
      </c>
      <c r="D1707" t="s">
        <v>3737</v>
      </c>
    </row>
    <row r="1708" spans="1:4" x14ac:dyDescent="0.25">
      <c r="A1708">
        <v>1707</v>
      </c>
      <c r="B1708" t="s">
        <v>3738</v>
      </c>
      <c r="C1708" t="b">
        <v>1</v>
      </c>
      <c r="D1708" t="s">
        <v>3739</v>
      </c>
    </row>
    <row r="1709" spans="1:4" x14ac:dyDescent="0.25">
      <c r="A1709">
        <v>1708</v>
      </c>
      <c r="B1709" t="s">
        <v>3740</v>
      </c>
      <c r="C1709" t="b">
        <v>1</v>
      </c>
      <c r="D1709" t="s">
        <v>1181</v>
      </c>
    </row>
    <row r="1710" spans="1:4" x14ac:dyDescent="0.25">
      <c r="A1710">
        <v>1709</v>
      </c>
      <c r="B1710" t="s">
        <v>3741</v>
      </c>
      <c r="C1710" t="b">
        <v>1</v>
      </c>
      <c r="D1710" t="s">
        <v>3742</v>
      </c>
    </row>
    <row r="1711" spans="1:4" x14ac:dyDescent="0.25">
      <c r="A1711">
        <v>1710</v>
      </c>
      <c r="B1711" t="s">
        <v>3743</v>
      </c>
      <c r="C1711" t="b">
        <v>1</v>
      </c>
      <c r="D1711" t="s">
        <v>3744</v>
      </c>
    </row>
    <row r="1712" spans="1:4" x14ac:dyDescent="0.25">
      <c r="A1712">
        <v>1711</v>
      </c>
      <c r="B1712" t="s">
        <v>3745</v>
      </c>
      <c r="C1712" t="b">
        <v>1</v>
      </c>
      <c r="D1712" t="s">
        <v>3746</v>
      </c>
    </row>
    <row r="1713" spans="1:4" x14ac:dyDescent="0.25">
      <c r="A1713">
        <v>1712</v>
      </c>
      <c r="B1713" t="s">
        <v>3747</v>
      </c>
      <c r="C1713" t="b">
        <v>1</v>
      </c>
      <c r="D1713" t="s">
        <v>3748</v>
      </c>
    </row>
    <row r="1714" spans="1:4" x14ac:dyDescent="0.25">
      <c r="A1714">
        <v>1713</v>
      </c>
      <c r="B1714" t="s">
        <v>3749</v>
      </c>
      <c r="C1714" t="b">
        <v>1</v>
      </c>
      <c r="D1714" t="s">
        <v>3750</v>
      </c>
    </row>
    <row r="1715" spans="1:4" x14ac:dyDescent="0.25">
      <c r="A1715">
        <v>1714</v>
      </c>
      <c r="B1715" t="s">
        <v>3751</v>
      </c>
      <c r="C1715" t="b">
        <v>1</v>
      </c>
      <c r="D1715" t="s">
        <v>3752</v>
      </c>
    </row>
    <row r="1716" spans="1:4" x14ac:dyDescent="0.25">
      <c r="A1716">
        <v>1715</v>
      </c>
      <c r="B1716" t="s">
        <v>3753</v>
      </c>
      <c r="C1716" t="b">
        <v>1</v>
      </c>
      <c r="D1716" t="s">
        <v>3754</v>
      </c>
    </row>
    <row r="1717" spans="1:4" x14ac:dyDescent="0.25">
      <c r="A1717">
        <v>1716</v>
      </c>
      <c r="B1717" t="s">
        <v>3755</v>
      </c>
      <c r="C1717" t="b">
        <v>1</v>
      </c>
      <c r="D1717" t="s">
        <v>3756</v>
      </c>
    </row>
    <row r="1718" spans="1:4" x14ac:dyDescent="0.25">
      <c r="A1718">
        <v>1717</v>
      </c>
      <c r="B1718" t="s">
        <v>3757</v>
      </c>
      <c r="C1718" t="b">
        <v>1</v>
      </c>
      <c r="D1718" t="s">
        <v>3758</v>
      </c>
    </row>
    <row r="1719" spans="1:4" x14ac:dyDescent="0.25">
      <c r="A1719">
        <v>1718</v>
      </c>
      <c r="B1719" t="s">
        <v>3759</v>
      </c>
      <c r="C1719" t="b">
        <v>1</v>
      </c>
      <c r="D1719" t="s">
        <v>3760</v>
      </c>
    </row>
    <row r="1720" spans="1:4" x14ac:dyDescent="0.25">
      <c r="A1720">
        <v>1719</v>
      </c>
      <c r="B1720" t="s">
        <v>3761</v>
      </c>
      <c r="C1720" t="b">
        <v>1</v>
      </c>
      <c r="D1720" t="s">
        <v>3762</v>
      </c>
    </row>
    <row r="1721" spans="1:4" x14ac:dyDescent="0.25">
      <c r="A1721">
        <v>1720</v>
      </c>
      <c r="B1721" t="s">
        <v>3763</v>
      </c>
      <c r="C1721" t="b">
        <v>1</v>
      </c>
      <c r="D1721" t="s">
        <v>3764</v>
      </c>
    </row>
    <row r="1722" spans="1:4" x14ac:dyDescent="0.25">
      <c r="A1722">
        <v>1721</v>
      </c>
      <c r="B1722" t="s">
        <v>3765</v>
      </c>
      <c r="C1722" t="b">
        <v>1</v>
      </c>
      <c r="D1722" t="s">
        <v>3766</v>
      </c>
    </row>
    <row r="1723" spans="1:4" x14ac:dyDescent="0.25">
      <c r="A1723">
        <v>1722</v>
      </c>
      <c r="B1723" t="s">
        <v>3767</v>
      </c>
      <c r="C1723" t="b">
        <v>1</v>
      </c>
      <c r="D1723" t="s">
        <v>3768</v>
      </c>
    </row>
    <row r="1724" spans="1:4" x14ac:dyDescent="0.25">
      <c r="A1724">
        <v>1723</v>
      </c>
      <c r="B1724" t="s">
        <v>3769</v>
      </c>
      <c r="C1724" t="b">
        <v>1</v>
      </c>
      <c r="D1724" t="s">
        <v>3770</v>
      </c>
    </row>
    <row r="1725" spans="1:4" x14ac:dyDescent="0.25">
      <c r="A1725">
        <v>1724</v>
      </c>
      <c r="B1725" t="s">
        <v>3771</v>
      </c>
      <c r="C1725" t="b">
        <v>1</v>
      </c>
      <c r="D1725" t="s">
        <v>3772</v>
      </c>
    </row>
    <row r="1726" spans="1:4" x14ac:dyDescent="0.25">
      <c r="A1726">
        <v>1725</v>
      </c>
      <c r="B1726" t="s">
        <v>3773</v>
      </c>
      <c r="C1726" t="b">
        <v>1</v>
      </c>
      <c r="D1726" t="s">
        <v>3478</v>
      </c>
    </row>
    <row r="1727" spans="1:4" x14ac:dyDescent="0.25">
      <c r="A1727">
        <v>1726</v>
      </c>
      <c r="B1727" t="s">
        <v>3774</v>
      </c>
      <c r="C1727" t="b">
        <v>1</v>
      </c>
      <c r="D1727" t="s">
        <v>3775</v>
      </c>
    </row>
    <row r="1728" spans="1:4" x14ac:dyDescent="0.25">
      <c r="A1728">
        <v>1727</v>
      </c>
      <c r="B1728" t="s">
        <v>3776</v>
      </c>
      <c r="C1728" t="b">
        <v>1</v>
      </c>
      <c r="D1728" t="s">
        <v>3777</v>
      </c>
    </row>
    <row r="1729" spans="1:4" x14ac:dyDescent="0.25">
      <c r="A1729">
        <v>1728</v>
      </c>
      <c r="B1729" t="s">
        <v>3778</v>
      </c>
      <c r="C1729" t="b">
        <v>1</v>
      </c>
      <c r="D1729" t="s">
        <v>3419</v>
      </c>
    </row>
    <row r="1730" spans="1:4" x14ac:dyDescent="0.25">
      <c r="A1730">
        <v>1729</v>
      </c>
      <c r="B1730" t="s">
        <v>3779</v>
      </c>
      <c r="C1730" t="b">
        <v>1</v>
      </c>
      <c r="D1730" t="s">
        <v>3780</v>
      </c>
    </row>
    <row r="1731" spans="1:4" x14ac:dyDescent="0.25">
      <c r="A1731">
        <v>1730</v>
      </c>
      <c r="B1731" t="s">
        <v>3781</v>
      </c>
      <c r="C1731" t="b">
        <v>1</v>
      </c>
      <c r="D1731" t="s">
        <v>3782</v>
      </c>
    </row>
    <row r="1732" spans="1:4" x14ac:dyDescent="0.25">
      <c r="A1732">
        <v>1731</v>
      </c>
      <c r="B1732" t="s">
        <v>3783</v>
      </c>
      <c r="C1732" t="b">
        <v>1</v>
      </c>
      <c r="D1732" t="s">
        <v>3784</v>
      </c>
    </row>
    <row r="1733" spans="1:4" x14ac:dyDescent="0.25">
      <c r="A1733">
        <v>1732</v>
      </c>
      <c r="B1733" t="s">
        <v>3785</v>
      </c>
      <c r="C1733" t="b">
        <v>1</v>
      </c>
      <c r="D1733" t="s">
        <v>3786</v>
      </c>
    </row>
    <row r="1734" spans="1:4" x14ac:dyDescent="0.25">
      <c r="A1734">
        <v>1733</v>
      </c>
      <c r="B1734" t="s">
        <v>3787</v>
      </c>
      <c r="C1734" t="b">
        <v>1</v>
      </c>
      <c r="D1734" t="s">
        <v>3788</v>
      </c>
    </row>
    <row r="1735" spans="1:4" x14ac:dyDescent="0.25">
      <c r="A1735">
        <v>1734</v>
      </c>
      <c r="B1735" t="s">
        <v>3789</v>
      </c>
      <c r="C1735" t="b">
        <v>1</v>
      </c>
      <c r="D1735" t="s">
        <v>2746</v>
      </c>
    </row>
    <row r="1736" spans="1:4" x14ac:dyDescent="0.25">
      <c r="A1736">
        <v>1735</v>
      </c>
      <c r="B1736" t="s">
        <v>3790</v>
      </c>
      <c r="C1736" t="b">
        <v>1</v>
      </c>
      <c r="D1736" t="s">
        <v>3791</v>
      </c>
    </row>
    <row r="1737" spans="1:4" x14ac:dyDescent="0.25">
      <c r="A1737">
        <v>1736</v>
      </c>
      <c r="B1737" t="s">
        <v>3792</v>
      </c>
      <c r="C1737" t="b">
        <v>1</v>
      </c>
      <c r="D1737" t="s">
        <v>3793</v>
      </c>
    </row>
    <row r="1738" spans="1:4" x14ac:dyDescent="0.25">
      <c r="A1738">
        <v>1737</v>
      </c>
      <c r="B1738" t="s">
        <v>3794</v>
      </c>
      <c r="C1738" t="b">
        <v>1</v>
      </c>
      <c r="D1738" t="s">
        <v>3795</v>
      </c>
    </row>
    <row r="1739" spans="1:4" x14ac:dyDescent="0.25">
      <c r="A1739">
        <v>1738</v>
      </c>
      <c r="B1739" t="s">
        <v>3796</v>
      </c>
      <c r="C1739" t="b">
        <v>1</v>
      </c>
      <c r="D1739" t="s">
        <v>3797</v>
      </c>
    </row>
    <row r="1740" spans="1:4" x14ac:dyDescent="0.25">
      <c r="A1740">
        <v>1739</v>
      </c>
      <c r="B1740" t="s">
        <v>3798</v>
      </c>
      <c r="C1740" t="b">
        <v>1</v>
      </c>
      <c r="D1740" t="s">
        <v>3799</v>
      </c>
    </row>
    <row r="1741" spans="1:4" x14ac:dyDescent="0.25">
      <c r="A1741">
        <v>1740</v>
      </c>
      <c r="B1741" t="s">
        <v>3800</v>
      </c>
      <c r="C1741" t="b">
        <v>1</v>
      </c>
      <c r="D1741" t="s">
        <v>3801</v>
      </c>
    </row>
    <row r="1742" spans="1:4" x14ac:dyDescent="0.25">
      <c r="A1742">
        <v>1741</v>
      </c>
      <c r="B1742" t="s">
        <v>3802</v>
      </c>
      <c r="C1742" t="b">
        <v>1</v>
      </c>
      <c r="D1742" t="s">
        <v>3803</v>
      </c>
    </row>
    <row r="1743" spans="1:4" x14ac:dyDescent="0.25">
      <c r="A1743">
        <v>1742</v>
      </c>
      <c r="B1743" t="s">
        <v>3804</v>
      </c>
      <c r="C1743" t="b">
        <v>1</v>
      </c>
      <c r="D1743" t="s">
        <v>3805</v>
      </c>
    </row>
    <row r="1744" spans="1:4" x14ac:dyDescent="0.25">
      <c r="A1744">
        <v>1743</v>
      </c>
      <c r="B1744" t="s">
        <v>3806</v>
      </c>
      <c r="C1744" t="b">
        <v>1</v>
      </c>
      <c r="D1744" t="s">
        <v>3807</v>
      </c>
    </row>
    <row r="1745" spans="1:4" x14ac:dyDescent="0.25">
      <c r="A1745">
        <v>1744</v>
      </c>
      <c r="B1745" t="s">
        <v>3808</v>
      </c>
      <c r="C1745" t="b">
        <v>1</v>
      </c>
      <c r="D1745" t="s">
        <v>2690</v>
      </c>
    </row>
    <row r="1746" spans="1:4" x14ac:dyDescent="0.25">
      <c r="A1746">
        <v>1745</v>
      </c>
      <c r="B1746" t="s">
        <v>3809</v>
      </c>
      <c r="C1746" t="b">
        <v>1</v>
      </c>
      <c r="D1746" t="s">
        <v>3810</v>
      </c>
    </row>
    <row r="1747" spans="1:4" x14ac:dyDescent="0.25">
      <c r="A1747">
        <v>1746</v>
      </c>
      <c r="B1747" t="s">
        <v>3811</v>
      </c>
      <c r="C1747" t="b">
        <v>1</v>
      </c>
      <c r="D1747" t="s">
        <v>3812</v>
      </c>
    </row>
    <row r="1748" spans="1:4" x14ac:dyDescent="0.25">
      <c r="A1748">
        <v>1747</v>
      </c>
      <c r="B1748" t="s">
        <v>3813</v>
      </c>
      <c r="C1748" t="b">
        <v>1</v>
      </c>
      <c r="D1748" t="s">
        <v>3814</v>
      </c>
    </row>
    <row r="1749" spans="1:4" x14ac:dyDescent="0.25">
      <c r="A1749">
        <v>1748</v>
      </c>
      <c r="B1749" t="s">
        <v>3815</v>
      </c>
      <c r="C1749" t="b">
        <v>1</v>
      </c>
      <c r="D1749" t="s">
        <v>3816</v>
      </c>
    </row>
    <row r="1750" spans="1:4" x14ac:dyDescent="0.25">
      <c r="A1750">
        <v>1749</v>
      </c>
      <c r="B1750" t="s">
        <v>3817</v>
      </c>
      <c r="C1750" t="b">
        <v>1</v>
      </c>
      <c r="D1750" t="s">
        <v>3818</v>
      </c>
    </row>
    <row r="1751" spans="1:4" x14ac:dyDescent="0.25">
      <c r="A1751">
        <v>1750</v>
      </c>
      <c r="B1751" t="s">
        <v>3819</v>
      </c>
      <c r="C1751" t="b">
        <v>1</v>
      </c>
      <c r="D1751" t="s">
        <v>1814</v>
      </c>
    </row>
    <row r="1752" spans="1:4" x14ac:dyDescent="0.25">
      <c r="A1752">
        <v>1751</v>
      </c>
      <c r="B1752" t="s">
        <v>3820</v>
      </c>
      <c r="C1752" t="b">
        <v>1</v>
      </c>
      <c r="D1752" t="s">
        <v>3821</v>
      </c>
    </row>
    <row r="1753" spans="1:4" x14ac:dyDescent="0.25">
      <c r="A1753">
        <v>1752</v>
      </c>
      <c r="B1753" t="s">
        <v>3822</v>
      </c>
      <c r="C1753" t="b">
        <v>1</v>
      </c>
      <c r="D1753" t="s">
        <v>3823</v>
      </c>
    </row>
    <row r="1754" spans="1:4" x14ac:dyDescent="0.25">
      <c r="A1754">
        <v>1753</v>
      </c>
      <c r="B1754" t="s">
        <v>3824</v>
      </c>
      <c r="C1754" t="b">
        <v>1</v>
      </c>
      <c r="D1754" t="s">
        <v>3823</v>
      </c>
    </row>
    <row r="1755" spans="1:4" x14ac:dyDescent="0.25">
      <c r="A1755">
        <v>1754</v>
      </c>
      <c r="B1755" t="s">
        <v>3825</v>
      </c>
      <c r="C1755" t="b">
        <v>1</v>
      </c>
      <c r="D1755" t="s">
        <v>3826</v>
      </c>
    </row>
    <row r="1756" spans="1:4" x14ac:dyDescent="0.25">
      <c r="A1756">
        <v>1755</v>
      </c>
      <c r="B1756" t="s">
        <v>3827</v>
      </c>
      <c r="C1756" t="b">
        <v>1</v>
      </c>
      <c r="D1756" t="s">
        <v>3828</v>
      </c>
    </row>
    <row r="1757" spans="1:4" x14ac:dyDescent="0.25">
      <c r="A1757">
        <v>1756</v>
      </c>
      <c r="B1757" t="s">
        <v>3829</v>
      </c>
      <c r="C1757" t="b">
        <v>1</v>
      </c>
      <c r="D1757" t="s">
        <v>3830</v>
      </c>
    </row>
    <row r="1758" spans="1:4" x14ac:dyDescent="0.25">
      <c r="A1758">
        <v>1757</v>
      </c>
      <c r="B1758" t="s">
        <v>3831</v>
      </c>
      <c r="C1758" t="b">
        <v>1</v>
      </c>
      <c r="D1758" t="s">
        <v>3832</v>
      </c>
    </row>
    <row r="1759" spans="1:4" x14ac:dyDescent="0.25">
      <c r="A1759">
        <v>1758</v>
      </c>
      <c r="B1759" t="s">
        <v>3833</v>
      </c>
      <c r="C1759" t="b">
        <v>1</v>
      </c>
      <c r="D1759" t="s">
        <v>3834</v>
      </c>
    </row>
    <row r="1760" spans="1:4" x14ac:dyDescent="0.25">
      <c r="A1760">
        <v>1759</v>
      </c>
      <c r="B1760" t="s">
        <v>3835</v>
      </c>
      <c r="C1760" t="b">
        <v>1</v>
      </c>
      <c r="D1760" t="s">
        <v>3836</v>
      </c>
    </row>
    <row r="1761" spans="1:4" x14ac:dyDescent="0.25">
      <c r="A1761">
        <v>1760</v>
      </c>
      <c r="B1761" t="s">
        <v>3837</v>
      </c>
      <c r="C1761" t="b">
        <v>1</v>
      </c>
      <c r="D1761" t="s">
        <v>3838</v>
      </c>
    </row>
    <row r="1762" spans="1:4" x14ac:dyDescent="0.25">
      <c r="A1762">
        <v>1761</v>
      </c>
      <c r="B1762" t="s">
        <v>3839</v>
      </c>
      <c r="C1762" t="b">
        <v>1</v>
      </c>
      <c r="D1762" t="s">
        <v>3840</v>
      </c>
    </row>
    <row r="1763" spans="1:4" x14ac:dyDescent="0.25">
      <c r="A1763">
        <v>1762</v>
      </c>
      <c r="B1763" t="s">
        <v>3841</v>
      </c>
      <c r="C1763" t="b">
        <v>1</v>
      </c>
      <c r="D1763" t="s">
        <v>3842</v>
      </c>
    </row>
    <row r="1764" spans="1:4" x14ac:dyDescent="0.25">
      <c r="A1764">
        <v>1763</v>
      </c>
      <c r="B1764" t="s">
        <v>3843</v>
      </c>
      <c r="C1764" t="b">
        <v>1</v>
      </c>
      <c r="D1764" t="s">
        <v>3844</v>
      </c>
    </row>
    <row r="1765" spans="1:4" x14ac:dyDescent="0.25">
      <c r="A1765">
        <v>1764</v>
      </c>
      <c r="B1765" t="s">
        <v>3845</v>
      </c>
      <c r="C1765" t="b">
        <v>1</v>
      </c>
      <c r="D1765" t="s">
        <v>3846</v>
      </c>
    </row>
    <row r="1766" spans="1:4" x14ac:dyDescent="0.25">
      <c r="A1766">
        <v>1765</v>
      </c>
      <c r="B1766" t="s">
        <v>3847</v>
      </c>
      <c r="C1766" t="b">
        <v>1</v>
      </c>
      <c r="D1766" t="s">
        <v>3848</v>
      </c>
    </row>
    <row r="1767" spans="1:4" x14ac:dyDescent="0.25">
      <c r="A1767">
        <v>1766</v>
      </c>
      <c r="B1767" t="s">
        <v>3849</v>
      </c>
      <c r="C1767" t="b">
        <v>1</v>
      </c>
      <c r="D1767" t="s">
        <v>3850</v>
      </c>
    </row>
    <row r="1768" spans="1:4" x14ac:dyDescent="0.25">
      <c r="A1768">
        <v>1767</v>
      </c>
      <c r="B1768" t="s">
        <v>3851</v>
      </c>
      <c r="C1768" t="b">
        <v>1</v>
      </c>
      <c r="D1768" t="s">
        <v>3852</v>
      </c>
    </row>
    <row r="1769" spans="1:4" x14ac:dyDescent="0.25">
      <c r="A1769">
        <v>1768</v>
      </c>
      <c r="B1769" t="s">
        <v>3853</v>
      </c>
      <c r="C1769" t="b">
        <v>1</v>
      </c>
      <c r="D1769" t="s">
        <v>3854</v>
      </c>
    </row>
    <row r="1770" spans="1:4" x14ac:dyDescent="0.25">
      <c r="A1770">
        <v>1769</v>
      </c>
      <c r="B1770" t="s">
        <v>3855</v>
      </c>
      <c r="C1770" t="b">
        <v>1</v>
      </c>
      <c r="D1770" t="s">
        <v>3856</v>
      </c>
    </row>
    <row r="1771" spans="1:4" x14ac:dyDescent="0.25">
      <c r="A1771">
        <v>1770</v>
      </c>
      <c r="B1771" t="s">
        <v>3857</v>
      </c>
      <c r="C1771" t="b">
        <v>1</v>
      </c>
      <c r="D1771" t="s">
        <v>3858</v>
      </c>
    </row>
    <row r="1772" spans="1:4" x14ac:dyDescent="0.25">
      <c r="A1772">
        <v>1771</v>
      </c>
      <c r="B1772" t="s">
        <v>3859</v>
      </c>
      <c r="C1772" t="b">
        <v>1</v>
      </c>
      <c r="D1772" t="s">
        <v>3860</v>
      </c>
    </row>
    <row r="1773" spans="1:4" x14ac:dyDescent="0.25">
      <c r="A1773">
        <v>1772</v>
      </c>
      <c r="B1773" t="s">
        <v>3861</v>
      </c>
      <c r="C1773" t="b">
        <v>1</v>
      </c>
      <c r="D1773" t="s">
        <v>3862</v>
      </c>
    </row>
    <row r="1774" spans="1:4" x14ac:dyDescent="0.25">
      <c r="A1774">
        <v>1773</v>
      </c>
      <c r="B1774" t="s">
        <v>3863</v>
      </c>
      <c r="C1774" t="b">
        <v>1</v>
      </c>
      <c r="D1774" t="s">
        <v>3699</v>
      </c>
    </row>
    <row r="1775" spans="1:4" x14ac:dyDescent="0.25">
      <c r="A1775">
        <v>1774</v>
      </c>
      <c r="B1775" t="s">
        <v>3864</v>
      </c>
      <c r="C1775" t="b">
        <v>1</v>
      </c>
      <c r="D1775" t="s">
        <v>3865</v>
      </c>
    </row>
    <row r="1776" spans="1:4" x14ac:dyDescent="0.25">
      <c r="A1776">
        <v>1775</v>
      </c>
      <c r="B1776" t="s">
        <v>3866</v>
      </c>
      <c r="C1776" t="b">
        <v>1</v>
      </c>
      <c r="D1776" t="s">
        <v>3867</v>
      </c>
    </row>
    <row r="1777" spans="1:4" x14ac:dyDescent="0.25">
      <c r="A1777">
        <v>1776</v>
      </c>
      <c r="B1777" t="s">
        <v>3868</v>
      </c>
      <c r="C1777" t="b">
        <v>1</v>
      </c>
      <c r="D1777" t="s">
        <v>3869</v>
      </c>
    </row>
    <row r="1778" spans="1:4" x14ac:dyDescent="0.25">
      <c r="A1778">
        <v>1777</v>
      </c>
      <c r="B1778" t="s">
        <v>3870</v>
      </c>
      <c r="C1778" t="b">
        <v>1</v>
      </c>
      <c r="D1778" t="s">
        <v>3871</v>
      </c>
    </row>
    <row r="1779" spans="1:4" x14ac:dyDescent="0.25">
      <c r="A1779">
        <v>1778</v>
      </c>
      <c r="B1779" t="s">
        <v>3872</v>
      </c>
      <c r="C1779" t="b">
        <v>1</v>
      </c>
      <c r="D1779" t="s">
        <v>2532</v>
      </c>
    </row>
    <row r="1780" spans="1:4" x14ac:dyDescent="0.25">
      <c r="A1780">
        <v>1779</v>
      </c>
      <c r="B1780" t="s">
        <v>3873</v>
      </c>
      <c r="C1780" t="b">
        <v>1</v>
      </c>
      <c r="D1780" t="s">
        <v>3874</v>
      </c>
    </row>
    <row r="1781" spans="1:4" x14ac:dyDescent="0.25">
      <c r="A1781">
        <v>1780</v>
      </c>
      <c r="B1781" t="s">
        <v>3875</v>
      </c>
      <c r="C1781" t="b">
        <v>1</v>
      </c>
      <c r="D1781" t="s">
        <v>3876</v>
      </c>
    </row>
    <row r="1782" spans="1:4" x14ac:dyDescent="0.25">
      <c r="A1782">
        <v>1781</v>
      </c>
      <c r="B1782" t="s">
        <v>3877</v>
      </c>
      <c r="C1782" t="b">
        <v>1</v>
      </c>
      <c r="D1782" t="s">
        <v>3878</v>
      </c>
    </row>
    <row r="1783" spans="1:4" x14ac:dyDescent="0.25">
      <c r="A1783">
        <v>1782</v>
      </c>
      <c r="B1783" t="s">
        <v>3879</v>
      </c>
      <c r="C1783" t="b">
        <v>1</v>
      </c>
      <c r="D1783" t="s">
        <v>3880</v>
      </c>
    </row>
    <row r="1784" spans="1:4" x14ac:dyDescent="0.25">
      <c r="A1784">
        <v>1783</v>
      </c>
      <c r="B1784" t="s">
        <v>3881</v>
      </c>
      <c r="C1784" t="b">
        <v>1</v>
      </c>
      <c r="D1784" t="s">
        <v>3882</v>
      </c>
    </row>
    <row r="1785" spans="1:4" x14ac:dyDescent="0.25">
      <c r="A1785">
        <v>1784</v>
      </c>
      <c r="B1785" t="s">
        <v>3883</v>
      </c>
      <c r="C1785" t="b">
        <v>1</v>
      </c>
      <c r="D1785" t="s">
        <v>3884</v>
      </c>
    </row>
    <row r="1786" spans="1:4" x14ac:dyDescent="0.25">
      <c r="A1786">
        <v>1785</v>
      </c>
      <c r="B1786" t="s">
        <v>3885</v>
      </c>
      <c r="C1786" t="b">
        <v>1</v>
      </c>
      <c r="D1786" t="s">
        <v>3886</v>
      </c>
    </row>
    <row r="1787" spans="1:4" x14ac:dyDescent="0.25">
      <c r="A1787">
        <v>1786</v>
      </c>
      <c r="B1787" t="s">
        <v>3887</v>
      </c>
      <c r="C1787" t="b">
        <v>1</v>
      </c>
      <c r="D1787" t="s">
        <v>3888</v>
      </c>
    </row>
    <row r="1788" spans="1:4" x14ac:dyDescent="0.25">
      <c r="A1788">
        <v>1787</v>
      </c>
      <c r="B1788" t="s">
        <v>3889</v>
      </c>
      <c r="C1788" t="b">
        <v>1</v>
      </c>
      <c r="D1788" t="s">
        <v>3890</v>
      </c>
    </row>
    <row r="1789" spans="1:4" x14ac:dyDescent="0.25">
      <c r="A1789">
        <v>1788</v>
      </c>
      <c r="B1789" t="s">
        <v>3891</v>
      </c>
      <c r="C1789" t="b">
        <v>1</v>
      </c>
      <c r="D1789" t="s">
        <v>3892</v>
      </c>
    </row>
    <row r="1790" spans="1:4" x14ac:dyDescent="0.25">
      <c r="A1790">
        <v>1789</v>
      </c>
      <c r="B1790" t="s">
        <v>3893</v>
      </c>
      <c r="C1790" t="b">
        <v>1</v>
      </c>
      <c r="D1790" t="s">
        <v>3894</v>
      </c>
    </row>
    <row r="1791" spans="1:4" x14ac:dyDescent="0.25">
      <c r="A1791">
        <v>1790</v>
      </c>
      <c r="B1791" t="s">
        <v>3895</v>
      </c>
      <c r="C1791" t="b">
        <v>1</v>
      </c>
      <c r="D1791" t="s">
        <v>3896</v>
      </c>
    </row>
    <row r="1792" spans="1:4" x14ac:dyDescent="0.25">
      <c r="A1792">
        <v>1791</v>
      </c>
      <c r="B1792" t="s">
        <v>3897</v>
      </c>
      <c r="C1792" t="b">
        <v>1</v>
      </c>
      <c r="D1792" t="s">
        <v>3898</v>
      </c>
    </row>
    <row r="1793" spans="1:4" x14ac:dyDescent="0.25">
      <c r="A1793">
        <v>1792</v>
      </c>
      <c r="B1793" t="s">
        <v>3899</v>
      </c>
      <c r="C1793" t="b">
        <v>1</v>
      </c>
      <c r="D1793" t="s">
        <v>3900</v>
      </c>
    </row>
    <row r="1794" spans="1:4" x14ac:dyDescent="0.25">
      <c r="A1794">
        <v>1793</v>
      </c>
      <c r="B1794" t="s">
        <v>3901</v>
      </c>
      <c r="C1794" t="b">
        <v>1</v>
      </c>
      <c r="D1794" t="s">
        <v>2277</v>
      </c>
    </row>
    <row r="1795" spans="1:4" x14ac:dyDescent="0.25">
      <c r="A1795">
        <v>1794</v>
      </c>
      <c r="B1795" t="s">
        <v>3902</v>
      </c>
      <c r="C1795" t="b">
        <v>1</v>
      </c>
      <c r="D1795" t="s">
        <v>1336</v>
      </c>
    </row>
    <row r="1796" spans="1:4" x14ac:dyDescent="0.25">
      <c r="A1796">
        <v>1795</v>
      </c>
      <c r="B1796" t="s">
        <v>3903</v>
      </c>
      <c r="C1796" t="b">
        <v>1</v>
      </c>
      <c r="D1796" t="s">
        <v>3904</v>
      </c>
    </row>
    <row r="1797" spans="1:4" x14ac:dyDescent="0.25">
      <c r="A1797">
        <v>1796</v>
      </c>
      <c r="B1797" t="s">
        <v>3905</v>
      </c>
      <c r="C1797" t="b">
        <v>1</v>
      </c>
      <c r="D1797" t="s">
        <v>3906</v>
      </c>
    </row>
    <row r="1798" spans="1:4" x14ac:dyDescent="0.25">
      <c r="A1798">
        <v>1797</v>
      </c>
      <c r="B1798" t="s">
        <v>3907</v>
      </c>
      <c r="C1798" t="b">
        <v>1</v>
      </c>
      <c r="D1798" t="s">
        <v>3908</v>
      </c>
    </row>
    <row r="1799" spans="1:4" x14ac:dyDescent="0.25">
      <c r="A1799">
        <v>1798</v>
      </c>
      <c r="B1799" t="s">
        <v>3909</v>
      </c>
      <c r="C1799" t="b">
        <v>1</v>
      </c>
      <c r="D1799" t="s">
        <v>3910</v>
      </c>
    </row>
    <row r="1800" spans="1:4" x14ac:dyDescent="0.25">
      <c r="A1800">
        <v>1799</v>
      </c>
      <c r="B1800" t="s">
        <v>3911</v>
      </c>
      <c r="C1800" t="b">
        <v>1</v>
      </c>
      <c r="D1800" t="s">
        <v>3912</v>
      </c>
    </row>
    <row r="1801" spans="1:4" x14ac:dyDescent="0.25">
      <c r="A1801">
        <v>1800</v>
      </c>
      <c r="B1801" t="s">
        <v>3913</v>
      </c>
      <c r="C1801" t="b">
        <v>1</v>
      </c>
      <c r="D1801" t="s">
        <v>3914</v>
      </c>
    </row>
    <row r="1802" spans="1:4" x14ac:dyDescent="0.25">
      <c r="A1802">
        <v>1801</v>
      </c>
      <c r="B1802" t="s">
        <v>3915</v>
      </c>
      <c r="C1802" t="b">
        <v>1</v>
      </c>
      <c r="D1802" t="s">
        <v>3916</v>
      </c>
    </row>
    <row r="1803" spans="1:4" x14ac:dyDescent="0.25">
      <c r="A1803">
        <v>1802</v>
      </c>
      <c r="B1803" t="s">
        <v>3917</v>
      </c>
      <c r="C1803" t="b">
        <v>1</v>
      </c>
      <c r="D1803" t="s">
        <v>3918</v>
      </c>
    </row>
    <row r="1804" spans="1:4" x14ac:dyDescent="0.25">
      <c r="A1804">
        <v>1803</v>
      </c>
      <c r="B1804" t="s">
        <v>3919</v>
      </c>
      <c r="C1804" t="b">
        <v>1</v>
      </c>
      <c r="D1804" t="s">
        <v>3920</v>
      </c>
    </row>
    <row r="1805" spans="1:4" x14ac:dyDescent="0.25">
      <c r="A1805">
        <v>1804</v>
      </c>
      <c r="B1805" t="s">
        <v>3921</v>
      </c>
      <c r="C1805" t="b">
        <v>1</v>
      </c>
      <c r="D1805" t="s">
        <v>3922</v>
      </c>
    </row>
    <row r="1806" spans="1:4" x14ac:dyDescent="0.25">
      <c r="A1806">
        <v>1805</v>
      </c>
      <c r="B1806" t="s">
        <v>3923</v>
      </c>
      <c r="C1806" t="b">
        <v>1</v>
      </c>
      <c r="D1806" t="s">
        <v>3924</v>
      </c>
    </row>
    <row r="1807" spans="1:4" x14ac:dyDescent="0.25">
      <c r="A1807">
        <v>1806</v>
      </c>
      <c r="B1807" t="s">
        <v>3925</v>
      </c>
      <c r="C1807" t="b">
        <v>1</v>
      </c>
      <c r="D1807" t="s">
        <v>3926</v>
      </c>
    </row>
    <row r="1808" spans="1:4" x14ac:dyDescent="0.25">
      <c r="A1808">
        <v>1807</v>
      </c>
      <c r="B1808" t="s">
        <v>3927</v>
      </c>
      <c r="C1808" t="b">
        <v>1</v>
      </c>
      <c r="D1808" t="s">
        <v>3928</v>
      </c>
    </row>
    <row r="1809" spans="1:4" x14ac:dyDescent="0.25">
      <c r="A1809">
        <v>1808</v>
      </c>
      <c r="B1809" t="s">
        <v>3929</v>
      </c>
      <c r="C1809" t="b">
        <v>1</v>
      </c>
      <c r="D1809" t="s">
        <v>3930</v>
      </c>
    </row>
    <row r="1810" spans="1:4" x14ac:dyDescent="0.25">
      <c r="A1810">
        <v>1809</v>
      </c>
      <c r="B1810" t="s">
        <v>2913</v>
      </c>
      <c r="C1810" t="b">
        <v>1</v>
      </c>
      <c r="D1810" t="s">
        <v>2626</v>
      </c>
    </row>
    <row r="1811" spans="1:4" x14ac:dyDescent="0.25">
      <c r="A1811">
        <v>1810</v>
      </c>
      <c r="B1811" t="s">
        <v>2914</v>
      </c>
      <c r="C1811" t="b">
        <v>1</v>
      </c>
      <c r="D1811" t="s">
        <v>2915</v>
      </c>
    </row>
    <row r="1812" spans="1:4" x14ac:dyDescent="0.25">
      <c r="A1812">
        <v>1811</v>
      </c>
      <c r="B1812" t="s">
        <v>2916</v>
      </c>
      <c r="C1812" t="b">
        <v>1</v>
      </c>
      <c r="D1812" t="s">
        <v>2917</v>
      </c>
    </row>
    <row r="1813" spans="1:4" x14ac:dyDescent="0.25">
      <c r="A1813">
        <v>1812</v>
      </c>
      <c r="B1813" t="s">
        <v>2918</v>
      </c>
      <c r="C1813" t="b">
        <v>1</v>
      </c>
      <c r="D1813" t="s">
        <v>2919</v>
      </c>
    </row>
    <row r="1814" spans="1:4" x14ac:dyDescent="0.25">
      <c r="A1814">
        <v>1813</v>
      </c>
      <c r="B1814" t="s">
        <v>2920</v>
      </c>
      <c r="C1814" t="b">
        <v>1</v>
      </c>
      <c r="D1814" t="s">
        <v>2917</v>
      </c>
    </row>
    <row r="1815" spans="1:4" x14ac:dyDescent="0.25">
      <c r="A1815">
        <v>1814</v>
      </c>
      <c r="B1815" t="s">
        <v>2921</v>
      </c>
      <c r="C1815" t="b">
        <v>1</v>
      </c>
      <c r="D1815" t="s">
        <v>2915</v>
      </c>
    </row>
    <row r="1816" spans="1:4" x14ac:dyDescent="0.25">
      <c r="A1816">
        <v>1815</v>
      </c>
      <c r="B1816" t="s">
        <v>2922</v>
      </c>
      <c r="C1816" t="b">
        <v>1</v>
      </c>
      <c r="D1816" t="s">
        <v>2917</v>
      </c>
    </row>
    <row r="1817" spans="1:4" x14ac:dyDescent="0.25">
      <c r="A1817">
        <v>1816</v>
      </c>
      <c r="B1817" t="s">
        <v>2923</v>
      </c>
      <c r="C1817" t="b">
        <v>1</v>
      </c>
      <c r="D1817" t="s">
        <v>2924</v>
      </c>
    </row>
    <row r="1818" spans="1:4" x14ac:dyDescent="0.25">
      <c r="A1818">
        <v>1817</v>
      </c>
      <c r="B1818" t="s">
        <v>2925</v>
      </c>
      <c r="C1818" t="b">
        <v>1</v>
      </c>
      <c r="D1818" t="s">
        <v>2917</v>
      </c>
    </row>
    <row r="1819" spans="1:4" x14ac:dyDescent="0.25">
      <c r="A1819">
        <v>1818</v>
      </c>
      <c r="B1819" t="s">
        <v>2926</v>
      </c>
      <c r="C1819" t="b">
        <v>1</v>
      </c>
      <c r="D1819" t="s">
        <v>2927</v>
      </c>
    </row>
    <row r="1820" spans="1:4" x14ac:dyDescent="0.25">
      <c r="A1820">
        <v>1819</v>
      </c>
      <c r="B1820" t="s">
        <v>2928</v>
      </c>
      <c r="C1820" t="b">
        <v>1</v>
      </c>
      <c r="D1820" t="s">
        <v>2929</v>
      </c>
    </row>
    <row r="1821" spans="1:4" x14ac:dyDescent="0.25">
      <c r="A1821">
        <v>1820</v>
      </c>
      <c r="B1821" t="s">
        <v>2930</v>
      </c>
      <c r="C1821" t="b">
        <v>1</v>
      </c>
      <c r="D1821" t="s">
        <v>2931</v>
      </c>
    </row>
    <row r="1822" spans="1:4" x14ac:dyDescent="0.25">
      <c r="A1822">
        <v>1821</v>
      </c>
      <c r="B1822" t="s">
        <v>2932</v>
      </c>
      <c r="C1822" t="b">
        <v>1</v>
      </c>
      <c r="D1822" t="s">
        <v>2933</v>
      </c>
    </row>
    <row r="1823" spans="1:4" x14ac:dyDescent="0.25">
      <c r="A1823">
        <v>1822</v>
      </c>
      <c r="B1823" t="s">
        <v>2934</v>
      </c>
      <c r="C1823" t="b">
        <v>1</v>
      </c>
      <c r="D1823" t="s">
        <v>2935</v>
      </c>
    </row>
    <row r="1824" spans="1:4" x14ac:dyDescent="0.25">
      <c r="A1824">
        <v>1823</v>
      </c>
      <c r="B1824" t="s">
        <v>2936</v>
      </c>
      <c r="C1824" t="b">
        <v>1</v>
      </c>
      <c r="D1824" t="s">
        <v>2937</v>
      </c>
    </row>
    <row r="1825" spans="1:4" x14ac:dyDescent="0.25">
      <c r="A1825">
        <v>1824</v>
      </c>
      <c r="B1825" t="s">
        <v>2938</v>
      </c>
      <c r="C1825" t="b">
        <v>1</v>
      </c>
      <c r="D1825" t="s">
        <v>2939</v>
      </c>
    </row>
    <row r="1826" spans="1:4" x14ac:dyDescent="0.25">
      <c r="A1826">
        <v>1825</v>
      </c>
      <c r="B1826" t="s">
        <v>2940</v>
      </c>
      <c r="C1826" t="b">
        <v>1</v>
      </c>
      <c r="D1826" t="s">
        <v>2941</v>
      </c>
    </row>
    <row r="1827" spans="1:4" x14ac:dyDescent="0.25">
      <c r="A1827">
        <v>1826</v>
      </c>
      <c r="B1827" t="s">
        <v>2942</v>
      </c>
      <c r="C1827" t="b">
        <v>1</v>
      </c>
      <c r="D1827" t="s">
        <v>2943</v>
      </c>
    </row>
    <row r="1828" spans="1:4" x14ac:dyDescent="0.25">
      <c r="A1828">
        <v>1827</v>
      </c>
      <c r="B1828" t="s">
        <v>2944</v>
      </c>
      <c r="C1828" t="b">
        <v>1</v>
      </c>
      <c r="D1828" t="s">
        <v>2945</v>
      </c>
    </row>
    <row r="1829" spans="1:4" x14ac:dyDescent="0.25">
      <c r="A1829">
        <v>1828</v>
      </c>
      <c r="B1829" t="s">
        <v>2946</v>
      </c>
      <c r="C1829" t="b">
        <v>1</v>
      </c>
      <c r="D1829" t="s">
        <v>2947</v>
      </c>
    </row>
    <row r="1830" spans="1:4" x14ac:dyDescent="0.25">
      <c r="A1830">
        <v>1829</v>
      </c>
      <c r="B1830" t="s">
        <v>2948</v>
      </c>
      <c r="C1830" t="b">
        <v>1</v>
      </c>
      <c r="D1830" t="s">
        <v>2949</v>
      </c>
    </row>
    <row r="1831" spans="1:4" x14ac:dyDescent="0.25">
      <c r="A1831">
        <v>1830</v>
      </c>
      <c r="B1831" t="s">
        <v>2950</v>
      </c>
      <c r="C1831" t="b">
        <v>1</v>
      </c>
      <c r="D1831" t="s">
        <v>2951</v>
      </c>
    </row>
    <row r="1832" spans="1:4" x14ac:dyDescent="0.25">
      <c r="A1832">
        <v>1831</v>
      </c>
      <c r="B1832" t="s">
        <v>2952</v>
      </c>
      <c r="C1832" t="b">
        <v>1</v>
      </c>
      <c r="D1832" t="s">
        <v>2953</v>
      </c>
    </row>
    <row r="1833" spans="1:4" x14ac:dyDescent="0.25">
      <c r="A1833">
        <v>1832</v>
      </c>
      <c r="B1833" t="s">
        <v>2954</v>
      </c>
      <c r="C1833" t="b">
        <v>1</v>
      </c>
      <c r="D1833" t="s">
        <v>2955</v>
      </c>
    </row>
    <row r="1834" spans="1:4" x14ac:dyDescent="0.25">
      <c r="A1834">
        <v>1833</v>
      </c>
      <c r="B1834" t="s">
        <v>2956</v>
      </c>
      <c r="C1834" t="b">
        <v>1</v>
      </c>
      <c r="D1834" t="s">
        <v>2957</v>
      </c>
    </row>
    <row r="1835" spans="1:4" x14ac:dyDescent="0.25">
      <c r="A1835">
        <v>1834</v>
      </c>
      <c r="B1835" t="s">
        <v>2958</v>
      </c>
      <c r="C1835" t="b">
        <v>1</v>
      </c>
      <c r="D1835" t="s">
        <v>2959</v>
      </c>
    </row>
    <row r="1836" spans="1:4" x14ac:dyDescent="0.25">
      <c r="A1836">
        <v>1835</v>
      </c>
      <c r="B1836" t="s">
        <v>2960</v>
      </c>
      <c r="C1836" t="b">
        <v>1</v>
      </c>
      <c r="D1836" t="s">
        <v>2961</v>
      </c>
    </row>
    <row r="1837" spans="1:4" x14ac:dyDescent="0.25">
      <c r="A1837">
        <v>1836</v>
      </c>
      <c r="B1837" t="s">
        <v>2962</v>
      </c>
      <c r="C1837" t="b">
        <v>1</v>
      </c>
      <c r="D1837" t="s">
        <v>2963</v>
      </c>
    </row>
    <row r="1838" spans="1:4" x14ac:dyDescent="0.25">
      <c r="A1838">
        <v>1837</v>
      </c>
      <c r="B1838" t="s">
        <v>2964</v>
      </c>
      <c r="C1838" t="b">
        <v>1</v>
      </c>
      <c r="D1838" t="s">
        <v>2965</v>
      </c>
    </row>
    <row r="1839" spans="1:4" x14ac:dyDescent="0.25">
      <c r="A1839">
        <v>1838</v>
      </c>
      <c r="B1839" t="s">
        <v>2966</v>
      </c>
      <c r="C1839" t="b">
        <v>1</v>
      </c>
      <c r="D1839" t="s">
        <v>2967</v>
      </c>
    </row>
    <row r="1840" spans="1:4" x14ac:dyDescent="0.25">
      <c r="A1840">
        <v>1839</v>
      </c>
      <c r="B1840" t="s">
        <v>2968</v>
      </c>
      <c r="C1840" t="b">
        <v>1</v>
      </c>
      <c r="D1840" t="s">
        <v>2969</v>
      </c>
    </row>
    <row r="1841" spans="1:4" x14ac:dyDescent="0.25">
      <c r="A1841">
        <v>1840</v>
      </c>
      <c r="B1841" t="s">
        <v>2970</v>
      </c>
      <c r="C1841" t="b">
        <v>1</v>
      </c>
      <c r="D1841" t="s">
        <v>2971</v>
      </c>
    </row>
    <row r="1842" spans="1:4" x14ac:dyDescent="0.25">
      <c r="A1842">
        <v>1841</v>
      </c>
      <c r="B1842" t="s">
        <v>2972</v>
      </c>
      <c r="C1842" t="b">
        <v>1</v>
      </c>
      <c r="D1842" t="s">
        <v>2973</v>
      </c>
    </row>
    <row r="1843" spans="1:4" x14ac:dyDescent="0.25">
      <c r="A1843">
        <v>1842</v>
      </c>
      <c r="B1843" t="s">
        <v>2974</v>
      </c>
      <c r="C1843" t="b">
        <v>1</v>
      </c>
      <c r="D1843" t="s">
        <v>2975</v>
      </c>
    </row>
    <row r="1844" spans="1:4" x14ac:dyDescent="0.25">
      <c r="A1844">
        <v>1843</v>
      </c>
      <c r="B1844" t="s">
        <v>2976</v>
      </c>
      <c r="C1844" t="b">
        <v>1</v>
      </c>
      <c r="D1844" t="s">
        <v>2977</v>
      </c>
    </row>
    <row r="1845" spans="1:4" x14ac:dyDescent="0.25">
      <c r="A1845">
        <v>1844</v>
      </c>
      <c r="B1845" t="s">
        <v>2978</v>
      </c>
      <c r="C1845" t="b">
        <v>1</v>
      </c>
      <c r="D1845" t="s">
        <v>2979</v>
      </c>
    </row>
    <row r="1846" spans="1:4" x14ac:dyDescent="0.25">
      <c r="A1846">
        <v>1845</v>
      </c>
      <c r="B1846" t="s">
        <v>2980</v>
      </c>
      <c r="C1846" t="b">
        <v>1</v>
      </c>
      <c r="D1846" t="s">
        <v>2981</v>
      </c>
    </row>
    <row r="1847" spans="1:4" x14ac:dyDescent="0.25">
      <c r="A1847">
        <v>1846</v>
      </c>
      <c r="B1847" t="s">
        <v>2982</v>
      </c>
      <c r="C1847" t="b">
        <v>1</v>
      </c>
      <c r="D1847" t="s">
        <v>2983</v>
      </c>
    </row>
    <row r="1848" spans="1:4" x14ac:dyDescent="0.25">
      <c r="A1848">
        <v>1847</v>
      </c>
      <c r="B1848" t="s">
        <v>2984</v>
      </c>
      <c r="C1848" t="b">
        <v>1</v>
      </c>
      <c r="D1848" t="s">
        <v>1701</v>
      </c>
    </row>
    <row r="1849" spans="1:4" x14ac:dyDescent="0.25">
      <c r="A1849">
        <v>1848</v>
      </c>
      <c r="B1849" t="s">
        <v>2985</v>
      </c>
      <c r="C1849" t="b">
        <v>1</v>
      </c>
      <c r="D1849" t="s">
        <v>2986</v>
      </c>
    </row>
    <row r="1850" spans="1:4" x14ac:dyDescent="0.25">
      <c r="A1850">
        <v>1849</v>
      </c>
      <c r="B1850" t="s">
        <v>2987</v>
      </c>
      <c r="C1850" t="b">
        <v>1</v>
      </c>
      <c r="D1850" t="s">
        <v>2988</v>
      </c>
    </row>
    <row r="1851" spans="1:4" x14ac:dyDescent="0.25">
      <c r="A1851">
        <v>1850</v>
      </c>
      <c r="B1851" t="s">
        <v>2989</v>
      </c>
      <c r="C1851" t="b">
        <v>1</v>
      </c>
      <c r="D1851" t="s">
        <v>2990</v>
      </c>
    </row>
    <row r="1852" spans="1:4" x14ac:dyDescent="0.25">
      <c r="A1852">
        <v>1851</v>
      </c>
      <c r="B1852" t="s">
        <v>2991</v>
      </c>
      <c r="C1852" t="b">
        <v>1</v>
      </c>
      <c r="D1852" t="s">
        <v>2992</v>
      </c>
    </row>
    <row r="1853" spans="1:4" x14ac:dyDescent="0.25">
      <c r="A1853">
        <v>1852</v>
      </c>
      <c r="B1853" t="s">
        <v>2993</v>
      </c>
      <c r="C1853" t="b">
        <v>1</v>
      </c>
      <c r="D1853" t="s">
        <v>2994</v>
      </c>
    </row>
    <row r="1854" spans="1:4" x14ac:dyDescent="0.25">
      <c r="A1854">
        <v>1853</v>
      </c>
      <c r="B1854" t="s">
        <v>2995</v>
      </c>
      <c r="C1854" t="b">
        <v>1</v>
      </c>
      <c r="D1854" t="s">
        <v>2996</v>
      </c>
    </row>
    <row r="1855" spans="1:4" x14ac:dyDescent="0.25">
      <c r="A1855">
        <v>1854</v>
      </c>
      <c r="B1855" t="s">
        <v>2997</v>
      </c>
      <c r="C1855" t="b">
        <v>1</v>
      </c>
      <c r="D1855" t="s">
        <v>2998</v>
      </c>
    </row>
    <row r="1856" spans="1:4" x14ac:dyDescent="0.25">
      <c r="A1856">
        <v>1855</v>
      </c>
      <c r="B1856" t="s">
        <v>2999</v>
      </c>
      <c r="C1856" t="b">
        <v>1</v>
      </c>
      <c r="D1856" t="s">
        <v>3000</v>
      </c>
    </row>
    <row r="1857" spans="1:4" x14ac:dyDescent="0.25">
      <c r="A1857">
        <v>1856</v>
      </c>
      <c r="B1857" t="s">
        <v>3001</v>
      </c>
      <c r="C1857" t="b">
        <v>1</v>
      </c>
      <c r="D1857" t="s">
        <v>3002</v>
      </c>
    </row>
    <row r="1858" spans="1:4" x14ac:dyDescent="0.25">
      <c r="A1858">
        <v>1857</v>
      </c>
      <c r="B1858" t="s">
        <v>3003</v>
      </c>
      <c r="C1858" t="b">
        <v>1</v>
      </c>
      <c r="D1858" t="s">
        <v>3004</v>
      </c>
    </row>
    <row r="1859" spans="1:4" x14ac:dyDescent="0.25">
      <c r="A1859">
        <v>1858</v>
      </c>
      <c r="B1859" t="s">
        <v>3005</v>
      </c>
      <c r="C1859" t="b">
        <v>1</v>
      </c>
      <c r="D1859" t="s">
        <v>3006</v>
      </c>
    </row>
    <row r="1860" spans="1:4" x14ac:dyDescent="0.25">
      <c r="A1860">
        <v>1859</v>
      </c>
      <c r="B1860" t="s">
        <v>3007</v>
      </c>
      <c r="C1860" t="b">
        <v>1</v>
      </c>
      <c r="D1860" t="s">
        <v>3008</v>
      </c>
    </row>
    <row r="1861" spans="1:4" x14ac:dyDescent="0.25">
      <c r="A1861">
        <v>1860</v>
      </c>
      <c r="B1861" t="s">
        <v>3009</v>
      </c>
      <c r="C1861" t="b">
        <v>1</v>
      </c>
      <c r="D1861" t="s">
        <v>3010</v>
      </c>
    </row>
    <row r="1862" spans="1:4" x14ac:dyDescent="0.25">
      <c r="A1862">
        <v>1861</v>
      </c>
      <c r="B1862" t="s">
        <v>3011</v>
      </c>
      <c r="C1862" t="b">
        <v>1</v>
      </c>
      <c r="D1862" t="s">
        <v>3012</v>
      </c>
    </row>
    <row r="1863" spans="1:4" x14ac:dyDescent="0.25">
      <c r="A1863">
        <v>1862</v>
      </c>
      <c r="B1863" t="s">
        <v>3013</v>
      </c>
      <c r="C1863" t="b">
        <v>1</v>
      </c>
      <c r="D1863" t="s">
        <v>3014</v>
      </c>
    </row>
    <row r="1864" spans="1:4" x14ac:dyDescent="0.25">
      <c r="A1864">
        <v>1863</v>
      </c>
      <c r="B1864" t="s">
        <v>3015</v>
      </c>
      <c r="C1864" t="b">
        <v>1</v>
      </c>
      <c r="D1864" t="s">
        <v>2143</v>
      </c>
    </row>
    <row r="1865" spans="1:4" x14ac:dyDescent="0.25">
      <c r="A1865">
        <v>1864</v>
      </c>
      <c r="B1865" t="s">
        <v>3016</v>
      </c>
      <c r="C1865" t="b">
        <v>1</v>
      </c>
      <c r="D1865" t="s">
        <v>3017</v>
      </c>
    </row>
    <row r="1866" spans="1:4" x14ac:dyDescent="0.25">
      <c r="A1866">
        <v>1865</v>
      </c>
      <c r="B1866" t="s">
        <v>3018</v>
      </c>
      <c r="C1866" t="b">
        <v>1</v>
      </c>
      <c r="D1866" t="s">
        <v>3019</v>
      </c>
    </row>
    <row r="1867" spans="1:4" x14ac:dyDescent="0.25">
      <c r="A1867">
        <v>1866</v>
      </c>
      <c r="B1867" t="s">
        <v>3020</v>
      </c>
      <c r="C1867" t="b">
        <v>1</v>
      </c>
      <c r="D1867" t="s">
        <v>3021</v>
      </c>
    </row>
    <row r="1868" spans="1:4" x14ac:dyDescent="0.25">
      <c r="A1868">
        <v>1867</v>
      </c>
      <c r="B1868" t="s">
        <v>3022</v>
      </c>
      <c r="C1868" t="b">
        <v>1</v>
      </c>
      <c r="D1868" t="s">
        <v>3023</v>
      </c>
    </row>
    <row r="1869" spans="1:4" x14ac:dyDescent="0.25">
      <c r="A1869">
        <v>1868</v>
      </c>
      <c r="B1869" t="s">
        <v>3024</v>
      </c>
      <c r="C1869" t="b">
        <v>1</v>
      </c>
      <c r="D1869" t="s">
        <v>3025</v>
      </c>
    </row>
    <row r="1870" spans="1:4" x14ac:dyDescent="0.25">
      <c r="A1870">
        <v>1869</v>
      </c>
      <c r="B1870" t="s">
        <v>3026</v>
      </c>
      <c r="C1870" t="b">
        <v>1</v>
      </c>
      <c r="D1870" t="s">
        <v>3027</v>
      </c>
    </row>
    <row r="1871" spans="1:4" x14ac:dyDescent="0.25">
      <c r="A1871">
        <v>1870</v>
      </c>
      <c r="B1871" t="s">
        <v>3028</v>
      </c>
      <c r="C1871" t="b">
        <v>1</v>
      </c>
      <c r="D1871" t="s">
        <v>3029</v>
      </c>
    </row>
    <row r="1872" spans="1:4" x14ac:dyDescent="0.25">
      <c r="A1872">
        <v>1871</v>
      </c>
      <c r="B1872" t="s">
        <v>3030</v>
      </c>
      <c r="C1872" t="b">
        <v>1</v>
      </c>
      <c r="D1872" t="s">
        <v>3031</v>
      </c>
    </row>
    <row r="1873" spans="1:4" x14ac:dyDescent="0.25">
      <c r="A1873">
        <v>1872</v>
      </c>
      <c r="B1873" t="s">
        <v>3032</v>
      </c>
      <c r="C1873" t="b">
        <v>1</v>
      </c>
      <c r="D1873" t="s">
        <v>3033</v>
      </c>
    </row>
    <row r="1874" spans="1:4" x14ac:dyDescent="0.25">
      <c r="A1874">
        <v>1873</v>
      </c>
      <c r="B1874" t="s">
        <v>3034</v>
      </c>
      <c r="C1874" t="b">
        <v>1</v>
      </c>
      <c r="D1874" t="s">
        <v>2642</v>
      </c>
    </row>
    <row r="1875" spans="1:4" x14ac:dyDescent="0.25">
      <c r="A1875">
        <v>1874</v>
      </c>
      <c r="B1875" t="s">
        <v>3035</v>
      </c>
      <c r="C1875" t="b">
        <v>1</v>
      </c>
      <c r="D1875" t="s">
        <v>3036</v>
      </c>
    </row>
    <row r="1876" spans="1:4" x14ac:dyDescent="0.25">
      <c r="A1876">
        <v>1875</v>
      </c>
      <c r="B1876" t="s">
        <v>3037</v>
      </c>
      <c r="C1876" t="b">
        <v>1</v>
      </c>
      <c r="D1876" t="s">
        <v>3038</v>
      </c>
    </row>
    <row r="1877" spans="1:4" x14ac:dyDescent="0.25">
      <c r="A1877">
        <v>1876</v>
      </c>
      <c r="B1877" t="s">
        <v>4462</v>
      </c>
      <c r="C1877" t="b">
        <v>1</v>
      </c>
      <c r="D1877" t="s">
        <v>4463</v>
      </c>
    </row>
    <row r="1878" spans="1:4" x14ac:dyDescent="0.25">
      <c r="A1878">
        <v>1877</v>
      </c>
      <c r="B1878" t="s">
        <v>4464</v>
      </c>
      <c r="C1878" t="b">
        <v>1</v>
      </c>
      <c r="D1878" t="s">
        <v>4465</v>
      </c>
    </row>
    <row r="1879" spans="1:4" x14ac:dyDescent="0.25">
      <c r="A1879">
        <v>1878</v>
      </c>
      <c r="B1879" t="s">
        <v>4466</v>
      </c>
      <c r="C1879" t="b">
        <v>1</v>
      </c>
      <c r="D1879" t="s">
        <v>4467</v>
      </c>
    </row>
    <row r="1880" spans="1:4" x14ac:dyDescent="0.25">
      <c r="A1880">
        <v>1879</v>
      </c>
      <c r="B1880" t="s">
        <v>4468</v>
      </c>
      <c r="C1880" t="b">
        <v>1</v>
      </c>
      <c r="D1880" t="s">
        <v>4469</v>
      </c>
    </row>
    <row r="1881" spans="1:4" x14ac:dyDescent="0.25">
      <c r="A1881">
        <v>1880</v>
      </c>
      <c r="B1881" t="s">
        <v>4470</v>
      </c>
      <c r="C1881" t="b">
        <v>1</v>
      </c>
      <c r="D1881" t="s">
        <v>4471</v>
      </c>
    </row>
    <row r="1882" spans="1:4" x14ac:dyDescent="0.25">
      <c r="A1882">
        <v>1881</v>
      </c>
      <c r="B1882" t="s">
        <v>4472</v>
      </c>
      <c r="C1882" t="b">
        <v>1</v>
      </c>
      <c r="D1882" t="s">
        <v>4473</v>
      </c>
    </row>
    <row r="1883" spans="1:4" x14ac:dyDescent="0.25">
      <c r="A1883">
        <v>1882</v>
      </c>
      <c r="B1883" t="s">
        <v>4474</v>
      </c>
      <c r="C1883" t="b">
        <v>1</v>
      </c>
      <c r="D1883" t="s">
        <v>4475</v>
      </c>
    </row>
    <row r="1884" spans="1:4" x14ac:dyDescent="0.25">
      <c r="A1884">
        <v>1883</v>
      </c>
      <c r="B1884" t="s">
        <v>4476</v>
      </c>
      <c r="C1884" t="b">
        <v>1</v>
      </c>
      <c r="D1884" t="s">
        <v>4477</v>
      </c>
    </row>
    <row r="1885" spans="1:4" x14ac:dyDescent="0.25">
      <c r="A1885">
        <v>1884</v>
      </c>
      <c r="B1885" t="s">
        <v>4478</v>
      </c>
      <c r="C1885" t="b">
        <v>1</v>
      </c>
      <c r="D1885" t="s">
        <v>4479</v>
      </c>
    </row>
    <row r="1886" spans="1:4" x14ac:dyDescent="0.25">
      <c r="A1886">
        <v>1885</v>
      </c>
      <c r="B1886" t="s">
        <v>4480</v>
      </c>
      <c r="C1886" t="b">
        <v>1</v>
      </c>
      <c r="D1886" t="s">
        <v>4481</v>
      </c>
    </row>
    <row r="1887" spans="1:4" x14ac:dyDescent="0.25">
      <c r="A1887">
        <v>1886</v>
      </c>
      <c r="B1887" t="s">
        <v>4482</v>
      </c>
      <c r="C1887" t="b">
        <v>1</v>
      </c>
      <c r="D1887" t="s">
        <v>4483</v>
      </c>
    </row>
    <row r="1888" spans="1:4" x14ac:dyDescent="0.25">
      <c r="A1888">
        <v>1887</v>
      </c>
      <c r="B1888" t="s">
        <v>4484</v>
      </c>
      <c r="C1888" t="b">
        <v>1</v>
      </c>
      <c r="D1888" t="s">
        <v>4485</v>
      </c>
    </row>
    <row r="1889" spans="1:4" x14ac:dyDescent="0.25">
      <c r="A1889">
        <v>1888</v>
      </c>
      <c r="B1889" t="s">
        <v>4486</v>
      </c>
      <c r="C1889" t="b">
        <v>1</v>
      </c>
      <c r="D1889" t="s">
        <v>4487</v>
      </c>
    </row>
    <row r="1890" spans="1:4" x14ac:dyDescent="0.25">
      <c r="A1890">
        <v>1889</v>
      </c>
      <c r="B1890" t="s">
        <v>4488</v>
      </c>
      <c r="C1890" t="b">
        <v>1</v>
      </c>
      <c r="D1890" t="s">
        <v>4489</v>
      </c>
    </row>
    <row r="1891" spans="1:4" x14ac:dyDescent="0.25">
      <c r="A1891">
        <v>1890</v>
      </c>
      <c r="B1891" t="s">
        <v>4490</v>
      </c>
      <c r="C1891" t="b">
        <v>1</v>
      </c>
      <c r="D1891" t="s">
        <v>4491</v>
      </c>
    </row>
    <row r="1892" spans="1:4" x14ac:dyDescent="0.25">
      <c r="A1892">
        <v>1891</v>
      </c>
      <c r="B1892" t="s">
        <v>4492</v>
      </c>
      <c r="C1892" t="b">
        <v>1</v>
      </c>
      <c r="D1892" t="s">
        <v>4493</v>
      </c>
    </row>
    <row r="1893" spans="1:4" x14ac:dyDescent="0.25">
      <c r="A1893">
        <v>1892</v>
      </c>
      <c r="B1893" t="s">
        <v>4494</v>
      </c>
      <c r="C1893" t="b">
        <v>1</v>
      </c>
      <c r="D1893" t="s">
        <v>4495</v>
      </c>
    </row>
    <row r="1894" spans="1:4" x14ac:dyDescent="0.25">
      <c r="A1894">
        <v>1893</v>
      </c>
      <c r="B1894" t="s">
        <v>4496</v>
      </c>
      <c r="C1894" t="b">
        <v>1</v>
      </c>
      <c r="D1894" t="s">
        <v>2798</v>
      </c>
    </row>
    <row r="1895" spans="1:4" x14ac:dyDescent="0.25">
      <c r="A1895">
        <v>1894</v>
      </c>
      <c r="B1895" t="s">
        <v>4497</v>
      </c>
      <c r="C1895" t="b">
        <v>1</v>
      </c>
      <c r="D1895" t="s">
        <v>4498</v>
      </c>
    </row>
    <row r="1896" spans="1:4" x14ac:dyDescent="0.25">
      <c r="A1896">
        <v>1895</v>
      </c>
      <c r="B1896" t="s">
        <v>4499</v>
      </c>
      <c r="C1896" t="b">
        <v>1</v>
      </c>
      <c r="D1896" t="s">
        <v>4500</v>
      </c>
    </row>
    <row r="1897" spans="1:4" x14ac:dyDescent="0.25">
      <c r="A1897">
        <v>1896</v>
      </c>
      <c r="B1897" t="s">
        <v>4501</v>
      </c>
      <c r="C1897" t="b">
        <v>1</v>
      </c>
      <c r="D1897" t="s">
        <v>4502</v>
      </c>
    </row>
    <row r="1898" spans="1:4" x14ac:dyDescent="0.25">
      <c r="A1898">
        <v>1897</v>
      </c>
      <c r="B1898" t="s">
        <v>4503</v>
      </c>
      <c r="C1898" t="b">
        <v>1</v>
      </c>
      <c r="D1898" t="s">
        <v>4504</v>
      </c>
    </row>
    <row r="1899" spans="1:4" x14ac:dyDescent="0.25">
      <c r="A1899">
        <v>1898</v>
      </c>
      <c r="B1899" t="s">
        <v>4505</v>
      </c>
      <c r="C1899" t="b">
        <v>1</v>
      </c>
      <c r="D1899" t="s">
        <v>4506</v>
      </c>
    </row>
    <row r="1900" spans="1:4" x14ac:dyDescent="0.25">
      <c r="A1900">
        <v>1899</v>
      </c>
      <c r="B1900" t="s">
        <v>4507</v>
      </c>
      <c r="C1900" t="b">
        <v>1</v>
      </c>
      <c r="D1900" t="s">
        <v>4508</v>
      </c>
    </row>
    <row r="1901" spans="1:4" x14ac:dyDescent="0.25">
      <c r="A1901">
        <v>1900</v>
      </c>
      <c r="B1901" t="s">
        <v>4509</v>
      </c>
      <c r="C1901" t="b">
        <v>1</v>
      </c>
      <c r="D1901" t="s">
        <v>2070</v>
      </c>
    </row>
    <row r="1902" spans="1:4" x14ac:dyDescent="0.25">
      <c r="A1902">
        <v>1901</v>
      </c>
      <c r="B1902" t="s">
        <v>4510</v>
      </c>
      <c r="C1902" t="b">
        <v>1</v>
      </c>
      <c r="D1902" t="s">
        <v>4511</v>
      </c>
    </row>
    <row r="1903" spans="1:4" x14ac:dyDescent="0.25">
      <c r="A1903">
        <v>1902</v>
      </c>
      <c r="B1903" t="s">
        <v>4512</v>
      </c>
      <c r="C1903" t="b">
        <v>1</v>
      </c>
      <c r="D1903" t="s">
        <v>4513</v>
      </c>
    </row>
    <row r="1904" spans="1:4" x14ac:dyDescent="0.25">
      <c r="A1904">
        <v>1903</v>
      </c>
      <c r="B1904" t="s">
        <v>4514</v>
      </c>
      <c r="C1904" t="b">
        <v>1</v>
      </c>
      <c r="D1904" t="s">
        <v>4515</v>
      </c>
    </row>
    <row r="1905" spans="1:4" x14ac:dyDescent="0.25">
      <c r="A1905">
        <v>1904</v>
      </c>
      <c r="B1905" t="s">
        <v>4516</v>
      </c>
      <c r="C1905" t="b">
        <v>1</v>
      </c>
      <c r="D1905" t="s">
        <v>4517</v>
      </c>
    </row>
    <row r="1906" spans="1:4" x14ac:dyDescent="0.25">
      <c r="A1906">
        <v>1905</v>
      </c>
      <c r="B1906" t="s">
        <v>4518</v>
      </c>
      <c r="C1906" t="b">
        <v>1</v>
      </c>
      <c r="D1906" t="s">
        <v>4519</v>
      </c>
    </row>
    <row r="1907" spans="1:4" x14ac:dyDescent="0.25">
      <c r="A1907">
        <v>1906</v>
      </c>
      <c r="B1907" t="s">
        <v>4520</v>
      </c>
      <c r="C1907" t="b">
        <v>1</v>
      </c>
      <c r="D1907" t="s">
        <v>4521</v>
      </c>
    </row>
    <row r="1908" spans="1:4" x14ac:dyDescent="0.25">
      <c r="A1908">
        <v>1907</v>
      </c>
      <c r="B1908" t="s">
        <v>4522</v>
      </c>
      <c r="C1908" t="b">
        <v>1</v>
      </c>
      <c r="D1908" t="s">
        <v>4523</v>
      </c>
    </row>
    <row r="1909" spans="1:4" x14ac:dyDescent="0.25">
      <c r="A1909">
        <v>1908</v>
      </c>
      <c r="B1909" t="s">
        <v>4524</v>
      </c>
      <c r="C1909" t="b">
        <v>1</v>
      </c>
      <c r="D1909" t="s">
        <v>4525</v>
      </c>
    </row>
    <row r="1910" spans="1:4" x14ac:dyDescent="0.25">
      <c r="A1910">
        <v>1909</v>
      </c>
      <c r="B1910" t="s">
        <v>4526</v>
      </c>
      <c r="C1910" t="b">
        <v>1</v>
      </c>
      <c r="D1910" t="s">
        <v>4527</v>
      </c>
    </row>
    <row r="1911" spans="1:4" x14ac:dyDescent="0.25">
      <c r="A1911">
        <v>1910</v>
      </c>
      <c r="B1911" t="s">
        <v>4528</v>
      </c>
      <c r="C1911" t="b">
        <v>1</v>
      </c>
      <c r="D1911" t="s">
        <v>2834</v>
      </c>
    </row>
    <row r="1912" spans="1:4" x14ac:dyDescent="0.25">
      <c r="A1912">
        <v>1911</v>
      </c>
      <c r="B1912" t="s">
        <v>4529</v>
      </c>
      <c r="C1912" t="b">
        <v>1</v>
      </c>
      <c r="D1912" t="s">
        <v>4530</v>
      </c>
    </row>
    <row r="1913" spans="1:4" x14ac:dyDescent="0.25">
      <c r="A1913">
        <v>1912</v>
      </c>
      <c r="B1913" t="s">
        <v>4531</v>
      </c>
      <c r="C1913" t="b">
        <v>1</v>
      </c>
      <c r="D1913" t="s">
        <v>4532</v>
      </c>
    </row>
    <row r="1914" spans="1:4" x14ac:dyDescent="0.25">
      <c r="A1914">
        <v>1913</v>
      </c>
      <c r="B1914" t="s">
        <v>4533</v>
      </c>
      <c r="C1914" t="b">
        <v>1</v>
      </c>
      <c r="D1914" t="s">
        <v>4534</v>
      </c>
    </row>
    <row r="1915" spans="1:4" x14ac:dyDescent="0.25">
      <c r="A1915">
        <v>1914</v>
      </c>
      <c r="B1915" t="s">
        <v>4535</v>
      </c>
      <c r="C1915" t="b">
        <v>1</v>
      </c>
      <c r="D1915" t="s">
        <v>4536</v>
      </c>
    </row>
    <row r="1916" spans="1:4" x14ac:dyDescent="0.25">
      <c r="A1916">
        <v>1915</v>
      </c>
      <c r="B1916" t="s">
        <v>4537</v>
      </c>
      <c r="C1916" t="b">
        <v>1</v>
      </c>
      <c r="D1916" t="s">
        <v>3315</v>
      </c>
    </row>
    <row r="1917" spans="1:4" x14ac:dyDescent="0.25">
      <c r="A1917">
        <v>1916</v>
      </c>
      <c r="B1917" t="s">
        <v>4538</v>
      </c>
      <c r="C1917" t="b">
        <v>1</v>
      </c>
      <c r="D1917" t="s">
        <v>4539</v>
      </c>
    </row>
    <row r="1918" spans="1:4" x14ac:dyDescent="0.25">
      <c r="A1918">
        <v>1917</v>
      </c>
      <c r="B1918" t="s">
        <v>4540</v>
      </c>
      <c r="C1918" t="b">
        <v>1</v>
      </c>
      <c r="D1918" t="s">
        <v>4541</v>
      </c>
    </row>
    <row r="1919" spans="1:4" x14ac:dyDescent="0.25">
      <c r="A1919">
        <v>1918</v>
      </c>
      <c r="B1919" t="s">
        <v>4542</v>
      </c>
      <c r="C1919" t="b">
        <v>1</v>
      </c>
      <c r="D1919" t="s">
        <v>4543</v>
      </c>
    </row>
    <row r="1920" spans="1:4" x14ac:dyDescent="0.25">
      <c r="A1920">
        <v>1919</v>
      </c>
      <c r="B1920" t="s">
        <v>4544</v>
      </c>
      <c r="C1920" t="b">
        <v>1</v>
      </c>
      <c r="D1920" t="s">
        <v>3131</v>
      </c>
    </row>
    <row r="1921" spans="1:4" x14ac:dyDescent="0.25">
      <c r="A1921">
        <v>1920</v>
      </c>
      <c r="B1921" t="s">
        <v>4545</v>
      </c>
      <c r="C1921" t="b">
        <v>1</v>
      </c>
      <c r="D1921" t="s">
        <v>4546</v>
      </c>
    </row>
    <row r="1922" spans="1:4" x14ac:dyDescent="0.25">
      <c r="A1922">
        <v>1921</v>
      </c>
      <c r="B1922" t="s">
        <v>4547</v>
      </c>
      <c r="C1922" t="b">
        <v>1</v>
      </c>
      <c r="D1922" t="s">
        <v>4548</v>
      </c>
    </row>
    <row r="1923" spans="1:4" x14ac:dyDescent="0.25">
      <c r="A1923">
        <v>1922</v>
      </c>
      <c r="B1923" t="s">
        <v>4549</v>
      </c>
      <c r="C1923" t="b">
        <v>1</v>
      </c>
      <c r="D1923" t="s">
        <v>4550</v>
      </c>
    </row>
    <row r="1924" spans="1:4" x14ac:dyDescent="0.25">
      <c r="A1924">
        <v>1923</v>
      </c>
      <c r="B1924" t="s">
        <v>4551</v>
      </c>
      <c r="C1924" t="b">
        <v>1</v>
      </c>
      <c r="D1924" t="s">
        <v>3174</v>
      </c>
    </row>
    <row r="1925" spans="1:4" x14ac:dyDescent="0.25">
      <c r="A1925">
        <v>1924</v>
      </c>
      <c r="B1925" t="s">
        <v>4552</v>
      </c>
      <c r="C1925" t="b">
        <v>1</v>
      </c>
      <c r="D1925" t="s">
        <v>4553</v>
      </c>
    </row>
    <row r="1926" spans="1:4" x14ac:dyDescent="0.25">
      <c r="A1926">
        <v>1925</v>
      </c>
      <c r="B1926" t="s">
        <v>4554</v>
      </c>
      <c r="C1926" t="b">
        <v>1</v>
      </c>
      <c r="D1926" t="s">
        <v>4555</v>
      </c>
    </row>
    <row r="1927" spans="1:4" x14ac:dyDescent="0.25">
      <c r="A1927">
        <v>1926</v>
      </c>
      <c r="B1927" t="s">
        <v>4556</v>
      </c>
      <c r="C1927" t="b">
        <v>1</v>
      </c>
      <c r="D1927" t="s">
        <v>4557</v>
      </c>
    </row>
    <row r="1928" spans="1:4" x14ac:dyDescent="0.25">
      <c r="A1928">
        <v>1927</v>
      </c>
      <c r="B1928" t="s">
        <v>4558</v>
      </c>
      <c r="C1928" t="b">
        <v>1</v>
      </c>
      <c r="D1928" t="s">
        <v>4559</v>
      </c>
    </row>
    <row r="1929" spans="1:4" x14ac:dyDescent="0.25">
      <c r="A1929">
        <v>1928</v>
      </c>
      <c r="B1929" t="s">
        <v>4560</v>
      </c>
      <c r="C1929" t="b">
        <v>1</v>
      </c>
      <c r="D1929" t="s">
        <v>4561</v>
      </c>
    </row>
    <row r="1930" spans="1:4" x14ac:dyDescent="0.25">
      <c r="A1930">
        <v>1929</v>
      </c>
      <c r="B1930" t="s">
        <v>4562</v>
      </c>
      <c r="C1930" t="b">
        <v>1</v>
      </c>
      <c r="D1930" t="s">
        <v>4563</v>
      </c>
    </row>
    <row r="1931" spans="1:4" x14ac:dyDescent="0.25">
      <c r="A1931">
        <v>1930</v>
      </c>
      <c r="B1931" t="s">
        <v>4564</v>
      </c>
      <c r="C1931" t="b">
        <v>1</v>
      </c>
      <c r="D1931" t="s">
        <v>4565</v>
      </c>
    </row>
    <row r="1932" spans="1:4" x14ac:dyDescent="0.25">
      <c r="A1932">
        <v>1931</v>
      </c>
      <c r="B1932" t="s">
        <v>4566</v>
      </c>
      <c r="C1932" t="b">
        <v>1</v>
      </c>
      <c r="D1932" t="s">
        <v>4567</v>
      </c>
    </row>
    <row r="1933" spans="1:4" x14ac:dyDescent="0.25">
      <c r="A1933">
        <v>1932</v>
      </c>
      <c r="B1933" t="s">
        <v>4568</v>
      </c>
      <c r="C1933" t="b">
        <v>1</v>
      </c>
      <c r="D1933" t="s">
        <v>4569</v>
      </c>
    </row>
    <row r="1934" spans="1:4" x14ac:dyDescent="0.25">
      <c r="A1934">
        <v>1933</v>
      </c>
      <c r="B1934" t="s">
        <v>4570</v>
      </c>
      <c r="C1934" t="b">
        <v>1</v>
      </c>
      <c r="D1934" t="s">
        <v>4571</v>
      </c>
    </row>
    <row r="1935" spans="1:4" x14ac:dyDescent="0.25">
      <c r="A1935">
        <v>1934</v>
      </c>
      <c r="B1935" t="s">
        <v>4572</v>
      </c>
      <c r="C1935" t="b">
        <v>1</v>
      </c>
      <c r="D1935" t="s">
        <v>4573</v>
      </c>
    </row>
    <row r="1936" spans="1:4" x14ac:dyDescent="0.25">
      <c r="A1936">
        <v>1935</v>
      </c>
      <c r="B1936" t="s">
        <v>4574</v>
      </c>
      <c r="C1936" t="b">
        <v>1</v>
      </c>
      <c r="D1936" t="s">
        <v>4575</v>
      </c>
    </row>
    <row r="1937" spans="1:4" x14ac:dyDescent="0.25">
      <c r="A1937">
        <v>1936</v>
      </c>
      <c r="B1937" t="s">
        <v>4576</v>
      </c>
      <c r="C1937" t="b">
        <v>1</v>
      </c>
      <c r="D1937" t="s">
        <v>4577</v>
      </c>
    </row>
    <row r="1938" spans="1:4" x14ac:dyDescent="0.25">
      <c r="A1938">
        <v>1937</v>
      </c>
      <c r="B1938" t="s">
        <v>4578</v>
      </c>
      <c r="C1938" t="b">
        <v>1</v>
      </c>
      <c r="D1938" t="s">
        <v>4579</v>
      </c>
    </row>
    <row r="1939" spans="1:4" x14ac:dyDescent="0.25">
      <c r="A1939">
        <v>1938</v>
      </c>
      <c r="B1939" t="s">
        <v>4580</v>
      </c>
      <c r="C1939" t="b">
        <v>1</v>
      </c>
      <c r="D1939" t="s">
        <v>1355</v>
      </c>
    </row>
    <row r="1940" spans="1:4" x14ac:dyDescent="0.25">
      <c r="A1940">
        <v>1939</v>
      </c>
      <c r="B1940" t="s">
        <v>4581</v>
      </c>
      <c r="C1940" t="b">
        <v>1</v>
      </c>
      <c r="D1940" t="s">
        <v>2450</v>
      </c>
    </row>
    <row r="1941" spans="1:4" x14ac:dyDescent="0.25">
      <c r="A1941">
        <v>1940</v>
      </c>
      <c r="B1941" t="s">
        <v>4582</v>
      </c>
      <c r="C1941" t="b">
        <v>1</v>
      </c>
      <c r="D1941" t="s">
        <v>4583</v>
      </c>
    </row>
    <row r="1942" spans="1:4" x14ac:dyDescent="0.25">
      <c r="A1942">
        <v>1941</v>
      </c>
      <c r="B1942" t="s">
        <v>4584</v>
      </c>
      <c r="C1942" t="b">
        <v>1</v>
      </c>
      <c r="D1942" t="s">
        <v>4585</v>
      </c>
    </row>
    <row r="1943" spans="1:4" x14ac:dyDescent="0.25">
      <c r="A1943">
        <v>1942</v>
      </c>
      <c r="B1943" t="s">
        <v>4586</v>
      </c>
      <c r="C1943" t="b">
        <v>1</v>
      </c>
      <c r="D1943" t="s">
        <v>4587</v>
      </c>
    </row>
    <row r="1944" spans="1:4" x14ac:dyDescent="0.25">
      <c r="A1944">
        <v>1943</v>
      </c>
      <c r="B1944" t="s">
        <v>4588</v>
      </c>
      <c r="C1944" t="b">
        <v>1</v>
      </c>
      <c r="D1944" t="s">
        <v>4589</v>
      </c>
    </row>
    <row r="1945" spans="1:4" x14ac:dyDescent="0.25">
      <c r="A1945">
        <v>1944</v>
      </c>
      <c r="B1945" t="s">
        <v>4590</v>
      </c>
      <c r="C1945" t="b">
        <v>1</v>
      </c>
      <c r="D1945" t="s">
        <v>4591</v>
      </c>
    </row>
    <row r="1946" spans="1:4" x14ac:dyDescent="0.25">
      <c r="A1946">
        <v>1945</v>
      </c>
      <c r="B1946" t="s">
        <v>4592</v>
      </c>
      <c r="C1946" t="b">
        <v>1</v>
      </c>
      <c r="D1946" t="s">
        <v>4593</v>
      </c>
    </row>
    <row r="1947" spans="1:4" x14ac:dyDescent="0.25">
      <c r="A1947">
        <v>1946</v>
      </c>
      <c r="B1947" t="s">
        <v>4594</v>
      </c>
      <c r="C1947" t="b">
        <v>1</v>
      </c>
      <c r="D1947" t="s">
        <v>4595</v>
      </c>
    </row>
    <row r="1948" spans="1:4" x14ac:dyDescent="0.25">
      <c r="A1948">
        <v>1947</v>
      </c>
      <c r="B1948" t="s">
        <v>4596</v>
      </c>
      <c r="C1948" t="b">
        <v>1</v>
      </c>
      <c r="D1948" t="s">
        <v>4597</v>
      </c>
    </row>
    <row r="1949" spans="1:4" x14ac:dyDescent="0.25">
      <c r="A1949">
        <v>1948</v>
      </c>
      <c r="B1949" t="s">
        <v>4598</v>
      </c>
      <c r="C1949" t="b">
        <v>1</v>
      </c>
      <c r="D1949" t="s">
        <v>2778</v>
      </c>
    </row>
    <row r="1950" spans="1:4" x14ac:dyDescent="0.25">
      <c r="A1950">
        <v>1949</v>
      </c>
      <c r="B1950" t="s">
        <v>4599</v>
      </c>
      <c r="C1950" t="b">
        <v>1</v>
      </c>
      <c r="D1950" t="s">
        <v>4600</v>
      </c>
    </row>
    <row r="1951" spans="1:4" x14ac:dyDescent="0.25">
      <c r="A1951">
        <v>1950</v>
      </c>
      <c r="B1951" t="s">
        <v>4601</v>
      </c>
      <c r="C1951" t="b">
        <v>1</v>
      </c>
      <c r="D1951" t="s">
        <v>4602</v>
      </c>
    </row>
    <row r="1952" spans="1:4" x14ac:dyDescent="0.25">
      <c r="A1952">
        <v>1951</v>
      </c>
      <c r="B1952" t="s">
        <v>4603</v>
      </c>
      <c r="C1952" t="b">
        <v>1</v>
      </c>
      <c r="D1952" t="s">
        <v>4604</v>
      </c>
    </row>
    <row r="1953" spans="1:4" x14ac:dyDescent="0.25">
      <c r="A1953">
        <v>1952</v>
      </c>
      <c r="B1953" t="s">
        <v>4605</v>
      </c>
      <c r="C1953" t="b">
        <v>1</v>
      </c>
      <c r="D1953" t="s">
        <v>4606</v>
      </c>
    </row>
    <row r="1954" spans="1:4" x14ac:dyDescent="0.25">
      <c r="A1954">
        <v>1953</v>
      </c>
      <c r="B1954" t="s">
        <v>4607</v>
      </c>
      <c r="C1954" t="b">
        <v>1</v>
      </c>
      <c r="D1954" t="s">
        <v>4608</v>
      </c>
    </row>
    <row r="1955" spans="1:4" x14ac:dyDescent="0.25">
      <c r="A1955">
        <v>1954</v>
      </c>
      <c r="B1955" t="s">
        <v>4609</v>
      </c>
      <c r="C1955" t="b">
        <v>1</v>
      </c>
      <c r="D1955" t="s">
        <v>4610</v>
      </c>
    </row>
    <row r="1956" spans="1:4" x14ac:dyDescent="0.25">
      <c r="A1956">
        <v>1955</v>
      </c>
      <c r="B1956" t="s">
        <v>4611</v>
      </c>
      <c r="C1956" t="b">
        <v>1</v>
      </c>
      <c r="D1956" t="s">
        <v>4612</v>
      </c>
    </row>
    <row r="1957" spans="1:4" x14ac:dyDescent="0.25">
      <c r="A1957">
        <v>1956</v>
      </c>
      <c r="B1957" t="s">
        <v>4613</v>
      </c>
      <c r="C1957" t="b">
        <v>1</v>
      </c>
      <c r="D1957" t="s">
        <v>4614</v>
      </c>
    </row>
    <row r="1958" spans="1:4" x14ac:dyDescent="0.25">
      <c r="A1958">
        <v>1957</v>
      </c>
      <c r="B1958" t="s">
        <v>4615</v>
      </c>
      <c r="C1958" t="b">
        <v>1</v>
      </c>
      <c r="D1958" t="s">
        <v>4616</v>
      </c>
    </row>
    <row r="1959" spans="1:4" x14ac:dyDescent="0.25">
      <c r="A1959">
        <v>1958</v>
      </c>
      <c r="B1959" t="s">
        <v>4617</v>
      </c>
      <c r="C1959" t="b">
        <v>1</v>
      </c>
      <c r="D1959" t="s">
        <v>4618</v>
      </c>
    </row>
    <row r="1960" spans="1:4" x14ac:dyDescent="0.25">
      <c r="A1960">
        <v>1959</v>
      </c>
      <c r="B1960" t="s">
        <v>4619</v>
      </c>
      <c r="C1960" t="b">
        <v>1</v>
      </c>
      <c r="D1960" t="s">
        <v>4620</v>
      </c>
    </row>
    <row r="1961" spans="1:4" x14ac:dyDescent="0.25">
      <c r="A1961">
        <v>1960</v>
      </c>
      <c r="B1961" t="s">
        <v>4621</v>
      </c>
      <c r="C1961" t="b">
        <v>1</v>
      </c>
      <c r="D1961" t="s">
        <v>4622</v>
      </c>
    </row>
    <row r="1962" spans="1:4" x14ac:dyDescent="0.25">
      <c r="A1962">
        <v>1961</v>
      </c>
      <c r="B1962" t="s">
        <v>4623</v>
      </c>
      <c r="C1962" t="b">
        <v>1</v>
      </c>
      <c r="D1962" t="s">
        <v>4624</v>
      </c>
    </row>
    <row r="1963" spans="1:4" x14ac:dyDescent="0.25">
      <c r="A1963">
        <v>1962</v>
      </c>
      <c r="B1963" t="s">
        <v>4625</v>
      </c>
      <c r="C1963" t="b">
        <v>1</v>
      </c>
      <c r="D1963" t="s">
        <v>4626</v>
      </c>
    </row>
    <row r="1964" spans="1:4" x14ac:dyDescent="0.25">
      <c r="A1964">
        <v>1963</v>
      </c>
      <c r="B1964" t="s">
        <v>4627</v>
      </c>
      <c r="C1964" t="b">
        <v>1</v>
      </c>
      <c r="D1964" t="s">
        <v>3080</v>
      </c>
    </row>
    <row r="1965" spans="1:4" x14ac:dyDescent="0.25">
      <c r="A1965">
        <v>1964</v>
      </c>
      <c r="B1965" t="s">
        <v>4628</v>
      </c>
      <c r="C1965" t="b">
        <v>1</v>
      </c>
      <c r="D1965" t="s">
        <v>4629</v>
      </c>
    </row>
    <row r="1966" spans="1:4" x14ac:dyDescent="0.25">
      <c r="A1966">
        <v>1965</v>
      </c>
      <c r="B1966" t="s">
        <v>4630</v>
      </c>
      <c r="C1966" t="b">
        <v>1</v>
      </c>
      <c r="D1966" t="s">
        <v>4631</v>
      </c>
    </row>
    <row r="1967" spans="1:4" x14ac:dyDescent="0.25">
      <c r="A1967">
        <v>1966</v>
      </c>
      <c r="B1967" t="s">
        <v>4632</v>
      </c>
      <c r="C1967" t="b">
        <v>1</v>
      </c>
      <c r="D1967" t="s">
        <v>4633</v>
      </c>
    </row>
    <row r="1968" spans="1:4" x14ac:dyDescent="0.25">
      <c r="A1968">
        <v>1967</v>
      </c>
      <c r="B1968" t="s">
        <v>4634</v>
      </c>
      <c r="C1968" t="b">
        <v>1</v>
      </c>
      <c r="D1968" t="s">
        <v>4635</v>
      </c>
    </row>
    <row r="1969" spans="1:4" x14ac:dyDescent="0.25">
      <c r="A1969">
        <v>1968</v>
      </c>
      <c r="B1969" t="s">
        <v>277</v>
      </c>
      <c r="C1969" t="b">
        <v>1</v>
      </c>
      <c r="D1969" t="s">
        <v>4636</v>
      </c>
    </row>
    <row r="1970" spans="1:4" x14ac:dyDescent="0.25">
      <c r="A1970">
        <v>1969</v>
      </c>
      <c r="B1970" t="s">
        <v>4637</v>
      </c>
      <c r="C1970" t="b">
        <v>1</v>
      </c>
      <c r="D1970" t="s">
        <v>4638</v>
      </c>
    </row>
    <row r="1971" spans="1:4" x14ac:dyDescent="0.25">
      <c r="A1971">
        <v>1970</v>
      </c>
      <c r="B1971" t="s">
        <v>4639</v>
      </c>
      <c r="C1971" t="b">
        <v>1</v>
      </c>
      <c r="D1971" t="s">
        <v>4640</v>
      </c>
    </row>
    <row r="1972" spans="1:4" x14ac:dyDescent="0.25">
      <c r="A1972">
        <v>1971</v>
      </c>
      <c r="B1972" t="s">
        <v>4641</v>
      </c>
      <c r="C1972" t="b">
        <v>1</v>
      </c>
      <c r="D1972" t="s">
        <v>4642</v>
      </c>
    </row>
    <row r="1973" spans="1:4" x14ac:dyDescent="0.25">
      <c r="A1973">
        <v>1972</v>
      </c>
      <c r="B1973" t="s">
        <v>4643</v>
      </c>
      <c r="C1973" t="b">
        <v>1</v>
      </c>
      <c r="D1973" t="s">
        <v>4644</v>
      </c>
    </row>
    <row r="1974" spans="1:4" x14ac:dyDescent="0.25">
      <c r="A1974">
        <v>1973</v>
      </c>
      <c r="B1974" t="s">
        <v>4645</v>
      </c>
      <c r="C1974" t="b">
        <v>1</v>
      </c>
      <c r="D1974" t="s">
        <v>4646</v>
      </c>
    </row>
    <row r="1975" spans="1:4" x14ac:dyDescent="0.25">
      <c r="A1975">
        <v>1974</v>
      </c>
      <c r="B1975" t="s">
        <v>4647</v>
      </c>
      <c r="C1975" t="b">
        <v>1</v>
      </c>
      <c r="D1975" t="s">
        <v>4648</v>
      </c>
    </row>
    <row r="1976" spans="1:4" x14ac:dyDescent="0.25">
      <c r="A1976">
        <v>1975</v>
      </c>
      <c r="B1976" t="s">
        <v>4649</v>
      </c>
      <c r="C1976" t="b">
        <v>1</v>
      </c>
      <c r="D1976" t="s">
        <v>4650</v>
      </c>
    </row>
    <row r="1977" spans="1:4" x14ac:dyDescent="0.25">
      <c r="A1977">
        <v>1976</v>
      </c>
      <c r="B1977" t="s">
        <v>4651</v>
      </c>
      <c r="C1977" t="b">
        <v>1</v>
      </c>
      <c r="D1977" t="s">
        <v>4652</v>
      </c>
    </row>
    <row r="1978" spans="1:4" x14ac:dyDescent="0.25">
      <c r="A1978">
        <v>1977</v>
      </c>
      <c r="B1978" t="s">
        <v>4653</v>
      </c>
      <c r="C1978" t="b">
        <v>1</v>
      </c>
      <c r="D1978" t="s">
        <v>4654</v>
      </c>
    </row>
    <row r="1979" spans="1:4" x14ac:dyDescent="0.25">
      <c r="A1979">
        <v>1978</v>
      </c>
      <c r="B1979" t="s">
        <v>4655</v>
      </c>
      <c r="C1979" t="b">
        <v>1</v>
      </c>
      <c r="D1979" t="s">
        <v>4656</v>
      </c>
    </row>
    <row r="1980" spans="1:4" x14ac:dyDescent="0.25">
      <c r="A1980">
        <v>1979</v>
      </c>
      <c r="B1980" t="s">
        <v>4657</v>
      </c>
      <c r="C1980" t="b">
        <v>1</v>
      </c>
      <c r="D1980" t="s">
        <v>4658</v>
      </c>
    </row>
    <row r="1981" spans="1:4" x14ac:dyDescent="0.25">
      <c r="A1981">
        <v>1980</v>
      </c>
      <c r="B1981" t="s">
        <v>4659</v>
      </c>
      <c r="C1981" t="b">
        <v>1</v>
      </c>
      <c r="D1981" t="s">
        <v>4660</v>
      </c>
    </row>
    <row r="1982" spans="1:4" x14ac:dyDescent="0.25">
      <c r="A1982">
        <v>1981</v>
      </c>
      <c r="B1982" t="s">
        <v>4661</v>
      </c>
      <c r="C1982" t="b">
        <v>1</v>
      </c>
      <c r="D1982" t="s">
        <v>4662</v>
      </c>
    </row>
    <row r="1983" spans="1:4" x14ac:dyDescent="0.25">
      <c r="A1983">
        <v>1982</v>
      </c>
      <c r="B1983" t="s">
        <v>4663</v>
      </c>
      <c r="C1983" t="b">
        <v>1</v>
      </c>
      <c r="D1983" t="s">
        <v>4664</v>
      </c>
    </row>
    <row r="1984" spans="1:4" x14ac:dyDescent="0.25">
      <c r="A1984">
        <v>1983</v>
      </c>
      <c r="B1984" t="s">
        <v>4665</v>
      </c>
      <c r="C1984" t="b">
        <v>1</v>
      </c>
      <c r="D1984" t="s">
        <v>4666</v>
      </c>
    </row>
    <row r="1985" spans="1:4" x14ac:dyDescent="0.25">
      <c r="A1985">
        <v>1984</v>
      </c>
      <c r="B1985" t="s">
        <v>4667</v>
      </c>
      <c r="C1985" t="b">
        <v>1</v>
      </c>
      <c r="D1985" t="s">
        <v>4668</v>
      </c>
    </row>
    <row r="1986" spans="1:4" x14ac:dyDescent="0.25">
      <c r="A1986">
        <v>1985</v>
      </c>
      <c r="B1986" t="s">
        <v>4669</v>
      </c>
      <c r="C1986" t="b">
        <v>1</v>
      </c>
      <c r="D1986" t="s">
        <v>4670</v>
      </c>
    </row>
    <row r="1987" spans="1:4" x14ac:dyDescent="0.25">
      <c r="A1987">
        <v>1986</v>
      </c>
      <c r="B1987" t="s">
        <v>4671</v>
      </c>
      <c r="C1987" t="b">
        <v>1</v>
      </c>
      <c r="D1987" t="s">
        <v>4672</v>
      </c>
    </row>
    <row r="1988" spans="1:4" x14ac:dyDescent="0.25">
      <c r="A1988">
        <v>1987</v>
      </c>
      <c r="B1988" t="s">
        <v>4673</v>
      </c>
      <c r="C1988" t="b">
        <v>1</v>
      </c>
      <c r="D1988" t="s">
        <v>4674</v>
      </c>
    </row>
    <row r="1989" spans="1:4" x14ac:dyDescent="0.25">
      <c r="A1989">
        <v>1988</v>
      </c>
      <c r="B1989" t="s">
        <v>4675</v>
      </c>
      <c r="C1989" t="b">
        <v>1</v>
      </c>
      <c r="D1989" t="s">
        <v>4676</v>
      </c>
    </row>
    <row r="1990" spans="1:4" x14ac:dyDescent="0.25">
      <c r="A1990">
        <v>1989</v>
      </c>
      <c r="B1990" t="s">
        <v>4677</v>
      </c>
      <c r="C1990" t="b">
        <v>1</v>
      </c>
      <c r="D1990" t="s">
        <v>4678</v>
      </c>
    </row>
    <row r="1991" spans="1:4" x14ac:dyDescent="0.25">
      <c r="A1991">
        <v>1990</v>
      </c>
      <c r="B1991" t="s">
        <v>4679</v>
      </c>
      <c r="C1991" t="b">
        <v>1</v>
      </c>
      <c r="D1991" t="s">
        <v>4680</v>
      </c>
    </row>
    <row r="1992" spans="1:4" x14ac:dyDescent="0.25">
      <c r="A1992">
        <v>1991</v>
      </c>
      <c r="B1992" t="s">
        <v>4681</v>
      </c>
      <c r="C1992" t="b">
        <v>1</v>
      </c>
      <c r="D1992" t="s">
        <v>4682</v>
      </c>
    </row>
    <row r="1993" spans="1:4" x14ac:dyDescent="0.25">
      <c r="A1993">
        <v>1992</v>
      </c>
      <c r="B1993" t="s">
        <v>4683</v>
      </c>
      <c r="C1993" t="b">
        <v>1</v>
      </c>
      <c r="D1993" t="s">
        <v>4684</v>
      </c>
    </row>
    <row r="1994" spans="1:4" x14ac:dyDescent="0.25">
      <c r="A1994">
        <v>1993</v>
      </c>
      <c r="B1994" t="s">
        <v>4685</v>
      </c>
      <c r="C1994" t="b">
        <v>1</v>
      </c>
      <c r="D1994" t="s">
        <v>4686</v>
      </c>
    </row>
    <row r="1995" spans="1:4" x14ac:dyDescent="0.25">
      <c r="A1995">
        <v>1994</v>
      </c>
      <c r="B1995" t="s">
        <v>4687</v>
      </c>
      <c r="C1995" t="b">
        <v>1</v>
      </c>
      <c r="D1995" t="s">
        <v>4688</v>
      </c>
    </row>
    <row r="1996" spans="1:4" x14ac:dyDescent="0.25">
      <c r="A1996">
        <v>1995</v>
      </c>
      <c r="B1996" t="s">
        <v>4689</v>
      </c>
      <c r="C1996" t="b">
        <v>1</v>
      </c>
      <c r="D1996" t="s">
        <v>4690</v>
      </c>
    </row>
    <row r="1997" spans="1:4" x14ac:dyDescent="0.25">
      <c r="A1997">
        <v>1996</v>
      </c>
      <c r="B1997" t="s">
        <v>4691</v>
      </c>
      <c r="C1997" t="b">
        <v>1</v>
      </c>
      <c r="D1997" t="s">
        <v>4692</v>
      </c>
    </row>
    <row r="1998" spans="1:4" x14ac:dyDescent="0.25">
      <c r="A1998">
        <v>1997</v>
      </c>
      <c r="B1998" t="s">
        <v>4693</v>
      </c>
      <c r="C1998" t="b">
        <v>1</v>
      </c>
      <c r="D1998" t="s">
        <v>4694</v>
      </c>
    </row>
    <row r="1999" spans="1:4" x14ac:dyDescent="0.25">
      <c r="A1999">
        <v>1998</v>
      </c>
      <c r="B1999" t="s">
        <v>4695</v>
      </c>
      <c r="C1999" t="b">
        <v>1</v>
      </c>
      <c r="D1999" t="s">
        <v>4696</v>
      </c>
    </row>
    <row r="2000" spans="1:4" x14ac:dyDescent="0.25">
      <c r="A2000">
        <v>1999</v>
      </c>
      <c r="B2000" t="s">
        <v>4697</v>
      </c>
      <c r="C2000" t="b">
        <v>1</v>
      </c>
      <c r="D2000" t="s">
        <v>4698</v>
      </c>
    </row>
    <row r="2001" spans="1:4" x14ac:dyDescent="0.25">
      <c r="A2001">
        <v>2000</v>
      </c>
      <c r="B2001" t="s">
        <v>4699</v>
      </c>
      <c r="C2001" t="b">
        <v>1</v>
      </c>
      <c r="D2001" t="s">
        <v>4700</v>
      </c>
    </row>
    <row r="2002" spans="1:4" x14ac:dyDescent="0.25">
      <c r="A2002">
        <v>2001</v>
      </c>
      <c r="B2002" t="s">
        <v>4701</v>
      </c>
      <c r="C2002" t="b">
        <v>1</v>
      </c>
      <c r="D2002" t="s">
        <v>4702</v>
      </c>
    </row>
    <row r="2003" spans="1:4" x14ac:dyDescent="0.25">
      <c r="A2003">
        <v>2002</v>
      </c>
      <c r="B2003" t="s">
        <v>4703</v>
      </c>
      <c r="C2003" t="b">
        <v>1</v>
      </c>
      <c r="D2003" t="s">
        <v>4704</v>
      </c>
    </row>
    <row r="2004" spans="1:4" x14ac:dyDescent="0.25">
      <c r="A2004">
        <v>2003</v>
      </c>
      <c r="B2004" t="s">
        <v>4705</v>
      </c>
      <c r="C2004" t="b">
        <v>1</v>
      </c>
      <c r="D2004" t="s">
        <v>4706</v>
      </c>
    </row>
    <row r="2005" spans="1:4" x14ac:dyDescent="0.25">
      <c r="A2005">
        <v>2004</v>
      </c>
      <c r="B2005" t="s">
        <v>4707</v>
      </c>
      <c r="C2005" t="b">
        <v>1</v>
      </c>
      <c r="D2005" t="s">
        <v>4708</v>
      </c>
    </row>
    <row r="2006" spans="1:4" x14ac:dyDescent="0.25">
      <c r="A2006">
        <v>2005</v>
      </c>
      <c r="B2006" t="s">
        <v>4709</v>
      </c>
      <c r="C2006" t="b">
        <v>1</v>
      </c>
      <c r="D2006" t="s">
        <v>4710</v>
      </c>
    </row>
    <row r="2007" spans="1:4" x14ac:dyDescent="0.25">
      <c r="A2007">
        <v>2006</v>
      </c>
      <c r="B2007" t="s">
        <v>4711</v>
      </c>
      <c r="C2007" t="b">
        <v>1</v>
      </c>
      <c r="D2007" t="s">
        <v>4712</v>
      </c>
    </row>
    <row r="2008" spans="1:4" x14ac:dyDescent="0.25">
      <c r="A2008">
        <v>2007</v>
      </c>
      <c r="B2008" t="s">
        <v>4713</v>
      </c>
      <c r="C2008" t="b">
        <v>1</v>
      </c>
      <c r="D2008" t="s">
        <v>4714</v>
      </c>
    </row>
    <row r="2009" spans="1:4" x14ac:dyDescent="0.25">
      <c r="A2009">
        <v>2008</v>
      </c>
      <c r="B2009" t="s">
        <v>4715</v>
      </c>
      <c r="C2009" t="b">
        <v>1</v>
      </c>
      <c r="D2009" t="s">
        <v>4716</v>
      </c>
    </row>
    <row r="2010" spans="1:4" x14ac:dyDescent="0.25">
      <c r="A2010">
        <v>2009</v>
      </c>
      <c r="B2010" t="s">
        <v>4717</v>
      </c>
      <c r="C2010" t="b">
        <v>1</v>
      </c>
      <c r="D2010" t="s">
        <v>4718</v>
      </c>
    </row>
    <row r="2011" spans="1:4" x14ac:dyDescent="0.25">
      <c r="A2011">
        <v>2010</v>
      </c>
      <c r="B2011" t="s">
        <v>4719</v>
      </c>
      <c r="C2011" t="b">
        <v>1</v>
      </c>
      <c r="D2011" t="s">
        <v>4720</v>
      </c>
    </row>
    <row r="2012" spans="1:4" x14ac:dyDescent="0.25">
      <c r="A2012">
        <v>2011</v>
      </c>
      <c r="B2012" t="s">
        <v>4721</v>
      </c>
      <c r="C2012" t="b">
        <v>1</v>
      </c>
      <c r="D2012" t="s">
        <v>4722</v>
      </c>
    </row>
    <row r="2013" spans="1:4" x14ac:dyDescent="0.25">
      <c r="A2013">
        <v>2012</v>
      </c>
      <c r="B2013" t="s">
        <v>4723</v>
      </c>
      <c r="C2013" t="b">
        <v>1</v>
      </c>
      <c r="D2013" t="s">
        <v>4724</v>
      </c>
    </row>
    <row r="2014" spans="1:4" x14ac:dyDescent="0.25">
      <c r="A2014">
        <v>2013</v>
      </c>
      <c r="B2014" t="s">
        <v>4725</v>
      </c>
      <c r="C2014" t="b">
        <v>1</v>
      </c>
      <c r="D2014" t="s">
        <v>4726</v>
      </c>
    </row>
    <row r="2015" spans="1:4" x14ac:dyDescent="0.25">
      <c r="A2015">
        <v>2014</v>
      </c>
      <c r="B2015" t="s">
        <v>4727</v>
      </c>
      <c r="C2015" t="b">
        <v>1</v>
      </c>
      <c r="D2015" t="s">
        <v>4728</v>
      </c>
    </row>
    <row r="2016" spans="1:4" x14ac:dyDescent="0.25">
      <c r="A2016">
        <v>2015</v>
      </c>
      <c r="B2016" t="s">
        <v>4729</v>
      </c>
      <c r="C2016" t="b">
        <v>1</v>
      </c>
      <c r="D2016" t="s">
        <v>4730</v>
      </c>
    </row>
    <row r="2017" spans="1:4" x14ac:dyDescent="0.25">
      <c r="A2017">
        <v>2016</v>
      </c>
      <c r="B2017" t="s">
        <v>4731</v>
      </c>
      <c r="C2017" t="b">
        <v>1</v>
      </c>
      <c r="D2017" t="s">
        <v>4732</v>
      </c>
    </row>
    <row r="2018" spans="1:4" x14ac:dyDescent="0.25">
      <c r="A2018">
        <v>2017</v>
      </c>
      <c r="B2018" t="s">
        <v>4733</v>
      </c>
      <c r="C2018" t="b">
        <v>1</v>
      </c>
      <c r="D2018" t="s">
        <v>4734</v>
      </c>
    </row>
    <row r="2019" spans="1:4" x14ac:dyDescent="0.25">
      <c r="A2019">
        <v>2018</v>
      </c>
      <c r="B2019" t="s">
        <v>4735</v>
      </c>
      <c r="C2019" t="b">
        <v>1</v>
      </c>
      <c r="D2019" t="s">
        <v>4736</v>
      </c>
    </row>
    <row r="2020" spans="1:4" x14ac:dyDescent="0.25">
      <c r="A2020">
        <v>2019</v>
      </c>
      <c r="B2020" t="s">
        <v>4737</v>
      </c>
      <c r="C2020" t="b">
        <v>1</v>
      </c>
      <c r="D2020" t="s">
        <v>4738</v>
      </c>
    </row>
    <row r="2021" spans="1:4" x14ac:dyDescent="0.25">
      <c r="A2021">
        <v>2020</v>
      </c>
      <c r="B2021" t="s">
        <v>4739</v>
      </c>
      <c r="C2021" t="b">
        <v>1</v>
      </c>
      <c r="D2021" t="s">
        <v>4740</v>
      </c>
    </row>
    <row r="2022" spans="1:4" x14ac:dyDescent="0.25">
      <c r="A2022">
        <v>2021</v>
      </c>
      <c r="B2022" t="s">
        <v>4741</v>
      </c>
      <c r="C2022" t="b">
        <v>1</v>
      </c>
      <c r="D2022" t="s">
        <v>4742</v>
      </c>
    </row>
    <row r="2023" spans="1:4" x14ac:dyDescent="0.25">
      <c r="A2023">
        <v>2022</v>
      </c>
      <c r="B2023" t="s">
        <v>4743</v>
      </c>
      <c r="C2023" t="b">
        <v>1</v>
      </c>
      <c r="D2023" t="s">
        <v>4744</v>
      </c>
    </row>
    <row r="2024" spans="1:4" x14ac:dyDescent="0.25">
      <c r="A2024">
        <v>2023</v>
      </c>
      <c r="B2024" t="s">
        <v>4745</v>
      </c>
      <c r="C2024" t="b">
        <v>1</v>
      </c>
      <c r="D2024" t="s">
        <v>4746</v>
      </c>
    </row>
    <row r="2025" spans="1:4" x14ac:dyDescent="0.25">
      <c r="A2025">
        <v>2024</v>
      </c>
      <c r="B2025" t="s">
        <v>4747</v>
      </c>
      <c r="C2025" t="b">
        <v>1</v>
      </c>
      <c r="D2025" t="s">
        <v>4748</v>
      </c>
    </row>
    <row r="2026" spans="1:4" x14ac:dyDescent="0.25">
      <c r="A2026">
        <v>2025</v>
      </c>
      <c r="B2026" t="s">
        <v>4749</v>
      </c>
      <c r="C2026" t="b">
        <v>1</v>
      </c>
      <c r="D2026" t="s">
        <v>4750</v>
      </c>
    </row>
    <row r="2027" spans="1:4" x14ac:dyDescent="0.25">
      <c r="A2027">
        <v>2026</v>
      </c>
      <c r="B2027" t="s">
        <v>4751</v>
      </c>
      <c r="C2027" t="b">
        <v>1</v>
      </c>
      <c r="D2027" t="s">
        <v>4752</v>
      </c>
    </row>
    <row r="2028" spans="1:4" x14ac:dyDescent="0.25">
      <c r="A2028">
        <v>2027</v>
      </c>
      <c r="B2028" t="s">
        <v>4753</v>
      </c>
      <c r="C2028" t="b">
        <v>1</v>
      </c>
      <c r="D2028" t="s">
        <v>4754</v>
      </c>
    </row>
    <row r="2029" spans="1:4" x14ac:dyDescent="0.25">
      <c r="A2029">
        <v>2028</v>
      </c>
      <c r="B2029" t="s">
        <v>4755</v>
      </c>
      <c r="C2029" t="b">
        <v>1</v>
      </c>
      <c r="D2029" t="s">
        <v>4756</v>
      </c>
    </row>
    <row r="2030" spans="1:4" x14ac:dyDescent="0.25">
      <c r="A2030">
        <v>2029</v>
      </c>
      <c r="B2030" t="s">
        <v>4757</v>
      </c>
      <c r="C2030" t="b">
        <v>1</v>
      </c>
      <c r="D2030" t="s">
        <v>4758</v>
      </c>
    </row>
    <row r="2031" spans="1:4" x14ac:dyDescent="0.25">
      <c r="A2031">
        <v>2030</v>
      </c>
      <c r="B2031" t="s">
        <v>4759</v>
      </c>
      <c r="C2031" t="b">
        <v>1</v>
      </c>
      <c r="D2031" t="s">
        <v>4760</v>
      </c>
    </row>
    <row r="2032" spans="1:4" x14ac:dyDescent="0.25">
      <c r="A2032">
        <v>2031</v>
      </c>
      <c r="B2032" t="s">
        <v>4761</v>
      </c>
      <c r="C2032" t="b">
        <v>1</v>
      </c>
      <c r="D2032" t="s">
        <v>4762</v>
      </c>
    </row>
    <row r="2033" spans="1:4" x14ac:dyDescent="0.25">
      <c r="A2033">
        <v>2032</v>
      </c>
      <c r="B2033" t="s">
        <v>4763</v>
      </c>
      <c r="C2033" t="b">
        <v>1</v>
      </c>
      <c r="D2033" t="s">
        <v>4764</v>
      </c>
    </row>
    <row r="2034" spans="1:4" x14ac:dyDescent="0.25">
      <c r="A2034">
        <v>2033</v>
      </c>
      <c r="B2034" t="s">
        <v>4765</v>
      </c>
      <c r="C2034" t="b">
        <v>1</v>
      </c>
      <c r="D2034" t="s">
        <v>2269</v>
      </c>
    </row>
    <row r="2035" spans="1:4" x14ac:dyDescent="0.25">
      <c r="A2035">
        <v>2034</v>
      </c>
      <c r="B2035" t="s">
        <v>4766</v>
      </c>
      <c r="C2035" t="b">
        <v>1</v>
      </c>
      <c r="D2035" t="s">
        <v>4767</v>
      </c>
    </row>
    <row r="2036" spans="1:4" x14ac:dyDescent="0.25">
      <c r="A2036">
        <v>2035</v>
      </c>
      <c r="B2036" t="s">
        <v>4768</v>
      </c>
      <c r="C2036" t="b">
        <v>1</v>
      </c>
      <c r="D2036" t="s">
        <v>4769</v>
      </c>
    </row>
    <row r="2037" spans="1:4" x14ac:dyDescent="0.25">
      <c r="A2037">
        <v>2036</v>
      </c>
      <c r="B2037" t="s">
        <v>4770</v>
      </c>
      <c r="C2037" t="b">
        <v>1</v>
      </c>
      <c r="D2037" t="s">
        <v>4771</v>
      </c>
    </row>
    <row r="2038" spans="1:4" x14ac:dyDescent="0.25">
      <c r="A2038">
        <v>2037</v>
      </c>
      <c r="B2038" t="s">
        <v>4772</v>
      </c>
      <c r="C2038" t="b">
        <v>1</v>
      </c>
      <c r="D2038" t="s">
        <v>4773</v>
      </c>
    </row>
    <row r="2039" spans="1:4" x14ac:dyDescent="0.25">
      <c r="A2039">
        <v>2038</v>
      </c>
      <c r="B2039" t="s">
        <v>4774</v>
      </c>
      <c r="C2039" t="b">
        <v>1</v>
      </c>
      <c r="D2039" t="s">
        <v>4775</v>
      </c>
    </row>
    <row r="2040" spans="1:4" x14ac:dyDescent="0.25">
      <c r="A2040">
        <v>2039</v>
      </c>
      <c r="B2040" t="s">
        <v>4776</v>
      </c>
      <c r="C2040" t="b">
        <v>1</v>
      </c>
      <c r="D2040" t="s">
        <v>4777</v>
      </c>
    </row>
    <row r="2041" spans="1:4" x14ac:dyDescent="0.25">
      <c r="A2041">
        <v>2040</v>
      </c>
      <c r="B2041" t="s">
        <v>4778</v>
      </c>
      <c r="C2041" t="b">
        <v>1</v>
      </c>
      <c r="D2041" t="s">
        <v>4779</v>
      </c>
    </row>
    <row r="2042" spans="1:4" x14ac:dyDescent="0.25">
      <c r="A2042">
        <v>2041</v>
      </c>
      <c r="B2042" t="s">
        <v>4780</v>
      </c>
      <c r="C2042" t="b">
        <v>1</v>
      </c>
      <c r="D2042" t="s">
        <v>4781</v>
      </c>
    </row>
    <row r="2043" spans="1:4" x14ac:dyDescent="0.25">
      <c r="A2043">
        <v>2042</v>
      </c>
      <c r="B2043" t="s">
        <v>4782</v>
      </c>
      <c r="C2043" t="b">
        <v>1</v>
      </c>
      <c r="D2043" t="s">
        <v>4783</v>
      </c>
    </row>
    <row r="2044" spans="1:4" x14ac:dyDescent="0.25">
      <c r="A2044">
        <v>2043</v>
      </c>
      <c r="B2044" t="s">
        <v>4784</v>
      </c>
      <c r="C2044" t="b">
        <v>1</v>
      </c>
      <c r="D2044" t="s">
        <v>4785</v>
      </c>
    </row>
    <row r="2045" spans="1:4" x14ac:dyDescent="0.25">
      <c r="A2045">
        <v>2044</v>
      </c>
      <c r="B2045" t="s">
        <v>4786</v>
      </c>
      <c r="C2045" t="b">
        <v>1</v>
      </c>
      <c r="D2045" t="s">
        <v>4787</v>
      </c>
    </row>
    <row r="2046" spans="1:4" x14ac:dyDescent="0.25">
      <c r="A2046">
        <v>2045</v>
      </c>
      <c r="B2046" t="s">
        <v>4788</v>
      </c>
      <c r="C2046" t="b">
        <v>1</v>
      </c>
      <c r="D2046" t="s">
        <v>4789</v>
      </c>
    </row>
    <row r="2047" spans="1:4" x14ac:dyDescent="0.25">
      <c r="A2047">
        <v>2046</v>
      </c>
      <c r="B2047" t="s">
        <v>4790</v>
      </c>
      <c r="C2047" t="b">
        <v>1</v>
      </c>
      <c r="D2047" t="s">
        <v>4791</v>
      </c>
    </row>
    <row r="2048" spans="1:4" x14ac:dyDescent="0.25">
      <c r="A2048">
        <v>2047</v>
      </c>
      <c r="B2048" t="s">
        <v>4792</v>
      </c>
      <c r="C2048" t="b">
        <v>1</v>
      </c>
      <c r="D2048" t="s">
        <v>4793</v>
      </c>
    </row>
    <row r="2049" spans="1:4" x14ac:dyDescent="0.25">
      <c r="A2049">
        <v>2048</v>
      </c>
      <c r="B2049" t="s">
        <v>4794</v>
      </c>
      <c r="C2049" t="b">
        <v>1</v>
      </c>
      <c r="D2049" t="s">
        <v>4795</v>
      </c>
    </row>
    <row r="2050" spans="1:4" x14ac:dyDescent="0.25">
      <c r="A2050">
        <v>2049</v>
      </c>
      <c r="B2050" t="s">
        <v>4796</v>
      </c>
      <c r="C2050" t="b">
        <v>1</v>
      </c>
      <c r="D2050" t="s">
        <v>4797</v>
      </c>
    </row>
    <row r="2051" spans="1:4" x14ac:dyDescent="0.25">
      <c r="A2051">
        <v>2050</v>
      </c>
      <c r="B2051" t="s">
        <v>4798</v>
      </c>
      <c r="C2051" t="b">
        <v>1</v>
      </c>
      <c r="D2051" t="s">
        <v>4799</v>
      </c>
    </row>
    <row r="2052" spans="1:4" x14ac:dyDescent="0.25">
      <c r="A2052">
        <v>2051</v>
      </c>
      <c r="B2052" t="s">
        <v>4800</v>
      </c>
      <c r="C2052" t="b">
        <v>1</v>
      </c>
      <c r="D2052" t="s">
        <v>4032</v>
      </c>
    </row>
    <row r="2053" spans="1:4" x14ac:dyDescent="0.25">
      <c r="A2053">
        <v>2052</v>
      </c>
      <c r="B2053" t="s">
        <v>4801</v>
      </c>
      <c r="C2053" t="b">
        <v>1</v>
      </c>
      <c r="D2053" t="s">
        <v>4802</v>
      </c>
    </row>
    <row r="2054" spans="1:4" x14ac:dyDescent="0.25">
      <c r="A2054">
        <v>2053</v>
      </c>
      <c r="B2054" t="s">
        <v>4803</v>
      </c>
      <c r="C2054" t="b">
        <v>1</v>
      </c>
      <c r="D2054" t="s">
        <v>4804</v>
      </c>
    </row>
    <row r="2055" spans="1:4" x14ac:dyDescent="0.25">
      <c r="A2055">
        <v>2054</v>
      </c>
      <c r="B2055" t="s">
        <v>4805</v>
      </c>
      <c r="C2055" t="b">
        <v>1</v>
      </c>
      <c r="D2055" t="s">
        <v>4806</v>
      </c>
    </row>
    <row r="2056" spans="1:4" x14ac:dyDescent="0.25">
      <c r="A2056">
        <v>2055</v>
      </c>
      <c r="B2056" t="s">
        <v>4807</v>
      </c>
      <c r="C2056" t="b">
        <v>1</v>
      </c>
      <c r="D2056" t="s">
        <v>4808</v>
      </c>
    </row>
    <row r="2057" spans="1:4" x14ac:dyDescent="0.25">
      <c r="A2057">
        <v>2056</v>
      </c>
      <c r="B2057" t="s">
        <v>4809</v>
      </c>
      <c r="C2057" t="b">
        <v>1</v>
      </c>
      <c r="D2057" t="s">
        <v>4810</v>
      </c>
    </row>
    <row r="2058" spans="1:4" x14ac:dyDescent="0.25">
      <c r="A2058">
        <v>2057</v>
      </c>
      <c r="B2058" t="s">
        <v>4811</v>
      </c>
      <c r="C2058" t="b">
        <v>1</v>
      </c>
      <c r="D2058" t="s">
        <v>4812</v>
      </c>
    </row>
    <row r="2059" spans="1:4" x14ac:dyDescent="0.25">
      <c r="A2059">
        <v>2058</v>
      </c>
      <c r="B2059" t="s">
        <v>4813</v>
      </c>
      <c r="C2059" t="b">
        <v>1</v>
      </c>
      <c r="D2059" t="s">
        <v>4814</v>
      </c>
    </row>
    <row r="2060" spans="1:4" x14ac:dyDescent="0.25">
      <c r="A2060">
        <v>2059</v>
      </c>
      <c r="B2060" t="s">
        <v>4815</v>
      </c>
      <c r="C2060" t="b">
        <v>1</v>
      </c>
      <c r="D2060" t="s">
        <v>4816</v>
      </c>
    </row>
    <row r="2061" spans="1:4" x14ac:dyDescent="0.25">
      <c r="A2061">
        <v>2060</v>
      </c>
      <c r="B2061" t="s">
        <v>4817</v>
      </c>
      <c r="C2061" t="b">
        <v>1</v>
      </c>
      <c r="D2061" t="s">
        <v>4818</v>
      </c>
    </row>
    <row r="2062" spans="1:4" x14ac:dyDescent="0.25">
      <c r="A2062">
        <v>2061</v>
      </c>
      <c r="B2062" t="s">
        <v>4819</v>
      </c>
      <c r="C2062" t="b">
        <v>1</v>
      </c>
      <c r="D2062" t="s">
        <v>4820</v>
      </c>
    </row>
    <row r="2063" spans="1:4" x14ac:dyDescent="0.25">
      <c r="A2063">
        <v>2062</v>
      </c>
      <c r="B2063" t="s">
        <v>4821</v>
      </c>
      <c r="C2063" t="b">
        <v>1</v>
      </c>
      <c r="D2063" t="s">
        <v>4822</v>
      </c>
    </row>
    <row r="2064" spans="1:4" x14ac:dyDescent="0.25">
      <c r="A2064">
        <v>2063</v>
      </c>
      <c r="B2064" t="s">
        <v>4823</v>
      </c>
      <c r="C2064" t="b">
        <v>1</v>
      </c>
      <c r="D2064" t="s">
        <v>4824</v>
      </c>
    </row>
    <row r="2065" spans="1:4" x14ac:dyDescent="0.25">
      <c r="A2065">
        <v>2064</v>
      </c>
      <c r="B2065" t="s">
        <v>4825</v>
      </c>
      <c r="C2065" t="b">
        <v>1</v>
      </c>
      <c r="D2065" t="s">
        <v>4826</v>
      </c>
    </row>
    <row r="2066" spans="1:4" x14ac:dyDescent="0.25">
      <c r="A2066">
        <v>2065</v>
      </c>
      <c r="B2066" t="s">
        <v>4827</v>
      </c>
      <c r="C2066" t="b">
        <v>1</v>
      </c>
      <c r="D2066" t="s">
        <v>4828</v>
      </c>
    </row>
    <row r="2067" spans="1:4" x14ac:dyDescent="0.25">
      <c r="A2067">
        <v>2066</v>
      </c>
      <c r="B2067" t="s">
        <v>4829</v>
      </c>
      <c r="C2067" t="b">
        <v>1</v>
      </c>
      <c r="D2067" t="s">
        <v>4830</v>
      </c>
    </row>
    <row r="2068" spans="1:4" x14ac:dyDescent="0.25">
      <c r="A2068">
        <v>2067</v>
      </c>
      <c r="B2068" t="s">
        <v>4831</v>
      </c>
      <c r="C2068" t="b">
        <v>1</v>
      </c>
      <c r="D2068" t="s">
        <v>4832</v>
      </c>
    </row>
    <row r="2069" spans="1:4" x14ac:dyDescent="0.25">
      <c r="A2069">
        <v>2068</v>
      </c>
      <c r="B2069" t="s">
        <v>4833</v>
      </c>
      <c r="C2069" t="b">
        <v>1</v>
      </c>
      <c r="D2069" t="s">
        <v>4834</v>
      </c>
    </row>
    <row r="2070" spans="1:4" x14ac:dyDescent="0.25">
      <c r="A2070">
        <v>2069</v>
      </c>
      <c r="B2070" t="s">
        <v>4835</v>
      </c>
      <c r="C2070" t="b">
        <v>1</v>
      </c>
      <c r="D2070" t="s">
        <v>4836</v>
      </c>
    </row>
    <row r="2071" spans="1:4" x14ac:dyDescent="0.25">
      <c r="A2071">
        <v>2070</v>
      </c>
      <c r="B2071" t="s">
        <v>4837</v>
      </c>
      <c r="C2071" t="b">
        <v>1</v>
      </c>
      <c r="D2071" t="s">
        <v>4838</v>
      </c>
    </row>
    <row r="2072" spans="1:4" x14ac:dyDescent="0.25">
      <c r="A2072">
        <v>2071</v>
      </c>
      <c r="B2072" t="s">
        <v>4839</v>
      </c>
      <c r="C2072" t="b">
        <v>1</v>
      </c>
      <c r="D2072" t="s">
        <v>4840</v>
      </c>
    </row>
    <row r="2073" spans="1:4" x14ac:dyDescent="0.25">
      <c r="A2073">
        <v>2072</v>
      </c>
      <c r="B2073" t="s">
        <v>4841</v>
      </c>
      <c r="C2073" t="b">
        <v>1</v>
      </c>
      <c r="D2073" t="s">
        <v>4842</v>
      </c>
    </row>
    <row r="2074" spans="1:4" x14ac:dyDescent="0.25">
      <c r="A2074">
        <v>2073</v>
      </c>
      <c r="B2074" t="s">
        <v>4843</v>
      </c>
      <c r="C2074" t="b">
        <v>1</v>
      </c>
      <c r="D2074" t="s">
        <v>4844</v>
      </c>
    </row>
    <row r="2075" spans="1:4" x14ac:dyDescent="0.25">
      <c r="A2075">
        <v>2074</v>
      </c>
      <c r="B2075" t="s">
        <v>4845</v>
      </c>
      <c r="C2075" t="b">
        <v>1</v>
      </c>
      <c r="D2075" t="s">
        <v>4846</v>
      </c>
    </row>
    <row r="2076" spans="1:4" x14ac:dyDescent="0.25">
      <c r="A2076">
        <v>2075</v>
      </c>
      <c r="B2076" t="s">
        <v>4847</v>
      </c>
      <c r="C2076" t="b">
        <v>1</v>
      </c>
      <c r="D2076" t="s">
        <v>4848</v>
      </c>
    </row>
    <row r="2077" spans="1:4" x14ac:dyDescent="0.25">
      <c r="A2077">
        <v>2076</v>
      </c>
      <c r="B2077" t="s">
        <v>4849</v>
      </c>
      <c r="C2077" t="b">
        <v>1</v>
      </c>
      <c r="D2077" t="s">
        <v>4850</v>
      </c>
    </row>
    <row r="2078" spans="1:4" x14ac:dyDescent="0.25">
      <c r="A2078">
        <v>2077</v>
      </c>
      <c r="B2078" t="s">
        <v>3931</v>
      </c>
      <c r="C2078" t="b">
        <v>1</v>
      </c>
      <c r="D2078" t="s">
        <v>3932</v>
      </c>
    </row>
    <row r="2079" spans="1:4" x14ac:dyDescent="0.25">
      <c r="A2079">
        <v>2078</v>
      </c>
      <c r="B2079" t="s">
        <v>3933</v>
      </c>
      <c r="C2079" t="b">
        <v>1</v>
      </c>
      <c r="D2079" t="s">
        <v>3934</v>
      </c>
    </row>
    <row r="2080" spans="1:4" x14ac:dyDescent="0.25">
      <c r="A2080">
        <v>2079</v>
      </c>
      <c r="B2080" t="s">
        <v>3935</v>
      </c>
      <c r="C2080" t="b">
        <v>1</v>
      </c>
      <c r="D2080" t="s">
        <v>3936</v>
      </c>
    </row>
    <row r="2081" spans="1:4" x14ac:dyDescent="0.25">
      <c r="A2081">
        <v>2080</v>
      </c>
      <c r="B2081" t="s">
        <v>3937</v>
      </c>
      <c r="C2081" t="b">
        <v>1</v>
      </c>
      <c r="D2081" t="s">
        <v>3938</v>
      </c>
    </row>
    <row r="2082" spans="1:4" x14ac:dyDescent="0.25">
      <c r="A2082">
        <v>2081</v>
      </c>
      <c r="B2082" t="s">
        <v>3939</v>
      </c>
      <c r="C2082" t="b">
        <v>1</v>
      </c>
      <c r="D2082" t="s">
        <v>3940</v>
      </c>
    </row>
    <row r="2083" spans="1:4" x14ac:dyDescent="0.25">
      <c r="A2083">
        <v>2082</v>
      </c>
      <c r="B2083" t="s">
        <v>3941</v>
      </c>
      <c r="C2083" t="b">
        <v>1</v>
      </c>
      <c r="D2083" t="s">
        <v>3942</v>
      </c>
    </row>
    <row r="2084" spans="1:4" x14ac:dyDescent="0.25">
      <c r="A2084">
        <v>2083</v>
      </c>
      <c r="B2084" t="s">
        <v>3943</v>
      </c>
      <c r="C2084" t="b">
        <v>1</v>
      </c>
      <c r="D2084" t="s">
        <v>3944</v>
      </c>
    </row>
    <row r="2085" spans="1:4" x14ac:dyDescent="0.25">
      <c r="A2085">
        <v>2084</v>
      </c>
      <c r="B2085" t="s">
        <v>3945</v>
      </c>
      <c r="C2085" t="b">
        <v>1</v>
      </c>
      <c r="D2085" t="s">
        <v>3946</v>
      </c>
    </row>
    <row r="2086" spans="1:4" x14ac:dyDescent="0.25">
      <c r="A2086">
        <v>2085</v>
      </c>
      <c r="B2086" t="s">
        <v>3947</v>
      </c>
      <c r="C2086" t="b">
        <v>1</v>
      </c>
      <c r="D2086" t="s">
        <v>3948</v>
      </c>
    </row>
    <row r="2087" spans="1:4" x14ac:dyDescent="0.25">
      <c r="A2087">
        <v>2086</v>
      </c>
      <c r="B2087" t="s">
        <v>3949</v>
      </c>
      <c r="C2087" t="b">
        <v>1</v>
      </c>
      <c r="D2087" t="s">
        <v>3950</v>
      </c>
    </row>
    <row r="2088" spans="1:4" x14ac:dyDescent="0.25">
      <c r="A2088">
        <v>2087</v>
      </c>
      <c r="B2088" t="s">
        <v>3951</v>
      </c>
      <c r="C2088" t="b">
        <v>1</v>
      </c>
      <c r="D2088" t="s">
        <v>3952</v>
      </c>
    </row>
    <row r="2089" spans="1:4" x14ac:dyDescent="0.25">
      <c r="A2089">
        <v>2088</v>
      </c>
      <c r="B2089" t="s">
        <v>3953</v>
      </c>
      <c r="C2089" t="b">
        <v>1</v>
      </c>
      <c r="D2089" t="s">
        <v>3954</v>
      </c>
    </row>
    <row r="2090" spans="1:4" x14ac:dyDescent="0.25">
      <c r="A2090">
        <v>2089</v>
      </c>
      <c r="B2090" t="s">
        <v>3955</v>
      </c>
      <c r="C2090" t="b">
        <v>1</v>
      </c>
      <c r="D2090" t="s">
        <v>3956</v>
      </c>
    </row>
    <row r="2091" spans="1:4" x14ac:dyDescent="0.25">
      <c r="A2091">
        <v>2090</v>
      </c>
      <c r="B2091" t="s">
        <v>3957</v>
      </c>
      <c r="C2091" t="b">
        <v>1</v>
      </c>
      <c r="D2091" t="s">
        <v>3958</v>
      </c>
    </row>
    <row r="2092" spans="1:4" x14ac:dyDescent="0.25">
      <c r="A2092">
        <v>2091</v>
      </c>
      <c r="B2092" t="s">
        <v>3959</v>
      </c>
      <c r="C2092" t="b">
        <v>1</v>
      </c>
      <c r="D2092" t="s">
        <v>3960</v>
      </c>
    </row>
    <row r="2093" spans="1:4" x14ac:dyDescent="0.25">
      <c r="A2093">
        <v>2092</v>
      </c>
      <c r="B2093" t="s">
        <v>3961</v>
      </c>
      <c r="C2093" t="b">
        <v>1</v>
      </c>
      <c r="D2093" t="s">
        <v>3962</v>
      </c>
    </row>
    <row r="2094" spans="1:4" x14ac:dyDescent="0.25">
      <c r="A2094">
        <v>2093</v>
      </c>
      <c r="B2094" t="s">
        <v>3963</v>
      </c>
      <c r="C2094" t="b">
        <v>1</v>
      </c>
      <c r="D2094" t="s">
        <v>3964</v>
      </c>
    </row>
    <row r="2095" spans="1:4" x14ac:dyDescent="0.25">
      <c r="A2095">
        <v>2094</v>
      </c>
      <c r="B2095" t="s">
        <v>3965</v>
      </c>
      <c r="C2095" t="b">
        <v>1</v>
      </c>
      <c r="D2095" t="s">
        <v>3966</v>
      </c>
    </row>
    <row r="2096" spans="1:4" x14ac:dyDescent="0.25">
      <c r="A2096">
        <v>2095</v>
      </c>
      <c r="B2096" t="s">
        <v>3967</v>
      </c>
      <c r="C2096" t="b">
        <v>1</v>
      </c>
      <c r="D2096" t="s">
        <v>3968</v>
      </c>
    </row>
    <row r="2097" spans="1:4" x14ac:dyDescent="0.25">
      <c r="A2097">
        <v>2096</v>
      </c>
      <c r="B2097" t="s">
        <v>3969</v>
      </c>
      <c r="C2097" t="b">
        <v>1</v>
      </c>
      <c r="D2097" t="s">
        <v>3970</v>
      </c>
    </row>
    <row r="2098" spans="1:4" x14ac:dyDescent="0.25">
      <c r="A2098">
        <v>2097</v>
      </c>
      <c r="B2098" t="s">
        <v>3971</v>
      </c>
      <c r="C2098" t="b">
        <v>1</v>
      </c>
      <c r="D2098" t="s">
        <v>3972</v>
      </c>
    </row>
    <row r="2099" spans="1:4" x14ac:dyDescent="0.25">
      <c r="A2099">
        <v>2098</v>
      </c>
      <c r="B2099" t="s">
        <v>3973</v>
      </c>
      <c r="C2099" t="b">
        <v>1</v>
      </c>
      <c r="D2099" t="s">
        <v>3974</v>
      </c>
    </row>
    <row r="2100" spans="1:4" x14ac:dyDescent="0.25">
      <c r="A2100">
        <v>2099</v>
      </c>
      <c r="B2100" t="s">
        <v>3975</v>
      </c>
      <c r="C2100" t="b">
        <v>1</v>
      </c>
      <c r="D2100" t="s">
        <v>3976</v>
      </c>
    </row>
    <row r="2101" spans="1:4" x14ac:dyDescent="0.25">
      <c r="A2101">
        <v>2100</v>
      </c>
      <c r="B2101" t="s">
        <v>3977</v>
      </c>
      <c r="C2101" t="b">
        <v>1</v>
      </c>
      <c r="D2101" t="s">
        <v>3978</v>
      </c>
    </row>
    <row r="2102" spans="1:4" x14ac:dyDescent="0.25">
      <c r="A2102">
        <v>2101</v>
      </c>
      <c r="B2102" t="s">
        <v>3979</v>
      </c>
      <c r="C2102" t="b">
        <v>1</v>
      </c>
      <c r="D2102" t="s">
        <v>3980</v>
      </c>
    </row>
    <row r="2103" spans="1:4" x14ac:dyDescent="0.25">
      <c r="A2103">
        <v>2102</v>
      </c>
      <c r="B2103" t="s">
        <v>3981</v>
      </c>
      <c r="C2103" t="b">
        <v>1</v>
      </c>
      <c r="D2103" t="s">
        <v>3982</v>
      </c>
    </row>
    <row r="2104" spans="1:4" x14ac:dyDescent="0.25">
      <c r="A2104">
        <v>2103</v>
      </c>
      <c r="B2104" t="s">
        <v>3983</v>
      </c>
      <c r="C2104" t="b">
        <v>1</v>
      </c>
      <c r="D2104" t="s">
        <v>3984</v>
      </c>
    </row>
    <row r="2105" spans="1:4" x14ac:dyDescent="0.25">
      <c r="A2105">
        <v>2104</v>
      </c>
      <c r="B2105" t="s">
        <v>3985</v>
      </c>
      <c r="C2105" t="b">
        <v>1</v>
      </c>
      <c r="D2105" t="s">
        <v>3986</v>
      </c>
    </row>
    <row r="2106" spans="1:4" x14ac:dyDescent="0.25">
      <c r="A2106">
        <v>2105</v>
      </c>
      <c r="B2106" t="s">
        <v>3987</v>
      </c>
      <c r="C2106" t="b">
        <v>1</v>
      </c>
      <c r="D2106" t="s">
        <v>3988</v>
      </c>
    </row>
    <row r="2107" spans="1:4" x14ac:dyDescent="0.25">
      <c r="A2107">
        <v>2106</v>
      </c>
      <c r="B2107" t="s">
        <v>3989</v>
      </c>
      <c r="C2107" t="b">
        <v>1</v>
      </c>
      <c r="D2107" t="s">
        <v>3990</v>
      </c>
    </row>
    <row r="2108" spans="1:4" x14ac:dyDescent="0.25">
      <c r="A2108">
        <v>2107</v>
      </c>
      <c r="B2108" t="s">
        <v>3991</v>
      </c>
      <c r="C2108" t="b">
        <v>1</v>
      </c>
      <c r="D2108" t="s">
        <v>3992</v>
      </c>
    </row>
    <row r="2109" spans="1:4" x14ac:dyDescent="0.25">
      <c r="A2109">
        <v>2108</v>
      </c>
      <c r="B2109" t="s">
        <v>3993</v>
      </c>
      <c r="C2109" t="b">
        <v>1</v>
      </c>
      <c r="D2109" t="s">
        <v>3994</v>
      </c>
    </row>
    <row r="2110" spans="1:4" x14ac:dyDescent="0.25">
      <c r="A2110">
        <v>2109</v>
      </c>
      <c r="B2110" t="s">
        <v>3995</v>
      </c>
      <c r="C2110" t="b">
        <v>1</v>
      </c>
      <c r="D2110" t="s">
        <v>3996</v>
      </c>
    </row>
    <row r="2111" spans="1:4" x14ac:dyDescent="0.25">
      <c r="A2111">
        <v>2110</v>
      </c>
      <c r="B2111" t="s">
        <v>3997</v>
      </c>
      <c r="C2111" t="b">
        <v>1</v>
      </c>
      <c r="D2111" t="s">
        <v>3998</v>
      </c>
    </row>
    <row r="2112" spans="1:4" x14ac:dyDescent="0.25">
      <c r="A2112">
        <v>2111</v>
      </c>
      <c r="B2112" t="s">
        <v>3999</v>
      </c>
      <c r="C2112" t="b">
        <v>1</v>
      </c>
      <c r="D2112" t="s">
        <v>4000</v>
      </c>
    </row>
    <row r="2113" spans="1:4" x14ac:dyDescent="0.25">
      <c r="A2113">
        <v>2112</v>
      </c>
      <c r="B2113" t="s">
        <v>4001</v>
      </c>
      <c r="C2113" t="b">
        <v>1</v>
      </c>
      <c r="D2113" t="s">
        <v>4002</v>
      </c>
    </row>
    <row r="2114" spans="1:4" x14ac:dyDescent="0.25">
      <c r="A2114">
        <v>2113</v>
      </c>
      <c r="B2114" t="s">
        <v>4003</v>
      </c>
      <c r="C2114" t="b">
        <v>1</v>
      </c>
      <c r="D2114" t="s">
        <v>4004</v>
      </c>
    </row>
    <row r="2115" spans="1:4" x14ac:dyDescent="0.25">
      <c r="A2115">
        <v>2114</v>
      </c>
      <c r="B2115" t="s">
        <v>4005</v>
      </c>
      <c r="C2115" t="b">
        <v>1</v>
      </c>
      <c r="D2115" t="s">
        <v>4006</v>
      </c>
    </row>
    <row r="2116" spans="1:4" x14ac:dyDescent="0.25">
      <c r="A2116">
        <v>2115</v>
      </c>
      <c r="B2116" t="s">
        <v>4007</v>
      </c>
      <c r="C2116" t="b">
        <v>1</v>
      </c>
      <c r="D2116" t="s">
        <v>4008</v>
      </c>
    </row>
    <row r="2117" spans="1:4" x14ac:dyDescent="0.25">
      <c r="A2117">
        <v>2116</v>
      </c>
      <c r="B2117" t="s">
        <v>4009</v>
      </c>
      <c r="C2117" t="b">
        <v>1</v>
      </c>
      <c r="D2117" t="s">
        <v>4010</v>
      </c>
    </row>
    <row r="2118" spans="1:4" x14ac:dyDescent="0.25">
      <c r="A2118">
        <v>2117</v>
      </c>
      <c r="B2118" t="s">
        <v>4011</v>
      </c>
      <c r="C2118" t="b">
        <v>1</v>
      </c>
      <c r="D2118" t="s">
        <v>4012</v>
      </c>
    </row>
    <row r="2119" spans="1:4" x14ac:dyDescent="0.25">
      <c r="A2119">
        <v>2118</v>
      </c>
      <c r="B2119" t="s">
        <v>4013</v>
      </c>
      <c r="C2119" t="b">
        <v>1</v>
      </c>
      <c r="D2119" t="s">
        <v>4014</v>
      </c>
    </row>
    <row r="2120" spans="1:4" x14ac:dyDescent="0.25">
      <c r="A2120">
        <v>2119</v>
      </c>
      <c r="B2120" t="s">
        <v>4015</v>
      </c>
      <c r="C2120" t="b">
        <v>1</v>
      </c>
      <c r="D2120" t="s">
        <v>4016</v>
      </c>
    </row>
    <row r="2121" spans="1:4" x14ac:dyDescent="0.25">
      <c r="A2121">
        <v>2120</v>
      </c>
      <c r="B2121" t="s">
        <v>4017</v>
      </c>
      <c r="C2121" t="b">
        <v>1</v>
      </c>
      <c r="D2121" t="s">
        <v>4018</v>
      </c>
    </row>
    <row r="2122" spans="1:4" x14ac:dyDescent="0.25">
      <c r="A2122">
        <v>2121</v>
      </c>
      <c r="B2122" t="s">
        <v>4019</v>
      </c>
      <c r="C2122" t="b">
        <v>1</v>
      </c>
      <c r="D2122" t="s">
        <v>4020</v>
      </c>
    </row>
    <row r="2123" spans="1:4" x14ac:dyDescent="0.25">
      <c r="A2123">
        <v>2122</v>
      </c>
      <c r="B2123" t="s">
        <v>4021</v>
      </c>
      <c r="C2123" t="b">
        <v>1</v>
      </c>
      <c r="D2123" t="s">
        <v>4022</v>
      </c>
    </row>
    <row r="2124" spans="1:4" x14ac:dyDescent="0.25">
      <c r="A2124">
        <v>2123</v>
      </c>
      <c r="B2124" t="s">
        <v>4023</v>
      </c>
      <c r="C2124" t="b">
        <v>1</v>
      </c>
      <c r="D2124" t="s">
        <v>4024</v>
      </c>
    </row>
    <row r="2125" spans="1:4" x14ac:dyDescent="0.25">
      <c r="A2125">
        <v>2124</v>
      </c>
      <c r="B2125" t="s">
        <v>4025</v>
      </c>
      <c r="C2125" t="b">
        <v>1</v>
      </c>
      <c r="D2125" t="s">
        <v>4026</v>
      </c>
    </row>
    <row r="2126" spans="1:4" x14ac:dyDescent="0.25">
      <c r="A2126">
        <v>2125</v>
      </c>
      <c r="B2126" t="s">
        <v>4027</v>
      </c>
      <c r="C2126" t="b">
        <v>1</v>
      </c>
      <c r="D2126" t="s">
        <v>4028</v>
      </c>
    </row>
    <row r="2127" spans="1:4" x14ac:dyDescent="0.25">
      <c r="A2127">
        <v>2126</v>
      </c>
      <c r="B2127" t="s">
        <v>4029</v>
      </c>
      <c r="C2127" t="b">
        <v>1</v>
      </c>
      <c r="D2127" t="s">
        <v>4030</v>
      </c>
    </row>
    <row r="2128" spans="1:4" x14ac:dyDescent="0.25">
      <c r="A2128">
        <v>2127</v>
      </c>
      <c r="B2128" t="s">
        <v>4031</v>
      </c>
      <c r="C2128" t="b">
        <v>1</v>
      </c>
      <c r="D2128" t="s">
        <v>4032</v>
      </c>
    </row>
    <row r="2129" spans="1:4" x14ac:dyDescent="0.25">
      <c r="A2129">
        <v>2128</v>
      </c>
      <c r="B2129" t="s">
        <v>4033</v>
      </c>
      <c r="C2129" t="b">
        <v>1</v>
      </c>
      <c r="D2129" t="s">
        <v>4034</v>
      </c>
    </row>
    <row r="2130" spans="1:4" x14ac:dyDescent="0.25">
      <c r="A2130">
        <v>2129</v>
      </c>
      <c r="B2130" t="s">
        <v>4035</v>
      </c>
      <c r="C2130" t="b">
        <v>1</v>
      </c>
      <c r="D2130" t="s">
        <v>4036</v>
      </c>
    </row>
    <row r="2131" spans="1:4" x14ac:dyDescent="0.25">
      <c r="A2131">
        <v>2130</v>
      </c>
      <c r="B2131" t="s">
        <v>4037</v>
      </c>
      <c r="C2131" t="b">
        <v>1</v>
      </c>
      <c r="D2131" t="s">
        <v>4038</v>
      </c>
    </row>
    <row r="2132" spans="1:4" x14ac:dyDescent="0.25">
      <c r="A2132">
        <v>2131</v>
      </c>
      <c r="B2132" t="s">
        <v>4039</v>
      </c>
      <c r="C2132" t="b">
        <v>1</v>
      </c>
      <c r="D2132" t="s">
        <v>4040</v>
      </c>
    </row>
    <row r="2133" spans="1:4" x14ac:dyDescent="0.25">
      <c r="A2133">
        <v>2132</v>
      </c>
      <c r="B2133" t="s">
        <v>4041</v>
      </c>
      <c r="C2133" t="b">
        <v>1</v>
      </c>
      <c r="D2133" t="s">
        <v>4042</v>
      </c>
    </row>
    <row r="2134" spans="1:4" x14ac:dyDescent="0.25">
      <c r="A2134">
        <v>2133</v>
      </c>
      <c r="B2134" t="s">
        <v>4043</v>
      </c>
      <c r="C2134" t="b">
        <v>1</v>
      </c>
      <c r="D2134" t="s">
        <v>4044</v>
      </c>
    </row>
    <row r="2135" spans="1:4" x14ac:dyDescent="0.25">
      <c r="A2135">
        <v>2134</v>
      </c>
      <c r="B2135" t="s">
        <v>4045</v>
      </c>
      <c r="C2135" t="b">
        <v>1</v>
      </c>
      <c r="D2135" t="s">
        <v>4046</v>
      </c>
    </row>
    <row r="2136" spans="1:4" x14ac:dyDescent="0.25">
      <c r="A2136">
        <v>2135</v>
      </c>
      <c r="B2136" t="s">
        <v>4047</v>
      </c>
      <c r="C2136" t="b">
        <v>1</v>
      </c>
      <c r="D2136" t="s">
        <v>4048</v>
      </c>
    </row>
    <row r="2137" spans="1:4" x14ac:dyDescent="0.25">
      <c r="A2137">
        <v>2136</v>
      </c>
      <c r="B2137" t="s">
        <v>4049</v>
      </c>
      <c r="C2137" t="b">
        <v>1</v>
      </c>
      <c r="D2137" t="s">
        <v>4050</v>
      </c>
    </row>
    <row r="2138" spans="1:4" x14ac:dyDescent="0.25">
      <c r="A2138">
        <v>2137</v>
      </c>
      <c r="B2138" t="s">
        <v>4051</v>
      </c>
      <c r="C2138" t="b">
        <v>1</v>
      </c>
      <c r="D2138" t="s">
        <v>4052</v>
      </c>
    </row>
    <row r="2139" spans="1:4" x14ac:dyDescent="0.25">
      <c r="A2139">
        <v>2138</v>
      </c>
      <c r="B2139" t="s">
        <v>4053</v>
      </c>
      <c r="C2139" t="b">
        <v>1</v>
      </c>
      <c r="D2139" t="s">
        <v>4054</v>
      </c>
    </row>
    <row r="2140" spans="1:4" x14ac:dyDescent="0.25">
      <c r="A2140">
        <v>2139</v>
      </c>
      <c r="B2140" t="s">
        <v>4055</v>
      </c>
      <c r="C2140" t="b">
        <v>1</v>
      </c>
      <c r="D2140" t="s">
        <v>4056</v>
      </c>
    </row>
    <row r="2141" spans="1:4" x14ac:dyDescent="0.25">
      <c r="A2141">
        <v>2140</v>
      </c>
      <c r="B2141" t="s">
        <v>4057</v>
      </c>
      <c r="C2141" t="b">
        <v>1</v>
      </c>
      <c r="D2141" t="s">
        <v>4058</v>
      </c>
    </row>
    <row r="2142" spans="1:4" x14ac:dyDescent="0.25">
      <c r="A2142">
        <v>2141</v>
      </c>
      <c r="B2142" t="s">
        <v>4059</v>
      </c>
      <c r="C2142" t="b">
        <v>1</v>
      </c>
      <c r="D2142" t="s">
        <v>4060</v>
      </c>
    </row>
    <row r="2143" spans="1:4" x14ac:dyDescent="0.25">
      <c r="A2143">
        <v>2142</v>
      </c>
      <c r="B2143" t="s">
        <v>4061</v>
      </c>
      <c r="C2143" t="b">
        <v>1</v>
      </c>
      <c r="D2143" t="s">
        <v>4062</v>
      </c>
    </row>
    <row r="2144" spans="1:4" x14ac:dyDescent="0.25">
      <c r="A2144">
        <v>2143</v>
      </c>
      <c r="B2144" t="s">
        <v>4063</v>
      </c>
      <c r="C2144" t="b">
        <v>1</v>
      </c>
      <c r="D2144" t="s">
        <v>4064</v>
      </c>
    </row>
    <row r="2145" spans="1:4" x14ac:dyDescent="0.25">
      <c r="A2145">
        <v>2144</v>
      </c>
      <c r="B2145" t="s">
        <v>4065</v>
      </c>
      <c r="C2145" t="b">
        <v>1</v>
      </c>
      <c r="D2145" t="s">
        <v>4066</v>
      </c>
    </row>
    <row r="2146" spans="1:4" x14ac:dyDescent="0.25">
      <c r="A2146">
        <v>2145</v>
      </c>
      <c r="B2146" t="s">
        <v>4067</v>
      </c>
      <c r="C2146" t="b">
        <v>1</v>
      </c>
      <c r="D2146" t="s">
        <v>4068</v>
      </c>
    </row>
    <row r="2147" spans="1:4" x14ac:dyDescent="0.25">
      <c r="A2147">
        <v>2146</v>
      </c>
      <c r="B2147" t="s">
        <v>4069</v>
      </c>
      <c r="C2147" t="b">
        <v>1</v>
      </c>
      <c r="D2147" t="s">
        <v>4070</v>
      </c>
    </row>
    <row r="2148" spans="1:4" x14ac:dyDescent="0.25">
      <c r="A2148">
        <v>2147</v>
      </c>
      <c r="B2148" t="s">
        <v>4071</v>
      </c>
      <c r="C2148" t="b">
        <v>1</v>
      </c>
      <c r="D2148" t="s">
        <v>4072</v>
      </c>
    </row>
    <row r="2149" spans="1:4" x14ac:dyDescent="0.25">
      <c r="A2149">
        <v>2148</v>
      </c>
      <c r="B2149" t="s">
        <v>4073</v>
      </c>
      <c r="C2149" t="b">
        <v>1</v>
      </c>
      <c r="D2149" t="s">
        <v>4074</v>
      </c>
    </row>
    <row r="2150" spans="1:4" x14ac:dyDescent="0.25">
      <c r="A2150">
        <v>2149</v>
      </c>
      <c r="B2150" t="s">
        <v>4075</v>
      </c>
      <c r="C2150" t="b">
        <v>1</v>
      </c>
      <c r="D2150" t="s">
        <v>4076</v>
      </c>
    </row>
    <row r="2151" spans="1:4" x14ac:dyDescent="0.25">
      <c r="A2151">
        <v>2150</v>
      </c>
      <c r="B2151" t="s">
        <v>4077</v>
      </c>
      <c r="C2151" t="b">
        <v>1</v>
      </c>
      <c r="D2151" t="s">
        <v>4078</v>
      </c>
    </row>
    <row r="2152" spans="1:4" x14ac:dyDescent="0.25">
      <c r="A2152">
        <v>2151</v>
      </c>
      <c r="B2152" t="s">
        <v>4079</v>
      </c>
      <c r="C2152" t="b">
        <v>1</v>
      </c>
      <c r="D2152" t="s">
        <v>4080</v>
      </c>
    </row>
    <row r="2153" spans="1:4" x14ac:dyDescent="0.25">
      <c r="A2153">
        <v>2152</v>
      </c>
      <c r="B2153" t="s">
        <v>4081</v>
      </c>
      <c r="C2153" t="b">
        <v>1</v>
      </c>
      <c r="D2153" t="s">
        <v>4082</v>
      </c>
    </row>
    <row r="2154" spans="1:4" x14ac:dyDescent="0.25">
      <c r="A2154">
        <v>2153</v>
      </c>
      <c r="B2154" t="s">
        <v>4083</v>
      </c>
      <c r="C2154" t="b">
        <v>1</v>
      </c>
      <c r="D2154" t="s">
        <v>4084</v>
      </c>
    </row>
    <row r="2155" spans="1:4" x14ac:dyDescent="0.25">
      <c r="A2155">
        <v>2154</v>
      </c>
      <c r="B2155" t="s">
        <v>4085</v>
      </c>
      <c r="C2155" t="b">
        <v>1</v>
      </c>
      <c r="D2155" t="s">
        <v>4086</v>
      </c>
    </row>
    <row r="2156" spans="1:4" x14ac:dyDescent="0.25">
      <c r="A2156">
        <v>2155</v>
      </c>
      <c r="B2156" t="s">
        <v>4087</v>
      </c>
      <c r="C2156" t="b">
        <v>1</v>
      </c>
      <c r="D2156" t="s">
        <v>4088</v>
      </c>
    </row>
    <row r="2157" spans="1:4" x14ac:dyDescent="0.25">
      <c r="A2157">
        <v>2156</v>
      </c>
      <c r="B2157" t="s">
        <v>4089</v>
      </c>
      <c r="C2157" t="b">
        <v>1</v>
      </c>
      <c r="D2157" t="s">
        <v>4090</v>
      </c>
    </row>
    <row r="2158" spans="1:4" x14ac:dyDescent="0.25">
      <c r="A2158">
        <v>2157</v>
      </c>
      <c r="B2158" t="s">
        <v>4091</v>
      </c>
      <c r="C2158" t="b">
        <v>1</v>
      </c>
      <c r="D2158" t="s">
        <v>4092</v>
      </c>
    </row>
    <row r="2159" spans="1:4" x14ac:dyDescent="0.25">
      <c r="A2159">
        <v>2158</v>
      </c>
      <c r="B2159" t="s">
        <v>4093</v>
      </c>
      <c r="C2159" t="b">
        <v>1</v>
      </c>
      <c r="D2159" t="s">
        <v>4094</v>
      </c>
    </row>
    <row r="2160" spans="1:4" x14ac:dyDescent="0.25">
      <c r="A2160">
        <v>2159</v>
      </c>
      <c r="B2160" t="s">
        <v>4095</v>
      </c>
      <c r="C2160" t="b">
        <v>1</v>
      </c>
      <c r="D2160" t="s">
        <v>4096</v>
      </c>
    </row>
    <row r="2161" spans="1:4" x14ac:dyDescent="0.25">
      <c r="A2161">
        <v>2160</v>
      </c>
      <c r="B2161" t="s">
        <v>4097</v>
      </c>
      <c r="C2161" t="b">
        <v>1</v>
      </c>
      <c r="D2161" t="s">
        <v>4098</v>
      </c>
    </row>
    <row r="2162" spans="1:4" x14ac:dyDescent="0.25">
      <c r="A2162">
        <v>2161</v>
      </c>
      <c r="B2162" t="s">
        <v>4099</v>
      </c>
      <c r="C2162" t="b">
        <v>1</v>
      </c>
      <c r="D2162" t="s">
        <v>4100</v>
      </c>
    </row>
    <row r="2163" spans="1:4" x14ac:dyDescent="0.25">
      <c r="A2163">
        <v>2162</v>
      </c>
      <c r="B2163" t="s">
        <v>4101</v>
      </c>
      <c r="C2163" t="b">
        <v>1</v>
      </c>
      <c r="D2163" t="s">
        <v>4102</v>
      </c>
    </row>
    <row r="2164" spans="1:4" x14ac:dyDescent="0.25">
      <c r="A2164">
        <v>2163</v>
      </c>
      <c r="B2164" t="s">
        <v>4103</v>
      </c>
      <c r="C2164" t="b">
        <v>1</v>
      </c>
      <c r="D2164" t="s">
        <v>4104</v>
      </c>
    </row>
    <row r="2165" spans="1:4" x14ac:dyDescent="0.25">
      <c r="A2165">
        <v>2164</v>
      </c>
      <c r="B2165" t="s">
        <v>4105</v>
      </c>
      <c r="C2165" t="b">
        <v>1</v>
      </c>
      <c r="D2165" t="s">
        <v>4106</v>
      </c>
    </row>
    <row r="2166" spans="1:4" x14ac:dyDescent="0.25">
      <c r="A2166">
        <v>2165</v>
      </c>
      <c r="B2166" t="s">
        <v>4107</v>
      </c>
      <c r="C2166" t="b">
        <v>1</v>
      </c>
      <c r="D2166" t="s">
        <v>4108</v>
      </c>
    </row>
    <row r="2167" spans="1:4" x14ac:dyDescent="0.25">
      <c r="A2167">
        <v>2166</v>
      </c>
      <c r="B2167" t="s">
        <v>4109</v>
      </c>
      <c r="C2167" t="b">
        <v>1</v>
      </c>
      <c r="D2167" t="s">
        <v>4110</v>
      </c>
    </row>
    <row r="2168" spans="1:4" x14ac:dyDescent="0.25">
      <c r="A2168">
        <v>2167</v>
      </c>
      <c r="B2168" t="s">
        <v>4111</v>
      </c>
      <c r="C2168" t="b">
        <v>1</v>
      </c>
      <c r="D2168" t="s">
        <v>4112</v>
      </c>
    </row>
    <row r="2169" spans="1:4" x14ac:dyDescent="0.25">
      <c r="A2169">
        <v>2168</v>
      </c>
      <c r="B2169" t="s">
        <v>4113</v>
      </c>
      <c r="C2169" t="b">
        <v>1</v>
      </c>
      <c r="D2169" t="s">
        <v>4114</v>
      </c>
    </row>
    <row r="2170" spans="1:4" x14ac:dyDescent="0.25">
      <c r="A2170">
        <v>2169</v>
      </c>
      <c r="B2170" t="s">
        <v>4115</v>
      </c>
      <c r="C2170" t="b">
        <v>1</v>
      </c>
      <c r="D2170" t="s">
        <v>4116</v>
      </c>
    </row>
    <row r="2171" spans="1:4" x14ac:dyDescent="0.25">
      <c r="A2171">
        <v>2170</v>
      </c>
      <c r="B2171" t="s">
        <v>4117</v>
      </c>
      <c r="C2171" t="b">
        <v>1</v>
      </c>
      <c r="D2171" t="s">
        <v>4118</v>
      </c>
    </row>
    <row r="2172" spans="1:4" x14ac:dyDescent="0.25">
      <c r="A2172">
        <v>2171</v>
      </c>
      <c r="B2172" t="s">
        <v>4119</v>
      </c>
      <c r="C2172" t="b">
        <v>1</v>
      </c>
      <c r="D2172" t="s">
        <v>4120</v>
      </c>
    </row>
    <row r="2173" spans="1:4" x14ac:dyDescent="0.25">
      <c r="A2173">
        <v>2172</v>
      </c>
      <c r="B2173" t="s">
        <v>4121</v>
      </c>
      <c r="C2173" t="b">
        <v>1</v>
      </c>
      <c r="D2173" t="s">
        <v>4122</v>
      </c>
    </row>
    <row r="2174" spans="1:4" x14ac:dyDescent="0.25">
      <c r="A2174">
        <v>2173</v>
      </c>
      <c r="B2174" t="s">
        <v>4123</v>
      </c>
      <c r="C2174" t="b">
        <v>1</v>
      </c>
      <c r="D2174" t="s">
        <v>4124</v>
      </c>
    </row>
    <row r="2175" spans="1:4" x14ac:dyDescent="0.25">
      <c r="A2175">
        <v>2174</v>
      </c>
      <c r="B2175" t="s">
        <v>4125</v>
      </c>
      <c r="C2175" t="b">
        <v>1</v>
      </c>
      <c r="D2175" t="s">
        <v>4126</v>
      </c>
    </row>
    <row r="2176" spans="1:4" x14ac:dyDescent="0.25">
      <c r="A2176">
        <v>2175</v>
      </c>
      <c r="B2176" t="s">
        <v>4127</v>
      </c>
      <c r="C2176" t="b">
        <v>1</v>
      </c>
      <c r="D2176" t="s">
        <v>4128</v>
      </c>
    </row>
    <row r="2177" spans="1:4" x14ac:dyDescent="0.25">
      <c r="A2177">
        <v>2176</v>
      </c>
      <c r="B2177" t="s">
        <v>4129</v>
      </c>
      <c r="C2177" t="b">
        <v>1</v>
      </c>
      <c r="D2177" t="s">
        <v>4130</v>
      </c>
    </row>
    <row r="2178" spans="1:4" x14ac:dyDescent="0.25">
      <c r="A2178">
        <v>2177</v>
      </c>
      <c r="B2178" t="s">
        <v>4131</v>
      </c>
      <c r="C2178" t="b">
        <v>1</v>
      </c>
      <c r="D2178" t="s">
        <v>4132</v>
      </c>
    </row>
    <row r="2179" spans="1:4" x14ac:dyDescent="0.25">
      <c r="A2179">
        <v>2178</v>
      </c>
      <c r="B2179" t="s">
        <v>4133</v>
      </c>
      <c r="C2179" t="b">
        <v>1</v>
      </c>
      <c r="D2179" t="s">
        <v>4134</v>
      </c>
    </row>
    <row r="2180" spans="1:4" x14ac:dyDescent="0.25">
      <c r="A2180">
        <v>2179</v>
      </c>
      <c r="B2180" t="s">
        <v>4135</v>
      </c>
      <c r="C2180" t="b">
        <v>1</v>
      </c>
      <c r="D2180" t="s">
        <v>4136</v>
      </c>
    </row>
    <row r="2181" spans="1:4" x14ac:dyDescent="0.25">
      <c r="A2181">
        <v>2180</v>
      </c>
      <c r="B2181" t="s">
        <v>4137</v>
      </c>
      <c r="C2181" t="b">
        <v>1</v>
      </c>
      <c r="D2181" t="s">
        <v>4138</v>
      </c>
    </row>
    <row r="2182" spans="1:4" x14ac:dyDescent="0.25">
      <c r="A2182">
        <v>2181</v>
      </c>
      <c r="B2182" t="s">
        <v>4139</v>
      </c>
      <c r="C2182" t="b">
        <v>1</v>
      </c>
      <c r="D2182" t="s">
        <v>4140</v>
      </c>
    </row>
    <row r="2183" spans="1:4" x14ac:dyDescent="0.25">
      <c r="A2183">
        <v>2182</v>
      </c>
      <c r="B2183" t="s">
        <v>4141</v>
      </c>
      <c r="C2183" t="b">
        <v>1</v>
      </c>
      <c r="D2183" t="s">
        <v>4142</v>
      </c>
    </row>
    <row r="2184" spans="1:4" x14ac:dyDescent="0.25">
      <c r="A2184">
        <v>2183</v>
      </c>
      <c r="B2184" t="s">
        <v>4143</v>
      </c>
      <c r="C2184" t="b">
        <v>1</v>
      </c>
      <c r="D2184" t="s">
        <v>4144</v>
      </c>
    </row>
    <row r="2185" spans="1:4" x14ac:dyDescent="0.25">
      <c r="A2185">
        <v>2184</v>
      </c>
      <c r="B2185" t="s">
        <v>4145</v>
      </c>
      <c r="C2185" t="b">
        <v>1</v>
      </c>
      <c r="D2185" t="s">
        <v>4146</v>
      </c>
    </row>
    <row r="2186" spans="1:4" x14ac:dyDescent="0.25">
      <c r="A2186">
        <v>2185</v>
      </c>
      <c r="B2186" t="s">
        <v>4147</v>
      </c>
      <c r="C2186" t="b">
        <v>1</v>
      </c>
      <c r="D2186" t="s">
        <v>4148</v>
      </c>
    </row>
    <row r="2187" spans="1:4" x14ac:dyDescent="0.25">
      <c r="A2187">
        <v>2186</v>
      </c>
      <c r="B2187" t="s">
        <v>4149</v>
      </c>
      <c r="C2187" t="b">
        <v>1</v>
      </c>
      <c r="D2187" t="s">
        <v>4150</v>
      </c>
    </row>
    <row r="2188" spans="1:4" x14ac:dyDescent="0.25">
      <c r="A2188">
        <v>2187</v>
      </c>
      <c r="B2188" t="s">
        <v>4151</v>
      </c>
      <c r="C2188" t="b">
        <v>1</v>
      </c>
      <c r="D2188" t="s">
        <v>4152</v>
      </c>
    </row>
    <row r="2189" spans="1:4" x14ac:dyDescent="0.25">
      <c r="A2189">
        <v>2188</v>
      </c>
      <c r="B2189" t="s">
        <v>4153</v>
      </c>
      <c r="C2189" t="b">
        <v>1</v>
      </c>
      <c r="D2189" t="s">
        <v>4154</v>
      </c>
    </row>
    <row r="2190" spans="1:4" x14ac:dyDescent="0.25">
      <c r="A2190">
        <v>2189</v>
      </c>
      <c r="B2190" t="s">
        <v>4155</v>
      </c>
      <c r="C2190" t="b">
        <v>1</v>
      </c>
      <c r="D2190" t="s">
        <v>4156</v>
      </c>
    </row>
    <row r="2191" spans="1:4" x14ac:dyDescent="0.25">
      <c r="A2191">
        <v>2190</v>
      </c>
      <c r="B2191" t="s">
        <v>4157</v>
      </c>
      <c r="C2191" t="b">
        <v>1</v>
      </c>
      <c r="D2191" t="s">
        <v>4158</v>
      </c>
    </row>
    <row r="2192" spans="1:4" x14ac:dyDescent="0.25">
      <c r="A2192">
        <v>2191</v>
      </c>
      <c r="B2192" t="s">
        <v>4159</v>
      </c>
      <c r="C2192" t="b">
        <v>1</v>
      </c>
      <c r="D2192" t="s">
        <v>4160</v>
      </c>
    </row>
    <row r="2193" spans="1:4" x14ac:dyDescent="0.25">
      <c r="A2193">
        <v>2192</v>
      </c>
      <c r="B2193" t="s">
        <v>4161</v>
      </c>
      <c r="C2193" t="b">
        <v>1</v>
      </c>
      <c r="D2193" t="s">
        <v>4162</v>
      </c>
    </row>
    <row r="2194" spans="1:4" x14ac:dyDescent="0.25">
      <c r="A2194">
        <v>2193</v>
      </c>
      <c r="B2194" t="s">
        <v>4163</v>
      </c>
      <c r="C2194" t="b">
        <v>1</v>
      </c>
      <c r="D2194" t="s">
        <v>4164</v>
      </c>
    </row>
    <row r="2195" spans="1:4" x14ac:dyDescent="0.25">
      <c r="A2195">
        <v>2194</v>
      </c>
      <c r="B2195" t="s">
        <v>4165</v>
      </c>
      <c r="C2195" t="b">
        <v>1</v>
      </c>
      <c r="D2195" t="s">
        <v>4166</v>
      </c>
    </row>
    <row r="2196" spans="1:4" x14ac:dyDescent="0.25">
      <c r="A2196">
        <v>2195</v>
      </c>
      <c r="B2196" t="s">
        <v>4167</v>
      </c>
      <c r="C2196" t="b">
        <v>1</v>
      </c>
      <c r="D2196" t="s">
        <v>4168</v>
      </c>
    </row>
    <row r="2197" spans="1:4" x14ac:dyDescent="0.25">
      <c r="A2197">
        <v>2196</v>
      </c>
      <c r="B2197" t="s">
        <v>4169</v>
      </c>
      <c r="C2197" t="b">
        <v>1</v>
      </c>
      <c r="D2197" t="s">
        <v>4170</v>
      </c>
    </row>
    <row r="2198" spans="1:4" x14ac:dyDescent="0.25">
      <c r="A2198">
        <v>2197</v>
      </c>
      <c r="B2198" t="s">
        <v>4171</v>
      </c>
      <c r="C2198" t="b">
        <v>1</v>
      </c>
      <c r="D2198" t="s">
        <v>4172</v>
      </c>
    </row>
    <row r="2199" spans="1:4" x14ac:dyDescent="0.25">
      <c r="A2199">
        <v>2198</v>
      </c>
      <c r="B2199" t="s">
        <v>4173</v>
      </c>
      <c r="C2199" t="b">
        <v>1</v>
      </c>
      <c r="D2199" t="s">
        <v>4174</v>
      </c>
    </row>
    <row r="2200" spans="1:4" x14ac:dyDescent="0.25">
      <c r="A2200">
        <v>2199</v>
      </c>
      <c r="B2200" t="s">
        <v>4175</v>
      </c>
      <c r="C2200" t="b">
        <v>1</v>
      </c>
      <c r="D2200" t="s">
        <v>4176</v>
      </c>
    </row>
    <row r="2201" spans="1:4" x14ac:dyDescent="0.25">
      <c r="A2201">
        <v>2200</v>
      </c>
      <c r="B2201" t="s">
        <v>4177</v>
      </c>
      <c r="C2201" t="b">
        <v>1</v>
      </c>
      <c r="D2201" t="s">
        <v>4178</v>
      </c>
    </row>
    <row r="2202" spans="1:4" x14ac:dyDescent="0.25">
      <c r="A2202">
        <v>2201</v>
      </c>
      <c r="B2202" t="s">
        <v>4179</v>
      </c>
      <c r="C2202" t="b">
        <v>1</v>
      </c>
      <c r="D2202" t="s">
        <v>4180</v>
      </c>
    </row>
    <row r="2203" spans="1:4" x14ac:dyDescent="0.25">
      <c r="A2203">
        <v>2202</v>
      </c>
      <c r="B2203" t="s">
        <v>4181</v>
      </c>
      <c r="C2203" t="b">
        <v>1</v>
      </c>
      <c r="D2203" t="s">
        <v>4182</v>
      </c>
    </row>
    <row r="2204" spans="1:4" x14ac:dyDescent="0.25">
      <c r="A2204">
        <v>2203</v>
      </c>
      <c r="B2204" t="s">
        <v>4183</v>
      </c>
      <c r="C2204" t="b">
        <v>1</v>
      </c>
      <c r="D2204" t="s">
        <v>4184</v>
      </c>
    </row>
    <row r="2205" spans="1:4" x14ac:dyDescent="0.25">
      <c r="A2205">
        <v>2204</v>
      </c>
      <c r="B2205" t="s">
        <v>4185</v>
      </c>
      <c r="C2205" t="b">
        <v>1</v>
      </c>
      <c r="D2205" t="s">
        <v>4186</v>
      </c>
    </row>
    <row r="2206" spans="1:4" x14ac:dyDescent="0.25">
      <c r="A2206">
        <v>2205</v>
      </c>
      <c r="B2206" t="s">
        <v>4187</v>
      </c>
      <c r="C2206" t="b">
        <v>1</v>
      </c>
      <c r="D2206" t="s">
        <v>4188</v>
      </c>
    </row>
    <row r="2207" spans="1:4" x14ac:dyDescent="0.25">
      <c r="A2207">
        <v>2206</v>
      </c>
      <c r="B2207" t="s">
        <v>4189</v>
      </c>
      <c r="C2207" t="b">
        <v>1</v>
      </c>
      <c r="D2207" t="s">
        <v>4190</v>
      </c>
    </row>
    <row r="2208" spans="1:4" x14ac:dyDescent="0.25">
      <c r="A2208">
        <v>2207</v>
      </c>
      <c r="B2208" t="s">
        <v>4191</v>
      </c>
      <c r="C2208" t="b">
        <v>1</v>
      </c>
      <c r="D2208" t="s">
        <v>4192</v>
      </c>
    </row>
    <row r="2209" spans="1:4" x14ac:dyDescent="0.25">
      <c r="A2209">
        <v>2208</v>
      </c>
      <c r="B2209" t="s">
        <v>4193</v>
      </c>
      <c r="C2209" t="b">
        <v>1</v>
      </c>
      <c r="D2209" t="s">
        <v>4194</v>
      </c>
    </row>
    <row r="2210" spans="1:4" x14ac:dyDescent="0.25">
      <c r="A2210">
        <v>2209</v>
      </c>
      <c r="B2210" t="s">
        <v>4195</v>
      </c>
      <c r="C2210" t="b">
        <v>1</v>
      </c>
      <c r="D2210" t="s">
        <v>4196</v>
      </c>
    </row>
    <row r="2211" spans="1:4" x14ac:dyDescent="0.25">
      <c r="A2211">
        <v>2210</v>
      </c>
      <c r="B2211" t="s">
        <v>4197</v>
      </c>
      <c r="C2211" t="b">
        <v>1</v>
      </c>
      <c r="D2211" t="s">
        <v>4198</v>
      </c>
    </row>
    <row r="2212" spans="1:4" x14ac:dyDescent="0.25">
      <c r="A2212">
        <v>2211</v>
      </c>
      <c r="B2212" t="s">
        <v>4199</v>
      </c>
      <c r="C2212" t="b">
        <v>1</v>
      </c>
      <c r="D2212" t="s">
        <v>4200</v>
      </c>
    </row>
    <row r="2213" spans="1:4" x14ac:dyDescent="0.25">
      <c r="A2213">
        <v>2212</v>
      </c>
      <c r="B2213" t="s">
        <v>4201</v>
      </c>
      <c r="C2213" t="b">
        <v>1</v>
      </c>
      <c r="D2213" t="s">
        <v>4202</v>
      </c>
    </row>
    <row r="2214" spans="1:4" x14ac:dyDescent="0.25">
      <c r="A2214">
        <v>2213</v>
      </c>
      <c r="B2214" t="s">
        <v>4203</v>
      </c>
      <c r="C2214" t="b">
        <v>1</v>
      </c>
      <c r="D2214" t="s">
        <v>4204</v>
      </c>
    </row>
    <row r="2215" spans="1:4" x14ac:dyDescent="0.25">
      <c r="A2215">
        <v>2214</v>
      </c>
      <c r="B2215" t="s">
        <v>4205</v>
      </c>
      <c r="C2215" t="b">
        <v>1</v>
      </c>
      <c r="D2215" t="s">
        <v>4206</v>
      </c>
    </row>
    <row r="2216" spans="1:4" x14ac:dyDescent="0.25">
      <c r="A2216">
        <v>2215</v>
      </c>
      <c r="B2216" t="s">
        <v>4207</v>
      </c>
      <c r="C2216" t="b">
        <v>1</v>
      </c>
      <c r="D2216" t="s">
        <v>4208</v>
      </c>
    </row>
    <row r="2217" spans="1:4" x14ac:dyDescent="0.25">
      <c r="A2217">
        <v>2216</v>
      </c>
      <c r="B2217" t="s">
        <v>4209</v>
      </c>
      <c r="C2217" t="b">
        <v>1</v>
      </c>
      <c r="D2217" t="s">
        <v>4210</v>
      </c>
    </row>
    <row r="2218" spans="1:4" x14ac:dyDescent="0.25">
      <c r="A2218">
        <v>2217</v>
      </c>
      <c r="B2218" t="s">
        <v>4211</v>
      </c>
      <c r="C2218" t="b">
        <v>1</v>
      </c>
      <c r="D2218" t="s">
        <v>4212</v>
      </c>
    </row>
    <row r="2219" spans="1:4" x14ac:dyDescent="0.25">
      <c r="A2219">
        <v>2218</v>
      </c>
      <c r="B2219" t="s">
        <v>4213</v>
      </c>
      <c r="C2219" t="b">
        <v>1</v>
      </c>
      <c r="D2219" t="s">
        <v>4214</v>
      </c>
    </row>
    <row r="2220" spans="1:4" x14ac:dyDescent="0.25">
      <c r="A2220">
        <v>2219</v>
      </c>
      <c r="B2220" t="s">
        <v>4215</v>
      </c>
      <c r="C2220" t="b">
        <v>1</v>
      </c>
      <c r="D2220" t="s">
        <v>4216</v>
      </c>
    </row>
    <row r="2221" spans="1:4" x14ac:dyDescent="0.25">
      <c r="A2221">
        <v>2220</v>
      </c>
      <c r="B2221" t="s">
        <v>4217</v>
      </c>
      <c r="C2221" t="b">
        <v>1</v>
      </c>
      <c r="D2221" t="s">
        <v>4218</v>
      </c>
    </row>
    <row r="2222" spans="1:4" x14ac:dyDescent="0.25">
      <c r="A2222">
        <v>2221</v>
      </c>
      <c r="B2222" t="s">
        <v>4219</v>
      </c>
      <c r="C2222" t="b">
        <v>1</v>
      </c>
      <c r="D2222" t="s">
        <v>4220</v>
      </c>
    </row>
    <row r="2223" spans="1:4" x14ac:dyDescent="0.25">
      <c r="A2223">
        <v>2222</v>
      </c>
      <c r="B2223" t="s">
        <v>4221</v>
      </c>
      <c r="C2223" t="b">
        <v>1</v>
      </c>
      <c r="D2223" t="s">
        <v>4222</v>
      </c>
    </row>
    <row r="2224" spans="1:4" x14ac:dyDescent="0.25">
      <c r="A2224">
        <v>2223</v>
      </c>
      <c r="B2224" t="s">
        <v>4223</v>
      </c>
      <c r="C2224" t="b">
        <v>1</v>
      </c>
      <c r="D2224" t="s">
        <v>4224</v>
      </c>
    </row>
    <row r="2225" spans="1:4" x14ac:dyDescent="0.25">
      <c r="A2225">
        <v>2224</v>
      </c>
      <c r="B2225" t="s">
        <v>4225</v>
      </c>
      <c r="C2225" t="b">
        <v>1</v>
      </c>
      <c r="D2225" t="s">
        <v>4226</v>
      </c>
    </row>
    <row r="2226" spans="1:4" x14ac:dyDescent="0.25">
      <c r="A2226">
        <v>2225</v>
      </c>
      <c r="B2226" t="s">
        <v>4227</v>
      </c>
      <c r="C2226" t="b">
        <v>1</v>
      </c>
      <c r="D2226" t="s">
        <v>4228</v>
      </c>
    </row>
    <row r="2227" spans="1:4" x14ac:dyDescent="0.25">
      <c r="A2227">
        <v>2226</v>
      </c>
      <c r="B2227" t="s">
        <v>4229</v>
      </c>
      <c r="C2227" t="b">
        <v>1</v>
      </c>
      <c r="D2227" t="s">
        <v>4230</v>
      </c>
    </row>
    <row r="2228" spans="1:4" x14ac:dyDescent="0.25">
      <c r="A2228">
        <v>2227</v>
      </c>
      <c r="B2228" t="s">
        <v>4231</v>
      </c>
      <c r="C2228" t="b">
        <v>1</v>
      </c>
      <c r="D2228" t="s">
        <v>4232</v>
      </c>
    </row>
    <row r="2229" spans="1:4" x14ac:dyDescent="0.25">
      <c r="A2229">
        <v>2228</v>
      </c>
      <c r="B2229" t="s">
        <v>4233</v>
      </c>
      <c r="C2229" t="b">
        <v>1</v>
      </c>
      <c r="D2229" t="s">
        <v>4234</v>
      </c>
    </row>
    <row r="2230" spans="1:4" x14ac:dyDescent="0.25">
      <c r="A2230">
        <v>2229</v>
      </c>
      <c r="B2230" t="s">
        <v>4235</v>
      </c>
      <c r="C2230" t="b">
        <v>1</v>
      </c>
      <c r="D2230" t="s">
        <v>4236</v>
      </c>
    </row>
    <row r="2231" spans="1:4" x14ac:dyDescent="0.25">
      <c r="A2231">
        <v>2230</v>
      </c>
      <c r="B2231" t="s">
        <v>4237</v>
      </c>
      <c r="C2231" t="b">
        <v>1</v>
      </c>
      <c r="D2231" t="s">
        <v>4238</v>
      </c>
    </row>
    <row r="2232" spans="1:4" x14ac:dyDescent="0.25">
      <c r="A2232">
        <v>2231</v>
      </c>
      <c r="B2232" t="s">
        <v>4239</v>
      </c>
      <c r="C2232" t="b">
        <v>1</v>
      </c>
      <c r="D2232" t="s">
        <v>4240</v>
      </c>
    </row>
    <row r="2233" spans="1:4" x14ac:dyDescent="0.25">
      <c r="A2233">
        <v>2232</v>
      </c>
      <c r="B2233" t="s">
        <v>4241</v>
      </c>
      <c r="C2233" t="b">
        <v>1</v>
      </c>
      <c r="D2233" t="s">
        <v>4242</v>
      </c>
    </row>
    <row r="2234" spans="1:4" x14ac:dyDescent="0.25">
      <c r="A2234">
        <v>2233</v>
      </c>
      <c r="B2234" t="s">
        <v>4243</v>
      </c>
      <c r="C2234" t="b">
        <v>1</v>
      </c>
      <c r="D2234" t="s">
        <v>4244</v>
      </c>
    </row>
    <row r="2235" spans="1:4" x14ac:dyDescent="0.25">
      <c r="A2235">
        <v>2234</v>
      </c>
      <c r="B2235" t="s">
        <v>4245</v>
      </c>
      <c r="C2235" t="b">
        <v>1</v>
      </c>
      <c r="D2235" t="s">
        <v>4246</v>
      </c>
    </row>
    <row r="2236" spans="1:4" x14ac:dyDescent="0.25">
      <c r="A2236">
        <v>2235</v>
      </c>
      <c r="B2236" t="s">
        <v>4247</v>
      </c>
      <c r="C2236" t="b">
        <v>1</v>
      </c>
      <c r="D2236" t="s">
        <v>4248</v>
      </c>
    </row>
    <row r="2237" spans="1:4" x14ac:dyDescent="0.25">
      <c r="A2237">
        <v>2236</v>
      </c>
      <c r="B2237" t="s">
        <v>4249</v>
      </c>
      <c r="C2237" t="b">
        <v>1</v>
      </c>
      <c r="D2237" t="s">
        <v>4250</v>
      </c>
    </row>
    <row r="2238" spans="1:4" x14ac:dyDescent="0.25">
      <c r="A2238">
        <v>2237</v>
      </c>
      <c r="B2238" t="s">
        <v>4251</v>
      </c>
      <c r="C2238" t="b">
        <v>1</v>
      </c>
      <c r="D2238" t="s">
        <v>4252</v>
      </c>
    </row>
    <row r="2239" spans="1:4" x14ac:dyDescent="0.25">
      <c r="A2239">
        <v>2238</v>
      </c>
      <c r="B2239" t="s">
        <v>4253</v>
      </c>
      <c r="C2239" t="b">
        <v>1</v>
      </c>
      <c r="D2239" t="s">
        <v>4254</v>
      </c>
    </row>
    <row r="2240" spans="1:4" x14ac:dyDescent="0.25">
      <c r="A2240">
        <v>2239</v>
      </c>
      <c r="B2240" t="s">
        <v>4255</v>
      </c>
      <c r="C2240" t="b">
        <v>1</v>
      </c>
      <c r="D2240" t="s">
        <v>4256</v>
      </c>
    </row>
    <row r="2241" spans="1:4" x14ac:dyDescent="0.25">
      <c r="A2241">
        <v>2240</v>
      </c>
      <c r="B2241" t="s">
        <v>4257</v>
      </c>
      <c r="C2241" t="b">
        <v>1</v>
      </c>
      <c r="D2241" t="s">
        <v>4258</v>
      </c>
    </row>
    <row r="2242" spans="1:4" x14ac:dyDescent="0.25">
      <c r="A2242">
        <v>2241</v>
      </c>
      <c r="B2242" t="s">
        <v>4259</v>
      </c>
      <c r="C2242" t="b">
        <v>1</v>
      </c>
      <c r="D2242" t="s">
        <v>4260</v>
      </c>
    </row>
    <row r="2243" spans="1:4" x14ac:dyDescent="0.25">
      <c r="A2243">
        <v>2242</v>
      </c>
      <c r="B2243" t="s">
        <v>4261</v>
      </c>
      <c r="C2243" t="b">
        <v>1</v>
      </c>
      <c r="D2243" t="s">
        <v>4262</v>
      </c>
    </row>
    <row r="2244" spans="1:4" x14ac:dyDescent="0.25">
      <c r="A2244">
        <v>2243</v>
      </c>
      <c r="B2244" t="s">
        <v>4263</v>
      </c>
      <c r="C2244" t="b">
        <v>1</v>
      </c>
      <c r="D2244" t="s">
        <v>4264</v>
      </c>
    </row>
    <row r="2245" spans="1:4" x14ac:dyDescent="0.25">
      <c r="A2245">
        <v>2244</v>
      </c>
      <c r="B2245" t="s">
        <v>4265</v>
      </c>
      <c r="C2245" t="b">
        <v>1</v>
      </c>
      <c r="D2245" t="s">
        <v>4266</v>
      </c>
    </row>
    <row r="2246" spans="1:4" x14ac:dyDescent="0.25">
      <c r="A2246">
        <v>2245</v>
      </c>
      <c r="B2246" t="s">
        <v>4267</v>
      </c>
      <c r="C2246" t="b">
        <v>1</v>
      </c>
      <c r="D2246" t="s">
        <v>4268</v>
      </c>
    </row>
    <row r="2247" spans="1:4" x14ac:dyDescent="0.25">
      <c r="A2247">
        <v>2246</v>
      </c>
      <c r="B2247" t="s">
        <v>4269</v>
      </c>
      <c r="C2247" t="b">
        <v>1</v>
      </c>
      <c r="D2247" t="s">
        <v>4270</v>
      </c>
    </row>
    <row r="2248" spans="1:4" x14ac:dyDescent="0.25">
      <c r="A2248">
        <v>2247</v>
      </c>
      <c r="B2248" t="s">
        <v>4271</v>
      </c>
      <c r="C2248" t="b">
        <v>1</v>
      </c>
      <c r="D2248" t="s">
        <v>4272</v>
      </c>
    </row>
    <row r="2249" spans="1:4" x14ac:dyDescent="0.25">
      <c r="A2249">
        <v>2248</v>
      </c>
      <c r="B2249" t="s">
        <v>4273</v>
      </c>
      <c r="C2249" t="b">
        <v>1</v>
      </c>
      <c r="D2249" t="s">
        <v>4274</v>
      </c>
    </row>
    <row r="2250" spans="1:4" x14ac:dyDescent="0.25">
      <c r="A2250">
        <v>2249</v>
      </c>
      <c r="B2250" t="s">
        <v>4275</v>
      </c>
      <c r="C2250" t="b">
        <v>1</v>
      </c>
      <c r="D2250" t="s">
        <v>4276</v>
      </c>
    </row>
    <row r="2251" spans="1:4" x14ac:dyDescent="0.25">
      <c r="A2251">
        <v>2250</v>
      </c>
      <c r="B2251" t="s">
        <v>4277</v>
      </c>
      <c r="C2251" t="b">
        <v>1</v>
      </c>
      <c r="D2251" t="s">
        <v>4278</v>
      </c>
    </row>
    <row r="2252" spans="1:4" x14ac:dyDescent="0.25">
      <c r="A2252">
        <v>2251</v>
      </c>
      <c r="B2252" t="s">
        <v>4279</v>
      </c>
      <c r="C2252" t="b">
        <v>1</v>
      </c>
      <c r="D2252" t="s">
        <v>4280</v>
      </c>
    </row>
    <row r="2253" spans="1:4" x14ac:dyDescent="0.25">
      <c r="A2253">
        <v>2252</v>
      </c>
      <c r="B2253" t="s">
        <v>4281</v>
      </c>
      <c r="C2253" t="b">
        <v>1</v>
      </c>
      <c r="D2253" t="s">
        <v>4282</v>
      </c>
    </row>
    <row r="2254" spans="1:4" x14ac:dyDescent="0.25">
      <c r="A2254">
        <v>2253</v>
      </c>
      <c r="B2254" t="s">
        <v>4283</v>
      </c>
      <c r="C2254" t="b">
        <v>1</v>
      </c>
      <c r="D2254" t="s">
        <v>4284</v>
      </c>
    </row>
    <row r="2255" spans="1:4" x14ac:dyDescent="0.25">
      <c r="A2255">
        <v>2254</v>
      </c>
      <c r="B2255" t="s">
        <v>4285</v>
      </c>
      <c r="C2255" t="b">
        <v>1</v>
      </c>
      <c r="D2255" t="s">
        <v>4286</v>
      </c>
    </row>
    <row r="2256" spans="1:4" x14ac:dyDescent="0.25">
      <c r="A2256">
        <v>2255</v>
      </c>
      <c r="B2256" t="s">
        <v>4287</v>
      </c>
      <c r="C2256" t="b">
        <v>1</v>
      </c>
      <c r="D2256" t="s">
        <v>4288</v>
      </c>
    </row>
    <row r="2257" spans="1:4" x14ac:dyDescent="0.25">
      <c r="A2257">
        <v>2256</v>
      </c>
      <c r="B2257" t="s">
        <v>4289</v>
      </c>
      <c r="C2257" t="b">
        <v>1</v>
      </c>
      <c r="D2257" t="s">
        <v>4290</v>
      </c>
    </row>
    <row r="2258" spans="1:4" x14ac:dyDescent="0.25">
      <c r="A2258">
        <v>2257</v>
      </c>
      <c r="B2258" t="s">
        <v>4291</v>
      </c>
      <c r="C2258" t="b">
        <v>1</v>
      </c>
      <c r="D2258" t="s">
        <v>4292</v>
      </c>
    </row>
    <row r="2259" spans="1:4" x14ac:dyDescent="0.25">
      <c r="A2259">
        <v>2258</v>
      </c>
      <c r="B2259" t="s">
        <v>4293</v>
      </c>
      <c r="C2259" t="b">
        <v>1</v>
      </c>
      <c r="D2259" t="s">
        <v>3984</v>
      </c>
    </row>
    <row r="2260" spans="1:4" x14ac:dyDescent="0.25">
      <c r="A2260">
        <v>2259</v>
      </c>
      <c r="B2260" t="s">
        <v>4294</v>
      </c>
      <c r="C2260" t="b">
        <v>1</v>
      </c>
      <c r="D2260" t="s">
        <v>4295</v>
      </c>
    </row>
    <row r="2261" spans="1:4" x14ac:dyDescent="0.25">
      <c r="A2261">
        <v>2260</v>
      </c>
      <c r="B2261" t="s">
        <v>4296</v>
      </c>
      <c r="C2261" t="b">
        <v>1</v>
      </c>
      <c r="D2261" t="s">
        <v>4297</v>
      </c>
    </row>
    <row r="2262" spans="1:4" x14ac:dyDescent="0.25">
      <c r="A2262">
        <v>2261</v>
      </c>
      <c r="B2262" t="s">
        <v>4298</v>
      </c>
      <c r="C2262" t="b">
        <v>1</v>
      </c>
      <c r="D2262" t="s">
        <v>4299</v>
      </c>
    </row>
    <row r="2263" spans="1:4" x14ac:dyDescent="0.25">
      <c r="A2263">
        <v>2262</v>
      </c>
      <c r="B2263" t="s">
        <v>4300</v>
      </c>
      <c r="C2263" t="b">
        <v>1</v>
      </c>
      <c r="D2263" t="s">
        <v>4301</v>
      </c>
    </row>
    <row r="2264" spans="1:4" x14ac:dyDescent="0.25">
      <c r="A2264">
        <v>2263</v>
      </c>
      <c r="B2264" t="s">
        <v>4302</v>
      </c>
      <c r="C2264" t="b">
        <v>1</v>
      </c>
      <c r="D2264" t="s">
        <v>4303</v>
      </c>
    </row>
    <row r="2265" spans="1:4" x14ac:dyDescent="0.25">
      <c r="A2265">
        <v>2264</v>
      </c>
      <c r="B2265" t="s">
        <v>4304</v>
      </c>
      <c r="C2265" t="b">
        <v>1</v>
      </c>
      <c r="D2265" t="s">
        <v>4305</v>
      </c>
    </row>
    <row r="2266" spans="1:4" x14ac:dyDescent="0.25">
      <c r="A2266">
        <v>2265</v>
      </c>
      <c r="B2266" t="s">
        <v>4306</v>
      </c>
      <c r="C2266" t="b">
        <v>1</v>
      </c>
      <c r="D2266" t="s">
        <v>4307</v>
      </c>
    </row>
    <row r="2267" spans="1:4" x14ac:dyDescent="0.25">
      <c r="A2267">
        <v>2266</v>
      </c>
      <c r="B2267" t="s">
        <v>4308</v>
      </c>
      <c r="C2267" t="b">
        <v>1</v>
      </c>
      <c r="D2267" t="s">
        <v>4309</v>
      </c>
    </row>
    <row r="2268" spans="1:4" x14ac:dyDescent="0.25">
      <c r="A2268">
        <v>2267</v>
      </c>
      <c r="B2268" t="s">
        <v>4310</v>
      </c>
      <c r="C2268" t="b">
        <v>1</v>
      </c>
      <c r="D2268" t="s">
        <v>4311</v>
      </c>
    </row>
    <row r="2269" spans="1:4" x14ac:dyDescent="0.25">
      <c r="A2269">
        <v>2268</v>
      </c>
      <c r="B2269" t="s">
        <v>4312</v>
      </c>
      <c r="C2269" t="b">
        <v>1</v>
      </c>
      <c r="D2269" t="s">
        <v>4313</v>
      </c>
    </row>
    <row r="2270" spans="1:4" x14ac:dyDescent="0.25">
      <c r="A2270">
        <v>2269</v>
      </c>
      <c r="B2270" t="s">
        <v>4314</v>
      </c>
      <c r="C2270" t="b">
        <v>1</v>
      </c>
      <c r="D2270" t="s">
        <v>4315</v>
      </c>
    </row>
    <row r="2271" spans="1:4" x14ac:dyDescent="0.25">
      <c r="A2271">
        <v>2270</v>
      </c>
      <c r="B2271" t="s">
        <v>4316</v>
      </c>
      <c r="C2271" t="b">
        <v>1</v>
      </c>
      <c r="D2271" t="s">
        <v>4317</v>
      </c>
    </row>
    <row r="2272" spans="1:4" x14ac:dyDescent="0.25">
      <c r="A2272">
        <v>2271</v>
      </c>
      <c r="B2272" t="s">
        <v>4318</v>
      </c>
      <c r="C2272" t="b">
        <v>1</v>
      </c>
      <c r="D2272" t="s">
        <v>4319</v>
      </c>
    </row>
    <row r="2273" spans="1:4" x14ac:dyDescent="0.25">
      <c r="A2273">
        <v>2272</v>
      </c>
      <c r="B2273" t="s">
        <v>4320</v>
      </c>
      <c r="C2273" t="b">
        <v>1</v>
      </c>
      <c r="D2273" t="s">
        <v>4321</v>
      </c>
    </row>
    <row r="2274" spans="1:4" x14ac:dyDescent="0.25">
      <c r="A2274">
        <v>2273</v>
      </c>
      <c r="B2274" t="s">
        <v>4322</v>
      </c>
      <c r="C2274" t="b">
        <v>1</v>
      </c>
      <c r="D2274" t="s">
        <v>4323</v>
      </c>
    </row>
    <row r="2275" spans="1:4" x14ac:dyDescent="0.25">
      <c r="A2275">
        <v>2274</v>
      </c>
      <c r="B2275" t="s">
        <v>4324</v>
      </c>
      <c r="C2275" t="b">
        <v>1</v>
      </c>
      <c r="D2275" t="s">
        <v>4325</v>
      </c>
    </row>
    <row r="2276" spans="1:4" x14ac:dyDescent="0.25">
      <c r="A2276">
        <v>2275</v>
      </c>
      <c r="B2276" t="s">
        <v>4326</v>
      </c>
      <c r="C2276" t="b">
        <v>1</v>
      </c>
      <c r="D2276" t="s">
        <v>4327</v>
      </c>
    </row>
    <row r="2277" spans="1:4" x14ac:dyDescent="0.25">
      <c r="A2277">
        <v>2276</v>
      </c>
      <c r="B2277" t="s">
        <v>4328</v>
      </c>
      <c r="C2277" t="b">
        <v>1</v>
      </c>
      <c r="D2277" t="s">
        <v>4329</v>
      </c>
    </row>
    <row r="2278" spans="1:4" x14ac:dyDescent="0.25">
      <c r="A2278">
        <v>2277</v>
      </c>
      <c r="B2278" t="s">
        <v>4330</v>
      </c>
      <c r="C2278" t="b">
        <v>1</v>
      </c>
      <c r="D2278" t="s">
        <v>4331</v>
      </c>
    </row>
    <row r="2279" spans="1:4" x14ac:dyDescent="0.25">
      <c r="A2279">
        <v>2278</v>
      </c>
      <c r="B2279" t="s">
        <v>4332</v>
      </c>
      <c r="C2279" t="b">
        <v>1</v>
      </c>
      <c r="D2279" t="s">
        <v>4333</v>
      </c>
    </row>
    <row r="2280" spans="1:4" x14ac:dyDescent="0.25">
      <c r="A2280">
        <v>2279</v>
      </c>
      <c r="B2280" t="s">
        <v>4334</v>
      </c>
      <c r="C2280" t="b">
        <v>1</v>
      </c>
      <c r="D2280" t="s">
        <v>4335</v>
      </c>
    </row>
    <row r="2281" spans="1:4" x14ac:dyDescent="0.25">
      <c r="A2281">
        <v>2280</v>
      </c>
      <c r="B2281" t="s">
        <v>4336</v>
      </c>
      <c r="C2281" t="b">
        <v>1</v>
      </c>
      <c r="D2281" t="s">
        <v>4337</v>
      </c>
    </row>
    <row r="2282" spans="1:4" x14ac:dyDescent="0.25">
      <c r="A2282">
        <v>2281</v>
      </c>
      <c r="B2282" t="s">
        <v>4338</v>
      </c>
      <c r="C2282" t="b">
        <v>1</v>
      </c>
      <c r="D2282" t="s">
        <v>4339</v>
      </c>
    </row>
    <row r="2283" spans="1:4" x14ac:dyDescent="0.25">
      <c r="A2283">
        <v>2282</v>
      </c>
      <c r="B2283" t="s">
        <v>4340</v>
      </c>
      <c r="C2283" t="b">
        <v>1</v>
      </c>
      <c r="D2283" t="s">
        <v>4341</v>
      </c>
    </row>
    <row r="2284" spans="1:4" x14ac:dyDescent="0.25">
      <c r="A2284">
        <v>2283</v>
      </c>
      <c r="B2284" t="s">
        <v>4342</v>
      </c>
      <c r="C2284" t="b">
        <v>1</v>
      </c>
      <c r="D2284" t="s">
        <v>4343</v>
      </c>
    </row>
    <row r="2285" spans="1:4" x14ac:dyDescent="0.25">
      <c r="A2285">
        <v>2284</v>
      </c>
      <c r="B2285" t="s">
        <v>4344</v>
      </c>
      <c r="C2285" t="b">
        <v>1</v>
      </c>
      <c r="D2285" t="s">
        <v>4345</v>
      </c>
    </row>
    <row r="2286" spans="1:4" x14ac:dyDescent="0.25">
      <c r="A2286">
        <v>2285</v>
      </c>
      <c r="B2286" t="s">
        <v>4346</v>
      </c>
      <c r="C2286" t="b">
        <v>1</v>
      </c>
      <c r="D2286" t="s">
        <v>4347</v>
      </c>
    </row>
    <row r="2287" spans="1:4" x14ac:dyDescent="0.25">
      <c r="A2287">
        <v>2286</v>
      </c>
      <c r="B2287" t="s">
        <v>4348</v>
      </c>
      <c r="C2287" t="b">
        <v>1</v>
      </c>
      <c r="D2287" t="s">
        <v>4349</v>
      </c>
    </row>
    <row r="2288" spans="1:4" x14ac:dyDescent="0.25">
      <c r="A2288">
        <v>2287</v>
      </c>
      <c r="B2288" t="s">
        <v>4350</v>
      </c>
      <c r="C2288" t="b">
        <v>1</v>
      </c>
      <c r="D2288" t="s">
        <v>4351</v>
      </c>
    </row>
    <row r="2289" spans="1:4" x14ac:dyDescent="0.25">
      <c r="A2289">
        <v>2288</v>
      </c>
      <c r="B2289" t="s">
        <v>4352</v>
      </c>
      <c r="C2289" t="b">
        <v>1</v>
      </c>
      <c r="D2289" t="s">
        <v>4353</v>
      </c>
    </row>
    <row r="2290" spans="1:4" x14ac:dyDescent="0.25">
      <c r="A2290">
        <v>2289</v>
      </c>
      <c r="B2290" t="s">
        <v>4354</v>
      </c>
      <c r="C2290" t="b">
        <v>1</v>
      </c>
      <c r="D2290" t="s">
        <v>4355</v>
      </c>
    </row>
    <row r="2291" spans="1:4" x14ac:dyDescent="0.25">
      <c r="A2291">
        <v>2290</v>
      </c>
      <c r="B2291" t="s">
        <v>4356</v>
      </c>
      <c r="C2291" t="b">
        <v>1</v>
      </c>
      <c r="D2291" t="s">
        <v>4357</v>
      </c>
    </row>
    <row r="2292" spans="1:4" x14ac:dyDescent="0.25">
      <c r="A2292">
        <v>2291</v>
      </c>
      <c r="B2292" t="s">
        <v>4358</v>
      </c>
      <c r="C2292" t="b">
        <v>1</v>
      </c>
      <c r="D2292" t="s">
        <v>4359</v>
      </c>
    </row>
    <row r="2293" spans="1:4" x14ac:dyDescent="0.25">
      <c r="A2293">
        <v>2292</v>
      </c>
      <c r="B2293" t="s">
        <v>4360</v>
      </c>
      <c r="C2293" t="b">
        <v>1</v>
      </c>
      <c r="D2293" t="s">
        <v>4361</v>
      </c>
    </row>
    <row r="2294" spans="1:4" x14ac:dyDescent="0.25">
      <c r="A2294">
        <v>2293</v>
      </c>
      <c r="B2294" t="s">
        <v>4362</v>
      </c>
      <c r="C2294" t="b">
        <v>1</v>
      </c>
      <c r="D2294" t="s">
        <v>4363</v>
      </c>
    </row>
    <row r="2295" spans="1:4" x14ac:dyDescent="0.25">
      <c r="A2295">
        <v>2294</v>
      </c>
      <c r="B2295" t="s">
        <v>4364</v>
      </c>
      <c r="C2295" t="b">
        <v>1</v>
      </c>
      <c r="D2295" t="s">
        <v>4365</v>
      </c>
    </row>
    <row r="2296" spans="1:4" x14ac:dyDescent="0.25">
      <c r="A2296">
        <v>2295</v>
      </c>
      <c r="B2296" t="s">
        <v>4366</v>
      </c>
      <c r="C2296" t="b">
        <v>1</v>
      </c>
      <c r="D2296" t="s">
        <v>4367</v>
      </c>
    </row>
    <row r="2297" spans="1:4" x14ac:dyDescent="0.25">
      <c r="A2297">
        <v>2296</v>
      </c>
      <c r="B2297" t="s">
        <v>4368</v>
      </c>
      <c r="C2297" t="b">
        <v>1</v>
      </c>
      <c r="D2297" t="s">
        <v>4369</v>
      </c>
    </row>
    <row r="2298" spans="1:4" x14ac:dyDescent="0.25">
      <c r="A2298">
        <v>2297</v>
      </c>
      <c r="B2298" t="s">
        <v>4370</v>
      </c>
      <c r="C2298" t="b">
        <v>1</v>
      </c>
      <c r="D2298" t="s">
        <v>4371</v>
      </c>
    </row>
    <row r="2299" spans="1:4" x14ac:dyDescent="0.25">
      <c r="A2299">
        <v>2298</v>
      </c>
      <c r="B2299" t="s">
        <v>4372</v>
      </c>
      <c r="C2299" t="b">
        <v>1</v>
      </c>
      <c r="D2299" t="s">
        <v>4373</v>
      </c>
    </row>
    <row r="2300" spans="1:4" x14ac:dyDescent="0.25">
      <c r="A2300">
        <v>2299</v>
      </c>
      <c r="B2300" t="s">
        <v>4374</v>
      </c>
      <c r="C2300" t="b">
        <v>1</v>
      </c>
      <c r="D2300" t="s">
        <v>4375</v>
      </c>
    </row>
    <row r="2301" spans="1:4" x14ac:dyDescent="0.25">
      <c r="A2301">
        <v>2300</v>
      </c>
      <c r="B2301" t="s">
        <v>4376</v>
      </c>
      <c r="C2301" t="b">
        <v>1</v>
      </c>
      <c r="D2301" t="s">
        <v>4377</v>
      </c>
    </row>
    <row r="2302" spans="1:4" x14ac:dyDescent="0.25">
      <c r="A2302">
        <v>2301</v>
      </c>
      <c r="B2302" t="s">
        <v>4378</v>
      </c>
      <c r="C2302" t="b">
        <v>1</v>
      </c>
      <c r="D2302" t="s">
        <v>4379</v>
      </c>
    </row>
    <row r="2303" spans="1:4" x14ac:dyDescent="0.25">
      <c r="A2303">
        <v>2302</v>
      </c>
      <c r="B2303" t="s">
        <v>4380</v>
      </c>
      <c r="C2303" t="b">
        <v>1</v>
      </c>
      <c r="D2303" t="s">
        <v>4381</v>
      </c>
    </row>
    <row r="2304" spans="1:4" x14ac:dyDescent="0.25">
      <c r="A2304">
        <v>2303</v>
      </c>
      <c r="B2304" t="s">
        <v>4382</v>
      </c>
      <c r="C2304" t="b">
        <v>1</v>
      </c>
      <c r="D2304" t="s">
        <v>4383</v>
      </c>
    </row>
    <row r="2305" spans="1:4" x14ac:dyDescent="0.25">
      <c r="A2305">
        <v>2304</v>
      </c>
      <c r="B2305" t="s">
        <v>4384</v>
      </c>
      <c r="C2305" t="b">
        <v>1</v>
      </c>
      <c r="D2305" t="s">
        <v>4385</v>
      </c>
    </row>
    <row r="2306" spans="1:4" x14ac:dyDescent="0.25">
      <c r="A2306">
        <v>2305</v>
      </c>
      <c r="B2306" t="s">
        <v>4386</v>
      </c>
      <c r="C2306" t="b">
        <v>1</v>
      </c>
      <c r="D2306" t="s">
        <v>4387</v>
      </c>
    </row>
    <row r="2307" spans="1:4" x14ac:dyDescent="0.25">
      <c r="A2307">
        <v>2306</v>
      </c>
      <c r="B2307" t="s">
        <v>4388</v>
      </c>
      <c r="C2307" t="b">
        <v>1</v>
      </c>
      <c r="D2307" t="s">
        <v>4389</v>
      </c>
    </row>
    <row r="2308" spans="1:4" x14ac:dyDescent="0.25">
      <c r="A2308">
        <v>2307</v>
      </c>
      <c r="B2308" t="s">
        <v>4390</v>
      </c>
      <c r="C2308" t="b">
        <v>1</v>
      </c>
      <c r="D2308" t="s">
        <v>4391</v>
      </c>
    </row>
    <row r="2309" spans="1:4" x14ac:dyDescent="0.25">
      <c r="A2309">
        <v>2308</v>
      </c>
      <c r="B2309" t="s">
        <v>4392</v>
      </c>
      <c r="C2309" t="b">
        <v>1</v>
      </c>
      <c r="D2309" t="s">
        <v>4393</v>
      </c>
    </row>
    <row r="2310" spans="1:4" x14ac:dyDescent="0.25">
      <c r="A2310">
        <v>2309</v>
      </c>
      <c r="B2310" t="s">
        <v>4394</v>
      </c>
      <c r="C2310" t="b">
        <v>1</v>
      </c>
      <c r="D2310" t="s">
        <v>4395</v>
      </c>
    </row>
    <row r="2311" spans="1:4" x14ac:dyDescent="0.25">
      <c r="A2311">
        <v>2310</v>
      </c>
      <c r="B2311" t="s">
        <v>4396</v>
      </c>
      <c r="C2311" t="b">
        <v>1</v>
      </c>
      <c r="D2311" t="s">
        <v>4397</v>
      </c>
    </row>
    <row r="2312" spans="1:4" x14ac:dyDescent="0.25">
      <c r="A2312">
        <v>2311</v>
      </c>
      <c r="B2312" t="s">
        <v>4398</v>
      </c>
      <c r="C2312" t="b">
        <v>1</v>
      </c>
      <c r="D2312" t="s">
        <v>4399</v>
      </c>
    </row>
    <row r="2313" spans="1:4" x14ac:dyDescent="0.25">
      <c r="A2313">
        <v>2312</v>
      </c>
      <c r="B2313" t="s">
        <v>4400</v>
      </c>
      <c r="C2313" t="b">
        <v>1</v>
      </c>
      <c r="D2313" t="s">
        <v>4401</v>
      </c>
    </row>
    <row r="2314" spans="1:4" x14ac:dyDescent="0.25">
      <c r="A2314">
        <v>2313</v>
      </c>
      <c r="B2314" t="s">
        <v>4402</v>
      </c>
      <c r="C2314" t="b">
        <v>1</v>
      </c>
      <c r="D2314" t="s">
        <v>4403</v>
      </c>
    </row>
    <row r="2315" spans="1:4" x14ac:dyDescent="0.25">
      <c r="A2315">
        <v>2314</v>
      </c>
      <c r="B2315" t="s">
        <v>4404</v>
      </c>
      <c r="C2315" t="b">
        <v>1</v>
      </c>
      <c r="D2315" t="s">
        <v>4405</v>
      </c>
    </row>
    <row r="2316" spans="1:4" x14ac:dyDescent="0.25">
      <c r="A2316">
        <v>2315</v>
      </c>
      <c r="B2316" t="s">
        <v>4406</v>
      </c>
      <c r="C2316" t="b">
        <v>1</v>
      </c>
      <c r="D2316" t="s">
        <v>4407</v>
      </c>
    </row>
    <row r="2317" spans="1:4" x14ac:dyDescent="0.25">
      <c r="A2317">
        <v>2316</v>
      </c>
      <c r="B2317" t="s">
        <v>4408</v>
      </c>
      <c r="C2317" t="b">
        <v>1</v>
      </c>
      <c r="D2317" t="s">
        <v>4409</v>
      </c>
    </row>
    <row r="2318" spans="1:4" x14ac:dyDescent="0.25">
      <c r="A2318">
        <v>2317</v>
      </c>
      <c r="B2318" t="s">
        <v>4410</v>
      </c>
      <c r="C2318" t="b">
        <v>1</v>
      </c>
      <c r="D2318" t="s">
        <v>4411</v>
      </c>
    </row>
    <row r="2319" spans="1:4" x14ac:dyDescent="0.25">
      <c r="A2319">
        <v>2318</v>
      </c>
      <c r="B2319" t="s">
        <v>4412</v>
      </c>
      <c r="C2319" t="b">
        <v>1</v>
      </c>
      <c r="D2319" t="s">
        <v>4413</v>
      </c>
    </row>
    <row r="2320" spans="1:4" x14ac:dyDescent="0.25">
      <c r="A2320">
        <v>2319</v>
      </c>
      <c r="B2320" t="s">
        <v>4414</v>
      </c>
      <c r="C2320" t="b">
        <v>1</v>
      </c>
      <c r="D2320" t="s">
        <v>4415</v>
      </c>
    </row>
    <row r="2321" spans="1:4" x14ac:dyDescent="0.25">
      <c r="A2321">
        <v>2320</v>
      </c>
      <c r="B2321" t="s">
        <v>4416</v>
      </c>
      <c r="C2321" t="b">
        <v>1</v>
      </c>
      <c r="D2321" t="s">
        <v>4417</v>
      </c>
    </row>
    <row r="2322" spans="1:4" x14ac:dyDescent="0.25">
      <c r="A2322">
        <v>2321</v>
      </c>
      <c r="B2322" t="s">
        <v>4418</v>
      </c>
      <c r="C2322" t="b">
        <v>1</v>
      </c>
      <c r="D2322" t="s">
        <v>4419</v>
      </c>
    </row>
    <row r="2323" spans="1:4" x14ac:dyDescent="0.25">
      <c r="A2323">
        <v>2322</v>
      </c>
      <c r="B2323" t="s">
        <v>4420</v>
      </c>
      <c r="C2323" t="b">
        <v>1</v>
      </c>
      <c r="D2323" t="s">
        <v>4421</v>
      </c>
    </row>
    <row r="2324" spans="1:4" x14ac:dyDescent="0.25">
      <c r="A2324">
        <v>2323</v>
      </c>
      <c r="B2324" t="s">
        <v>4422</v>
      </c>
      <c r="C2324" t="b">
        <v>1</v>
      </c>
      <c r="D2324" t="s">
        <v>4423</v>
      </c>
    </row>
    <row r="2325" spans="1:4" x14ac:dyDescent="0.25">
      <c r="A2325">
        <v>2324</v>
      </c>
      <c r="B2325" t="s">
        <v>4424</v>
      </c>
      <c r="C2325" t="b">
        <v>1</v>
      </c>
      <c r="D2325" t="s">
        <v>4425</v>
      </c>
    </row>
    <row r="2326" spans="1:4" x14ac:dyDescent="0.25">
      <c r="A2326">
        <v>2325</v>
      </c>
      <c r="B2326" t="s">
        <v>4426</v>
      </c>
      <c r="C2326" t="b">
        <v>1</v>
      </c>
      <c r="D2326" t="s">
        <v>4427</v>
      </c>
    </row>
    <row r="2327" spans="1:4" x14ac:dyDescent="0.25">
      <c r="A2327">
        <v>2326</v>
      </c>
      <c r="B2327" t="s">
        <v>4428</v>
      </c>
      <c r="C2327" t="b">
        <v>1</v>
      </c>
      <c r="D2327" t="s">
        <v>4429</v>
      </c>
    </row>
    <row r="2328" spans="1:4" x14ac:dyDescent="0.25">
      <c r="A2328">
        <v>2327</v>
      </c>
      <c r="B2328" t="s">
        <v>4430</v>
      </c>
      <c r="C2328" t="b">
        <v>1</v>
      </c>
      <c r="D2328" t="s">
        <v>4431</v>
      </c>
    </row>
    <row r="2329" spans="1:4" x14ac:dyDescent="0.25">
      <c r="A2329">
        <v>2328</v>
      </c>
      <c r="B2329" t="s">
        <v>4432</v>
      </c>
      <c r="C2329" t="b">
        <v>1</v>
      </c>
      <c r="D2329" t="s">
        <v>4433</v>
      </c>
    </row>
    <row r="2330" spans="1:4" x14ac:dyDescent="0.25">
      <c r="A2330">
        <v>2329</v>
      </c>
      <c r="B2330" t="s">
        <v>4434</v>
      </c>
      <c r="C2330" t="b">
        <v>1</v>
      </c>
      <c r="D2330" t="s">
        <v>4435</v>
      </c>
    </row>
    <row r="2331" spans="1:4" x14ac:dyDescent="0.25">
      <c r="A2331">
        <v>2330</v>
      </c>
      <c r="B2331" t="s">
        <v>4436</v>
      </c>
      <c r="C2331" t="b">
        <v>1</v>
      </c>
      <c r="D2331" t="s">
        <v>4437</v>
      </c>
    </row>
    <row r="2332" spans="1:4" x14ac:dyDescent="0.25">
      <c r="A2332">
        <v>2331</v>
      </c>
      <c r="B2332" t="s">
        <v>4438</v>
      </c>
      <c r="C2332" t="b">
        <v>1</v>
      </c>
      <c r="D2332" t="s">
        <v>4439</v>
      </c>
    </row>
    <row r="2333" spans="1:4" x14ac:dyDescent="0.25">
      <c r="A2333">
        <v>2332</v>
      </c>
      <c r="B2333" t="s">
        <v>4440</v>
      </c>
      <c r="C2333" t="b">
        <v>1</v>
      </c>
      <c r="D2333" t="s">
        <v>4441</v>
      </c>
    </row>
    <row r="2334" spans="1:4" x14ac:dyDescent="0.25">
      <c r="A2334">
        <v>2333</v>
      </c>
      <c r="B2334" t="s">
        <v>4442</v>
      </c>
      <c r="C2334" t="b">
        <v>1</v>
      </c>
      <c r="D2334" t="s">
        <v>4443</v>
      </c>
    </row>
    <row r="2335" spans="1:4" x14ac:dyDescent="0.25">
      <c r="A2335">
        <v>2334</v>
      </c>
      <c r="B2335" t="s">
        <v>4444</v>
      </c>
      <c r="C2335" t="b">
        <v>1</v>
      </c>
      <c r="D2335" t="s">
        <v>4445</v>
      </c>
    </row>
    <row r="2336" spans="1:4" x14ac:dyDescent="0.25">
      <c r="A2336">
        <v>2335</v>
      </c>
      <c r="B2336" t="s">
        <v>4446</v>
      </c>
      <c r="C2336" t="b">
        <v>1</v>
      </c>
      <c r="D2336" t="s">
        <v>4447</v>
      </c>
    </row>
    <row r="2337" spans="1:4" x14ac:dyDescent="0.25">
      <c r="A2337">
        <v>2336</v>
      </c>
      <c r="B2337" t="s">
        <v>4448</v>
      </c>
      <c r="C2337" t="b">
        <v>1</v>
      </c>
      <c r="D2337" t="s">
        <v>4449</v>
      </c>
    </row>
    <row r="2338" spans="1:4" x14ac:dyDescent="0.25">
      <c r="A2338">
        <v>2337</v>
      </c>
      <c r="B2338" t="s">
        <v>4450</v>
      </c>
      <c r="C2338" t="b">
        <v>1</v>
      </c>
      <c r="D2338" t="s">
        <v>4451</v>
      </c>
    </row>
    <row r="2339" spans="1:4" x14ac:dyDescent="0.25">
      <c r="A2339">
        <v>2338</v>
      </c>
      <c r="B2339" t="s">
        <v>4452</v>
      </c>
      <c r="C2339" t="b">
        <v>1</v>
      </c>
      <c r="D2339" t="s">
        <v>4453</v>
      </c>
    </row>
    <row r="2340" spans="1:4" x14ac:dyDescent="0.25">
      <c r="A2340">
        <v>2339</v>
      </c>
      <c r="B2340" t="s">
        <v>4454</v>
      </c>
      <c r="C2340" t="b">
        <v>1</v>
      </c>
      <c r="D2340" t="s">
        <v>4455</v>
      </c>
    </row>
    <row r="2341" spans="1:4" x14ac:dyDescent="0.25">
      <c r="A2341">
        <v>2340</v>
      </c>
      <c r="B2341" t="s">
        <v>4456</v>
      </c>
      <c r="C2341" t="b">
        <v>1</v>
      </c>
      <c r="D2341" t="s">
        <v>4457</v>
      </c>
    </row>
    <row r="2342" spans="1:4" x14ac:dyDescent="0.25">
      <c r="A2342">
        <v>2341</v>
      </c>
      <c r="B2342" t="s">
        <v>4458</v>
      </c>
      <c r="C2342" t="b">
        <v>1</v>
      </c>
      <c r="D2342" t="s">
        <v>4459</v>
      </c>
    </row>
    <row r="2343" spans="1:4" x14ac:dyDescent="0.25">
      <c r="A2343">
        <v>2342</v>
      </c>
      <c r="B2343" t="s">
        <v>4460</v>
      </c>
      <c r="C2343" t="b">
        <v>1</v>
      </c>
      <c r="D2343" t="s">
        <v>4461</v>
      </c>
    </row>
    <row r="2344" spans="1:4" x14ac:dyDescent="0.25">
      <c r="A2344">
        <v>2343</v>
      </c>
      <c r="B2344" t="s">
        <v>4978</v>
      </c>
      <c r="C2344" t="b">
        <v>1</v>
      </c>
      <c r="D2344" t="s">
        <v>4979</v>
      </c>
    </row>
    <row r="2345" spans="1:4" x14ac:dyDescent="0.25">
      <c r="A2345">
        <v>2344</v>
      </c>
      <c r="B2345" t="s">
        <v>4980</v>
      </c>
      <c r="C2345" t="b">
        <v>1</v>
      </c>
      <c r="D2345" t="s">
        <v>4981</v>
      </c>
    </row>
    <row r="2346" spans="1:4" x14ac:dyDescent="0.25">
      <c r="A2346">
        <v>2345</v>
      </c>
      <c r="B2346" t="s">
        <v>4982</v>
      </c>
      <c r="C2346" t="b">
        <v>1</v>
      </c>
      <c r="D2346" t="s">
        <v>4983</v>
      </c>
    </row>
    <row r="2347" spans="1:4" x14ac:dyDescent="0.25">
      <c r="A2347">
        <v>2346</v>
      </c>
      <c r="B2347" t="s">
        <v>4984</v>
      </c>
      <c r="C2347" t="b">
        <v>1</v>
      </c>
      <c r="D2347" t="s">
        <v>4985</v>
      </c>
    </row>
    <row r="2348" spans="1:4" x14ac:dyDescent="0.25">
      <c r="A2348">
        <v>2347</v>
      </c>
      <c r="B2348" t="s">
        <v>4986</v>
      </c>
      <c r="C2348" t="b">
        <v>1</v>
      </c>
      <c r="D2348" t="s">
        <v>4987</v>
      </c>
    </row>
    <row r="2349" spans="1:4" x14ac:dyDescent="0.25">
      <c r="A2349">
        <v>2348</v>
      </c>
      <c r="B2349" t="s">
        <v>4988</v>
      </c>
      <c r="C2349" t="b">
        <v>1</v>
      </c>
      <c r="D2349" t="s">
        <v>4989</v>
      </c>
    </row>
    <row r="2350" spans="1:4" x14ac:dyDescent="0.25">
      <c r="A2350">
        <v>2349</v>
      </c>
      <c r="B2350" t="s">
        <v>4990</v>
      </c>
      <c r="C2350" t="b">
        <v>1</v>
      </c>
      <c r="D2350" t="s">
        <v>4991</v>
      </c>
    </row>
    <row r="2351" spans="1:4" x14ac:dyDescent="0.25">
      <c r="A2351">
        <v>2350</v>
      </c>
      <c r="B2351" t="s">
        <v>4992</v>
      </c>
      <c r="C2351" t="b">
        <v>1</v>
      </c>
      <c r="D2351" t="s">
        <v>4993</v>
      </c>
    </row>
    <row r="2352" spans="1:4" x14ac:dyDescent="0.25">
      <c r="A2352">
        <v>2351</v>
      </c>
      <c r="B2352" t="s">
        <v>4994</v>
      </c>
      <c r="C2352" t="b">
        <v>1</v>
      </c>
      <c r="D2352" t="s">
        <v>4995</v>
      </c>
    </row>
    <row r="2353" spans="1:4" x14ac:dyDescent="0.25">
      <c r="A2353">
        <v>2352</v>
      </c>
      <c r="B2353" t="s">
        <v>4996</v>
      </c>
      <c r="C2353" t="b">
        <v>1</v>
      </c>
      <c r="D2353" t="s">
        <v>4997</v>
      </c>
    </row>
    <row r="2354" spans="1:4" x14ac:dyDescent="0.25">
      <c r="A2354">
        <v>2353</v>
      </c>
      <c r="B2354" t="s">
        <v>4998</v>
      </c>
      <c r="C2354" t="b">
        <v>1</v>
      </c>
      <c r="D2354" t="s">
        <v>4999</v>
      </c>
    </row>
    <row r="2355" spans="1:4" x14ac:dyDescent="0.25">
      <c r="A2355">
        <v>2354</v>
      </c>
      <c r="B2355" t="s">
        <v>5000</v>
      </c>
      <c r="C2355" t="b">
        <v>1</v>
      </c>
      <c r="D2355" t="s">
        <v>5001</v>
      </c>
    </row>
    <row r="2356" spans="1:4" x14ac:dyDescent="0.25">
      <c r="A2356">
        <v>2355</v>
      </c>
      <c r="B2356" t="s">
        <v>5002</v>
      </c>
      <c r="C2356" t="b">
        <v>1</v>
      </c>
      <c r="D2356" t="s">
        <v>5003</v>
      </c>
    </row>
    <row r="2357" spans="1:4" x14ac:dyDescent="0.25">
      <c r="A2357">
        <v>2356</v>
      </c>
      <c r="B2357" t="s">
        <v>5004</v>
      </c>
      <c r="C2357" t="b">
        <v>1</v>
      </c>
      <c r="D2357" t="s">
        <v>5005</v>
      </c>
    </row>
    <row r="2358" spans="1:4" x14ac:dyDescent="0.25">
      <c r="A2358">
        <v>2357</v>
      </c>
      <c r="B2358" t="s">
        <v>5006</v>
      </c>
      <c r="C2358" t="b">
        <v>1</v>
      </c>
      <c r="D2358" t="s">
        <v>5007</v>
      </c>
    </row>
    <row r="2359" spans="1:4" x14ac:dyDescent="0.25">
      <c r="A2359">
        <v>2358</v>
      </c>
      <c r="B2359" t="s">
        <v>5008</v>
      </c>
      <c r="C2359" t="b">
        <v>1</v>
      </c>
      <c r="D2359" t="s">
        <v>5009</v>
      </c>
    </row>
    <row r="2360" spans="1:4" x14ac:dyDescent="0.25">
      <c r="A2360">
        <v>2359</v>
      </c>
      <c r="B2360" t="s">
        <v>5010</v>
      </c>
      <c r="C2360" t="b">
        <v>1</v>
      </c>
      <c r="D2360" t="s">
        <v>5011</v>
      </c>
    </row>
    <row r="2361" spans="1:4" x14ac:dyDescent="0.25">
      <c r="A2361">
        <v>2360</v>
      </c>
      <c r="B2361" t="s">
        <v>5012</v>
      </c>
      <c r="C2361" t="b">
        <v>1</v>
      </c>
      <c r="D2361" t="s">
        <v>5013</v>
      </c>
    </row>
    <row r="2362" spans="1:4" x14ac:dyDescent="0.25">
      <c r="A2362">
        <v>2361</v>
      </c>
      <c r="B2362" t="s">
        <v>5014</v>
      </c>
      <c r="C2362" t="b">
        <v>1</v>
      </c>
      <c r="D2362" t="s">
        <v>5015</v>
      </c>
    </row>
    <row r="2363" spans="1:4" x14ac:dyDescent="0.25">
      <c r="A2363">
        <v>2362</v>
      </c>
      <c r="B2363" t="s">
        <v>5016</v>
      </c>
      <c r="C2363" t="b">
        <v>1</v>
      </c>
      <c r="D2363" t="s">
        <v>5017</v>
      </c>
    </row>
    <row r="2364" spans="1:4" x14ac:dyDescent="0.25">
      <c r="A2364">
        <v>2363</v>
      </c>
      <c r="B2364" t="s">
        <v>5018</v>
      </c>
      <c r="C2364" t="b">
        <v>1</v>
      </c>
      <c r="D2364" t="s">
        <v>5019</v>
      </c>
    </row>
    <row r="2365" spans="1:4" x14ac:dyDescent="0.25">
      <c r="A2365">
        <v>2364</v>
      </c>
      <c r="B2365" t="s">
        <v>5020</v>
      </c>
      <c r="C2365" t="b">
        <v>1</v>
      </c>
      <c r="D2365" t="s">
        <v>5021</v>
      </c>
    </row>
    <row r="2366" spans="1:4" x14ac:dyDescent="0.25">
      <c r="A2366">
        <v>2365</v>
      </c>
      <c r="B2366" t="s">
        <v>5022</v>
      </c>
      <c r="C2366" t="b">
        <v>1</v>
      </c>
      <c r="D2366" t="s">
        <v>5023</v>
      </c>
    </row>
    <row r="2367" spans="1:4" x14ac:dyDescent="0.25">
      <c r="A2367">
        <v>2366</v>
      </c>
      <c r="B2367" t="s">
        <v>5024</v>
      </c>
      <c r="C2367" t="b">
        <v>1</v>
      </c>
      <c r="D2367" t="s">
        <v>5025</v>
      </c>
    </row>
    <row r="2368" spans="1:4" x14ac:dyDescent="0.25">
      <c r="A2368">
        <v>2367</v>
      </c>
      <c r="B2368" t="s">
        <v>5026</v>
      </c>
      <c r="C2368" t="b">
        <v>1</v>
      </c>
      <c r="D2368" t="s">
        <v>5027</v>
      </c>
    </row>
    <row r="2369" spans="1:4" x14ac:dyDescent="0.25">
      <c r="A2369">
        <v>2368</v>
      </c>
      <c r="B2369" t="s">
        <v>5028</v>
      </c>
      <c r="C2369" t="b">
        <v>1</v>
      </c>
      <c r="D2369" t="s">
        <v>4840</v>
      </c>
    </row>
    <row r="2370" spans="1:4" x14ac:dyDescent="0.25">
      <c r="A2370">
        <v>2369</v>
      </c>
      <c r="B2370" t="s">
        <v>5029</v>
      </c>
      <c r="C2370" t="b">
        <v>1</v>
      </c>
      <c r="D2370" t="s">
        <v>5030</v>
      </c>
    </row>
    <row r="2371" spans="1:4" x14ac:dyDescent="0.25">
      <c r="A2371">
        <v>2370</v>
      </c>
      <c r="B2371" t="s">
        <v>5031</v>
      </c>
      <c r="C2371" t="b">
        <v>1</v>
      </c>
      <c r="D2371" t="s">
        <v>5032</v>
      </c>
    </row>
    <row r="2372" spans="1:4" x14ac:dyDescent="0.25">
      <c r="A2372">
        <v>2371</v>
      </c>
      <c r="B2372" t="s">
        <v>5033</v>
      </c>
      <c r="C2372" t="b">
        <v>1</v>
      </c>
      <c r="D2372" t="s">
        <v>5034</v>
      </c>
    </row>
    <row r="2373" spans="1:4" x14ac:dyDescent="0.25">
      <c r="A2373">
        <v>2372</v>
      </c>
      <c r="B2373" t="s">
        <v>5035</v>
      </c>
      <c r="C2373" t="b">
        <v>1</v>
      </c>
      <c r="D2373" t="s">
        <v>5036</v>
      </c>
    </row>
    <row r="2374" spans="1:4" x14ac:dyDescent="0.25">
      <c r="A2374">
        <v>2373</v>
      </c>
      <c r="B2374" t="s">
        <v>5037</v>
      </c>
      <c r="C2374" t="b">
        <v>1</v>
      </c>
      <c r="D2374" t="s">
        <v>5038</v>
      </c>
    </row>
    <row r="2375" spans="1:4" x14ac:dyDescent="0.25">
      <c r="A2375">
        <v>2374</v>
      </c>
      <c r="B2375" t="s">
        <v>5039</v>
      </c>
      <c r="C2375" t="b">
        <v>1</v>
      </c>
      <c r="D2375" t="s">
        <v>5040</v>
      </c>
    </row>
    <row r="2376" spans="1:4" x14ac:dyDescent="0.25">
      <c r="A2376">
        <v>2375</v>
      </c>
      <c r="B2376" t="s">
        <v>5041</v>
      </c>
      <c r="C2376" t="b">
        <v>1</v>
      </c>
      <c r="D2376" t="s">
        <v>5042</v>
      </c>
    </row>
    <row r="2377" spans="1:4" x14ac:dyDescent="0.25">
      <c r="A2377">
        <v>2376</v>
      </c>
      <c r="B2377" t="s">
        <v>5043</v>
      </c>
      <c r="C2377" t="b">
        <v>1</v>
      </c>
      <c r="D2377" t="s">
        <v>5044</v>
      </c>
    </row>
    <row r="2378" spans="1:4" x14ac:dyDescent="0.25">
      <c r="A2378">
        <v>2377</v>
      </c>
      <c r="B2378" t="s">
        <v>5045</v>
      </c>
      <c r="C2378" t="b">
        <v>1</v>
      </c>
      <c r="D2378" t="s">
        <v>5046</v>
      </c>
    </row>
    <row r="2379" spans="1:4" x14ac:dyDescent="0.25">
      <c r="A2379">
        <v>2378</v>
      </c>
      <c r="B2379" t="s">
        <v>5047</v>
      </c>
      <c r="C2379" t="b">
        <v>1</v>
      </c>
      <c r="D2379" t="s">
        <v>5048</v>
      </c>
    </row>
    <row r="2380" spans="1:4" x14ac:dyDescent="0.25">
      <c r="A2380">
        <v>2379</v>
      </c>
      <c r="B2380" t="s">
        <v>5049</v>
      </c>
      <c r="C2380" t="b">
        <v>1</v>
      </c>
      <c r="D2380" t="s">
        <v>5050</v>
      </c>
    </row>
    <row r="2381" spans="1:4" x14ac:dyDescent="0.25">
      <c r="A2381">
        <v>2380</v>
      </c>
      <c r="B2381" t="s">
        <v>5051</v>
      </c>
      <c r="C2381" t="b">
        <v>1</v>
      </c>
      <c r="D2381" t="s">
        <v>5052</v>
      </c>
    </row>
    <row r="2382" spans="1:4" x14ac:dyDescent="0.25">
      <c r="A2382">
        <v>2381</v>
      </c>
      <c r="B2382" t="s">
        <v>5053</v>
      </c>
      <c r="C2382" t="b">
        <v>1</v>
      </c>
      <c r="D2382" t="s">
        <v>5054</v>
      </c>
    </row>
    <row r="2383" spans="1:4" x14ac:dyDescent="0.25">
      <c r="A2383">
        <v>2382</v>
      </c>
      <c r="B2383" t="s">
        <v>5055</v>
      </c>
      <c r="C2383" t="b">
        <v>1</v>
      </c>
      <c r="D2383" t="s">
        <v>5056</v>
      </c>
    </row>
    <row r="2384" spans="1:4" x14ac:dyDescent="0.25">
      <c r="A2384">
        <v>2383</v>
      </c>
      <c r="B2384" t="s">
        <v>5057</v>
      </c>
      <c r="C2384" t="b">
        <v>1</v>
      </c>
      <c r="D2384" t="s">
        <v>5058</v>
      </c>
    </row>
    <row r="2385" spans="1:4" x14ac:dyDescent="0.25">
      <c r="A2385">
        <v>2384</v>
      </c>
      <c r="B2385" t="s">
        <v>5059</v>
      </c>
      <c r="C2385" t="b">
        <v>1</v>
      </c>
      <c r="D2385" t="s">
        <v>5060</v>
      </c>
    </row>
    <row r="2386" spans="1:4" x14ac:dyDescent="0.25">
      <c r="A2386">
        <v>2385</v>
      </c>
      <c r="B2386" t="s">
        <v>5061</v>
      </c>
      <c r="C2386" t="b">
        <v>1</v>
      </c>
      <c r="D2386" t="s">
        <v>5062</v>
      </c>
    </row>
    <row r="2387" spans="1:4" x14ac:dyDescent="0.25">
      <c r="A2387">
        <v>2386</v>
      </c>
      <c r="B2387" t="s">
        <v>5063</v>
      </c>
      <c r="C2387" t="b">
        <v>1</v>
      </c>
      <c r="D2387" t="s">
        <v>5064</v>
      </c>
    </row>
    <row r="2388" spans="1:4" x14ac:dyDescent="0.25">
      <c r="A2388">
        <v>2387</v>
      </c>
      <c r="B2388" t="s">
        <v>5065</v>
      </c>
      <c r="C2388" t="b">
        <v>1</v>
      </c>
      <c r="D2388" t="s">
        <v>5066</v>
      </c>
    </row>
    <row r="2389" spans="1:4" x14ac:dyDescent="0.25">
      <c r="A2389">
        <v>2388</v>
      </c>
      <c r="B2389" t="s">
        <v>5067</v>
      </c>
      <c r="C2389" t="b">
        <v>1</v>
      </c>
      <c r="D2389" t="s">
        <v>5068</v>
      </c>
    </row>
    <row r="2390" spans="1:4" x14ac:dyDescent="0.25">
      <c r="A2390">
        <v>2389</v>
      </c>
      <c r="B2390" t="s">
        <v>5069</v>
      </c>
      <c r="C2390" t="b">
        <v>1</v>
      </c>
      <c r="D2390" t="s">
        <v>4284</v>
      </c>
    </row>
    <row r="2391" spans="1:4" x14ac:dyDescent="0.25">
      <c r="A2391">
        <v>2390</v>
      </c>
      <c r="B2391" t="s">
        <v>5070</v>
      </c>
      <c r="C2391" t="b">
        <v>1</v>
      </c>
      <c r="D2391" t="s">
        <v>5071</v>
      </c>
    </row>
    <row r="2392" spans="1:4" x14ac:dyDescent="0.25">
      <c r="A2392">
        <v>2391</v>
      </c>
      <c r="B2392" t="s">
        <v>5072</v>
      </c>
      <c r="C2392" t="b">
        <v>1</v>
      </c>
      <c r="D2392" t="s">
        <v>5073</v>
      </c>
    </row>
    <row r="2393" spans="1:4" x14ac:dyDescent="0.25">
      <c r="A2393">
        <v>2392</v>
      </c>
      <c r="B2393" t="s">
        <v>5074</v>
      </c>
      <c r="C2393" t="b">
        <v>1</v>
      </c>
      <c r="D2393" t="s">
        <v>5075</v>
      </c>
    </row>
    <row r="2394" spans="1:4" x14ac:dyDescent="0.25">
      <c r="A2394">
        <v>2393</v>
      </c>
      <c r="B2394" t="s">
        <v>5076</v>
      </c>
      <c r="C2394" t="b">
        <v>1</v>
      </c>
      <c r="D2394" t="s">
        <v>5077</v>
      </c>
    </row>
    <row r="2395" spans="1:4" x14ac:dyDescent="0.25">
      <c r="A2395">
        <v>2394</v>
      </c>
      <c r="B2395" t="s">
        <v>5078</v>
      </c>
      <c r="C2395" t="b">
        <v>1</v>
      </c>
      <c r="D2395" t="s">
        <v>5079</v>
      </c>
    </row>
    <row r="2396" spans="1:4" x14ac:dyDescent="0.25">
      <c r="A2396">
        <v>2395</v>
      </c>
      <c r="B2396" t="s">
        <v>5080</v>
      </c>
      <c r="C2396" t="b">
        <v>1</v>
      </c>
      <c r="D2396" t="s">
        <v>5081</v>
      </c>
    </row>
    <row r="2397" spans="1:4" x14ac:dyDescent="0.25">
      <c r="A2397">
        <v>2396</v>
      </c>
      <c r="B2397" t="s">
        <v>5082</v>
      </c>
      <c r="C2397" t="b">
        <v>1</v>
      </c>
      <c r="D2397" t="s">
        <v>5083</v>
      </c>
    </row>
    <row r="2398" spans="1:4" x14ac:dyDescent="0.25">
      <c r="A2398">
        <v>2397</v>
      </c>
      <c r="B2398" t="s">
        <v>5084</v>
      </c>
      <c r="C2398" t="b">
        <v>1</v>
      </c>
      <c r="D2398" t="s">
        <v>5085</v>
      </c>
    </row>
    <row r="2399" spans="1:4" x14ac:dyDescent="0.25">
      <c r="A2399">
        <v>2398</v>
      </c>
      <c r="B2399" t="s">
        <v>5086</v>
      </c>
      <c r="C2399" t="b">
        <v>1</v>
      </c>
      <c r="D2399" t="s">
        <v>5087</v>
      </c>
    </row>
    <row r="2400" spans="1:4" x14ac:dyDescent="0.25">
      <c r="A2400">
        <v>2399</v>
      </c>
      <c r="B2400" t="s">
        <v>5088</v>
      </c>
      <c r="C2400" t="b">
        <v>1</v>
      </c>
      <c r="D2400" t="s">
        <v>5089</v>
      </c>
    </row>
    <row r="2401" spans="1:4" x14ac:dyDescent="0.25">
      <c r="A2401">
        <v>2400</v>
      </c>
      <c r="B2401" t="s">
        <v>5090</v>
      </c>
      <c r="C2401" t="b">
        <v>1</v>
      </c>
      <c r="D2401" t="s">
        <v>5091</v>
      </c>
    </row>
    <row r="2402" spans="1:4" x14ac:dyDescent="0.25">
      <c r="A2402">
        <v>2401</v>
      </c>
      <c r="B2402" t="s">
        <v>5092</v>
      </c>
      <c r="C2402" t="b">
        <v>1</v>
      </c>
      <c r="D2402" t="s">
        <v>5093</v>
      </c>
    </row>
    <row r="2403" spans="1:4" x14ac:dyDescent="0.25">
      <c r="A2403">
        <v>2402</v>
      </c>
      <c r="B2403" t="s">
        <v>5094</v>
      </c>
      <c r="C2403" t="b">
        <v>1</v>
      </c>
      <c r="D2403" t="s">
        <v>5095</v>
      </c>
    </row>
    <row r="2404" spans="1:4" x14ac:dyDescent="0.25">
      <c r="A2404">
        <v>2403</v>
      </c>
      <c r="B2404" t="s">
        <v>5096</v>
      </c>
      <c r="C2404" t="b">
        <v>1</v>
      </c>
      <c r="D2404" t="s">
        <v>5097</v>
      </c>
    </row>
    <row r="2405" spans="1:4" x14ac:dyDescent="0.25">
      <c r="A2405">
        <v>2404</v>
      </c>
      <c r="B2405" t="s">
        <v>5098</v>
      </c>
      <c r="C2405" t="b">
        <v>1</v>
      </c>
      <c r="D2405" t="s">
        <v>5099</v>
      </c>
    </row>
    <row r="2406" spans="1:4" x14ac:dyDescent="0.25">
      <c r="A2406">
        <v>2405</v>
      </c>
      <c r="B2406" t="s">
        <v>5100</v>
      </c>
      <c r="C2406" t="b">
        <v>1</v>
      </c>
      <c r="D2406" t="s">
        <v>5101</v>
      </c>
    </row>
    <row r="2407" spans="1:4" x14ac:dyDescent="0.25">
      <c r="A2407">
        <v>2406</v>
      </c>
      <c r="B2407" t="s">
        <v>5102</v>
      </c>
      <c r="C2407" t="b">
        <v>1</v>
      </c>
      <c r="D2407" t="s">
        <v>5103</v>
      </c>
    </row>
    <row r="2408" spans="1:4" x14ac:dyDescent="0.25">
      <c r="A2408">
        <v>2407</v>
      </c>
      <c r="B2408" t="s">
        <v>5104</v>
      </c>
      <c r="C2408" t="b">
        <v>1</v>
      </c>
      <c r="D2408" t="s">
        <v>4074</v>
      </c>
    </row>
    <row r="2409" spans="1:4" x14ac:dyDescent="0.25">
      <c r="A2409">
        <v>2408</v>
      </c>
      <c r="B2409" t="s">
        <v>5105</v>
      </c>
      <c r="C2409" t="b">
        <v>1</v>
      </c>
      <c r="D2409" t="s">
        <v>5106</v>
      </c>
    </row>
    <row r="2410" spans="1:4" x14ac:dyDescent="0.25">
      <c r="A2410">
        <v>2409</v>
      </c>
      <c r="B2410" t="s">
        <v>5107</v>
      </c>
      <c r="C2410" t="b">
        <v>1</v>
      </c>
      <c r="D2410" t="s">
        <v>5108</v>
      </c>
    </row>
    <row r="2411" spans="1:4" x14ac:dyDescent="0.25">
      <c r="A2411">
        <v>2410</v>
      </c>
      <c r="B2411" t="s">
        <v>5109</v>
      </c>
      <c r="C2411" t="b">
        <v>1</v>
      </c>
      <c r="D2411" t="s">
        <v>4218</v>
      </c>
    </row>
    <row r="2412" spans="1:4" x14ac:dyDescent="0.25">
      <c r="A2412">
        <v>2411</v>
      </c>
      <c r="B2412" t="s">
        <v>5110</v>
      </c>
      <c r="C2412" t="b">
        <v>1</v>
      </c>
      <c r="D2412" t="s">
        <v>5111</v>
      </c>
    </row>
    <row r="2413" spans="1:4" x14ac:dyDescent="0.25">
      <c r="A2413">
        <v>2412</v>
      </c>
      <c r="B2413" t="s">
        <v>5112</v>
      </c>
      <c r="C2413" t="b">
        <v>1</v>
      </c>
      <c r="D2413" t="s">
        <v>5021</v>
      </c>
    </row>
    <row r="2414" spans="1:4" x14ac:dyDescent="0.25">
      <c r="A2414">
        <v>2413</v>
      </c>
      <c r="B2414" t="s">
        <v>5113</v>
      </c>
      <c r="C2414" t="b">
        <v>1</v>
      </c>
      <c r="D2414" t="s">
        <v>5114</v>
      </c>
    </row>
    <row r="2415" spans="1:4" x14ac:dyDescent="0.25">
      <c r="A2415">
        <v>2414</v>
      </c>
      <c r="B2415" t="s">
        <v>5115</v>
      </c>
      <c r="C2415" t="b">
        <v>1</v>
      </c>
      <c r="D2415" t="s">
        <v>5116</v>
      </c>
    </row>
    <row r="2416" spans="1:4" x14ac:dyDescent="0.25">
      <c r="A2416">
        <v>2415</v>
      </c>
      <c r="B2416" t="s">
        <v>5117</v>
      </c>
      <c r="C2416" t="b">
        <v>1</v>
      </c>
      <c r="D2416" t="s">
        <v>5118</v>
      </c>
    </row>
    <row r="2417" spans="1:4" x14ac:dyDescent="0.25">
      <c r="A2417">
        <v>2416</v>
      </c>
      <c r="B2417" t="s">
        <v>5119</v>
      </c>
      <c r="C2417" t="b">
        <v>1</v>
      </c>
      <c r="D2417" t="s">
        <v>5120</v>
      </c>
    </row>
    <row r="2418" spans="1:4" x14ac:dyDescent="0.25">
      <c r="A2418">
        <v>2417</v>
      </c>
      <c r="B2418" t="s">
        <v>5121</v>
      </c>
      <c r="C2418" t="b">
        <v>1</v>
      </c>
      <c r="D2418" t="s">
        <v>5122</v>
      </c>
    </row>
    <row r="2419" spans="1:4" x14ac:dyDescent="0.25">
      <c r="A2419">
        <v>2418</v>
      </c>
      <c r="B2419" t="s">
        <v>5123</v>
      </c>
      <c r="C2419" t="b">
        <v>1</v>
      </c>
      <c r="D2419" t="s">
        <v>5124</v>
      </c>
    </row>
    <row r="2420" spans="1:4" x14ac:dyDescent="0.25">
      <c r="A2420">
        <v>2419</v>
      </c>
      <c r="B2420" t="s">
        <v>5125</v>
      </c>
      <c r="C2420" t="b">
        <v>1</v>
      </c>
      <c r="D2420" t="s">
        <v>5126</v>
      </c>
    </row>
    <row r="2421" spans="1:4" x14ac:dyDescent="0.25">
      <c r="A2421">
        <v>2420</v>
      </c>
      <c r="B2421" t="s">
        <v>5127</v>
      </c>
      <c r="C2421" t="b">
        <v>1</v>
      </c>
      <c r="D2421" t="s">
        <v>5128</v>
      </c>
    </row>
    <row r="2422" spans="1:4" x14ac:dyDescent="0.25">
      <c r="A2422">
        <v>2421</v>
      </c>
      <c r="B2422" t="s">
        <v>5129</v>
      </c>
      <c r="C2422" t="b">
        <v>1</v>
      </c>
      <c r="D2422" t="s">
        <v>5130</v>
      </c>
    </row>
    <row r="2423" spans="1:4" x14ac:dyDescent="0.25">
      <c r="A2423">
        <v>2422</v>
      </c>
      <c r="B2423" t="s">
        <v>5131</v>
      </c>
      <c r="C2423" t="b">
        <v>1</v>
      </c>
      <c r="D2423" t="s">
        <v>5132</v>
      </c>
    </row>
    <row r="2424" spans="1:4" x14ac:dyDescent="0.25">
      <c r="A2424">
        <v>2423</v>
      </c>
      <c r="B2424" t="s">
        <v>5133</v>
      </c>
      <c r="C2424" t="b">
        <v>1</v>
      </c>
      <c r="D2424" t="s">
        <v>5134</v>
      </c>
    </row>
    <row r="2425" spans="1:4" x14ac:dyDescent="0.25">
      <c r="A2425">
        <v>2424</v>
      </c>
      <c r="B2425" t="s">
        <v>5135</v>
      </c>
      <c r="C2425" t="b">
        <v>1</v>
      </c>
      <c r="D2425" t="s">
        <v>5136</v>
      </c>
    </row>
    <row r="2426" spans="1:4" x14ac:dyDescent="0.25">
      <c r="A2426">
        <v>2425</v>
      </c>
      <c r="B2426" t="s">
        <v>5137</v>
      </c>
      <c r="C2426" t="b">
        <v>1</v>
      </c>
      <c r="D2426" t="s">
        <v>5138</v>
      </c>
    </row>
    <row r="2427" spans="1:4" x14ac:dyDescent="0.25">
      <c r="A2427">
        <v>2426</v>
      </c>
      <c r="B2427" t="s">
        <v>5139</v>
      </c>
      <c r="C2427" t="b">
        <v>1</v>
      </c>
      <c r="D2427" t="s">
        <v>5140</v>
      </c>
    </row>
    <row r="2428" spans="1:4" x14ac:dyDescent="0.25">
      <c r="A2428">
        <v>2427</v>
      </c>
      <c r="B2428" t="s">
        <v>5141</v>
      </c>
      <c r="C2428" t="b">
        <v>1</v>
      </c>
      <c r="D2428" t="s">
        <v>5142</v>
      </c>
    </row>
    <row r="2429" spans="1:4" x14ac:dyDescent="0.25">
      <c r="A2429">
        <v>2428</v>
      </c>
      <c r="B2429" t="s">
        <v>5143</v>
      </c>
      <c r="C2429" t="b">
        <v>1</v>
      </c>
      <c r="D2429" t="s">
        <v>5144</v>
      </c>
    </row>
    <row r="2430" spans="1:4" x14ac:dyDescent="0.25">
      <c r="A2430">
        <v>2429</v>
      </c>
      <c r="B2430" t="s">
        <v>5145</v>
      </c>
      <c r="C2430" t="b">
        <v>1</v>
      </c>
      <c r="D2430" t="s">
        <v>5146</v>
      </c>
    </row>
    <row r="2431" spans="1:4" x14ac:dyDescent="0.25">
      <c r="A2431">
        <v>2430</v>
      </c>
      <c r="B2431" t="s">
        <v>5147</v>
      </c>
      <c r="C2431" t="b">
        <v>1</v>
      </c>
      <c r="D2431" t="s">
        <v>5148</v>
      </c>
    </row>
    <row r="2432" spans="1:4" x14ac:dyDescent="0.25">
      <c r="A2432">
        <v>2431</v>
      </c>
      <c r="B2432" t="s">
        <v>5149</v>
      </c>
      <c r="C2432" t="b">
        <v>1</v>
      </c>
      <c r="D2432" t="s">
        <v>5150</v>
      </c>
    </row>
    <row r="2433" spans="1:4" x14ac:dyDescent="0.25">
      <c r="A2433">
        <v>2432</v>
      </c>
      <c r="B2433" t="s">
        <v>5151</v>
      </c>
      <c r="C2433" t="b">
        <v>1</v>
      </c>
      <c r="D2433" t="s">
        <v>5152</v>
      </c>
    </row>
    <row r="2434" spans="1:4" x14ac:dyDescent="0.25">
      <c r="A2434">
        <v>2433</v>
      </c>
      <c r="B2434" t="s">
        <v>5153</v>
      </c>
      <c r="C2434" t="b">
        <v>1</v>
      </c>
      <c r="D2434" t="s">
        <v>5154</v>
      </c>
    </row>
    <row r="2435" spans="1:4" x14ac:dyDescent="0.25">
      <c r="A2435">
        <v>2434</v>
      </c>
      <c r="B2435" t="s">
        <v>5155</v>
      </c>
      <c r="C2435" t="b">
        <v>1</v>
      </c>
      <c r="D2435" t="s">
        <v>5156</v>
      </c>
    </row>
    <row r="2436" spans="1:4" x14ac:dyDescent="0.25">
      <c r="A2436">
        <v>2435</v>
      </c>
      <c r="B2436" t="s">
        <v>5157</v>
      </c>
      <c r="C2436" t="b">
        <v>1</v>
      </c>
      <c r="D2436" t="s">
        <v>5158</v>
      </c>
    </row>
    <row r="2437" spans="1:4" x14ac:dyDescent="0.25">
      <c r="A2437">
        <v>2436</v>
      </c>
      <c r="B2437" t="s">
        <v>5159</v>
      </c>
      <c r="C2437" t="b">
        <v>1</v>
      </c>
      <c r="D2437" t="s">
        <v>5160</v>
      </c>
    </row>
    <row r="2438" spans="1:4" x14ac:dyDescent="0.25">
      <c r="A2438">
        <v>2437</v>
      </c>
      <c r="B2438" t="s">
        <v>5161</v>
      </c>
      <c r="C2438" t="b">
        <v>1</v>
      </c>
      <c r="D2438" t="s">
        <v>4120</v>
      </c>
    </row>
    <row r="2439" spans="1:4" x14ac:dyDescent="0.25">
      <c r="A2439">
        <v>2438</v>
      </c>
      <c r="B2439" t="s">
        <v>5162</v>
      </c>
      <c r="C2439" t="b">
        <v>1</v>
      </c>
      <c r="D2439" t="s">
        <v>5163</v>
      </c>
    </row>
    <row r="2440" spans="1:4" x14ac:dyDescent="0.25">
      <c r="A2440">
        <v>2439</v>
      </c>
      <c r="B2440" t="s">
        <v>5164</v>
      </c>
      <c r="C2440" t="b">
        <v>1</v>
      </c>
      <c r="D2440" t="s">
        <v>5165</v>
      </c>
    </row>
    <row r="2441" spans="1:4" x14ac:dyDescent="0.25">
      <c r="A2441">
        <v>2440</v>
      </c>
      <c r="B2441" t="s">
        <v>5166</v>
      </c>
      <c r="C2441" t="b">
        <v>1</v>
      </c>
      <c r="D2441" t="s">
        <v>5167</v>
      </c>
    </row>
    <row r="2442" spans="1:4" x14ac:dyDescent="0.25">
      <c r="A2442">
        <v>2441</v>
      </c>
      <c r="B2442" t="s">
        <v>5168</v>
      </c>
      <c r="C2442" t="b">
        <v>1</v>
      </c>
      <c r="D2442" t="s">
        <v>5169</v>
      </c>
    </row>
    <row r="2443" spans="1:4" x14ac:dyDescent="0.25">
      <c r="A2443">
        <v>2442</v>
      </c>
      <c r="B2443" t="s">
        <v>5170</v>
      </c>
      <c r="C2443" t="b">
        <v>1</v>
      </c>
      <c r="D2443" t="s">
        <v>5171</v>
      </c>
    </row>
    <row r="2444" spans="1:4" x14ac:dyDescent="0.25">
      <c r="A2444">
        <v>2443</v>
      </c>
      <c r="B2444" t="s">
        <v>5172</v>
      </c>
      <c r="C2444" t="b">
        <v>1</v>
      </c>
      <c r="D2444" t="s">
        <v>5173</v>
      </c>
    </row>
    <row r="2445" spans="1:4" x14ac:dyDescent="0.25">
      <c r="A2445">
        <v>2444</v>
      </c>
      <c r="B2445" t="s">
        <v>5174</v>
      </c>
      <c r="C2445" t="b">
        <v>1</v>
      </c>
      <c r="D2445" t="s">
        <v>5175</v>
      </c>
    </row>
    <row r="2446" spans="1:4" x14ac:dyDescent="0.25">
      <c r="A2446">
        <v>2445</v>
      </c>
      <c r="B2446" t="s">
        <v>5176</v>
      </c>
      <c r="C2446" t="b">
        <v>1</v>
      </c>
      <c r="D2446" t="s">
        <v>5177</v>
      </c>
    </row>
    <row r="2447" spans="1:4" x14ac:dyDescent="0.25">
      <c r="A2447">
        <v>2446</v>
      </c>
      <c r="B2447" t="s">
        <v>5178</v>
      </c>
      <c r="C2447" t="b">
        <v>1</v>
      </c>
      <c r="D2447" t="s">
        <v>5179</v>
      </c>
    </row>
    <row r="2448" spans="1:4" x14ac:dyDescent="0.25">
      <c r="A2448">
        <v>2447</v>
      </c>
      <c r="B2448" t="s">
        <v>5180</v>
      </c>
      <c r="C2448" t="b">
        <v>1</v>
      </c>
      <c r="D2448" t="s">
        <v>5181</v>
      </c>
    </row>
    <row r="2449" spans="1:4" x14ac:dyDescent="0.25">
      <c r="A2449">
        <v>2448</v>
      </c>
      <c r="B2449" t="s">
        <v>5182</v>
      </c>
      <c r="C2449" t="b">
        <v>1</v>
      </c>
      <c r="D2449" t="s">
        <v>5183</v>
      </c>
    </row>
    <row r="2450" spans="1:4" x14ac:dyDescent="0.25">
      <c r="A2450">
        <v>2449</v>
      </c>
      <c r="B2450" t="s">
        <v>5184</v>
      </c>
      <c r="C2450" t="b">
        <v>1</v>
      </c>
      <c r="D2450" t="s">
        <v>5185</v>
      </c>
    </row>
    <row r="2451" spans="1:4" x14ac:dyDescent="0.25">
      <c r="A2451">
        <v>2450</v>
      </c>
      <c r="B2451" t="s">
        <v>5186</v>
      </c>
      <c r="C2451" t="b">
        <v>1</v>
      </c>
      <c r="D2451" t="s">
        <v>5187</v>
      </c>
    </row>
    <row r="2452" spans="1:4" x14ac:dyDescent="0.25">
      <c r="A2452">
        <v>2451</v>
      </c>
      <c r="B2452" t="s">
        <v>5188</v>
      </c>
      <c r="C2452" t="b">
        <v>1</v>
      </c>
      <c r="D2452" t="s">
        <v>5189</v>
      </c>
    </row>
    <row r="2453" spans="1:4" x14ac:dyDescent="0.25">
      <c r="A2453">
        <v>2452</v>
      </c>
      <c r="B2453" t="s">
        <v>5190</v>
      </c>
      <c r="C2453" t="b">
        <v>1</v>
      </c>
      <c r="D2453" t="s">
        <v>5191</v>
      </c>
    </row>
    <row r="2454" spans="1:4" x14ac:dyDescent="0.25">
      <c r="A2454">
        <v>2453</v>
      </c>
      <c r="B2454" t="s">
        <v>5192</v>
      </c>
      <c r="C2454" t="b">
        <v>1</v>
      </c>
      <c r="D2454" t="s">
        <v>5193</v>
      </c>
    </row>
    <row r="2455" spans="1:4" x14ac:dyDescent="0.25">
      <c r="A2455">
        <v>2454</v>
      </c>
      <c r="B2455" t="s">
        <v>5194</v>
      </c>
      <c r="C2455" t="b">
        <v>1</v>
      </c>
      <c r="D2455" t="s">
        <v>5195</v>
      </c>
    </row>
    <row r="2456" spans="1:4" x14ac:dyDescent="0.25">
      <c r="A2456">
        <v>2455</v>
      </c>
      <c r="B2456" t="s">
        <v>5196</v>
      </c>
      <c r="C2456" t="b">
        <v>1</v>
      </c>
      <c r="D2456" t="s">
        <v>5197</v>
      </c>
    </row>
    <row r="2457" spans="1:4" x14ac:dyDescent="0.25">
      <c r="A2457">
        <v>2456</v>
      </c>
      <c r="B2457" t="s">
        <v>5198</v>
      </c>
      <c r="C2457" t="b">
        <v>1</v>
      </c>
      <c r="D2457" t="s">
        <v>5199</v>
      </c>
    </row>
    <row r="2458" spans="1:4" x14ac:dyDescent="0.25">
      <c r="A2458">
        <v>2457</v>
      </c>
      <c r="B2458" t="s">
        <v>5200</v>
      </c>
      <c r="C2458" t="b">
        <v>1</v>
      </c>
      <c r="D2458" t="s">
        <v>5201</v>
      </c>
    </row>
    <row r="2459" spans="1:4" x14ac:dyDescent="0.25">
      <c r="A2459">
        <v>2458</v>
      </c>
      <c r="B2459" t="s">
        <v>5202</v>
      </c>
      <c r="C2459" t="b">
        <v>1</v>
      </c>
      <c r="D2459" t="s">
        <v>5203</v>
      </c>
    </row>
    <row r="2460" spans="1:4" x14ac:dyDescent="0.25">
      <c r="A2460">
        <v>2459</v>
      </c>
      <c r="B2460" t="s">
        <v>5204</v>
      </c>
      <c r="C2460" t="b">
        <v>1</v>
      </c>
      <c r="D2460" t="s">
        <v>5205</v>
      </c>
    </row>
    <row r="2461" spans="1:4" x14ac:dyDescent="0.25">
      <c r="A2461">
        <v>2460</v>
      </c>
      <c r="B2461" t="s">
        <v>5206</v>
      </c>
      <c r="C2461" t="b">
        <v>1</v>
      </c>
      <c r="D2461" t="s">
        <v>4156</v>
      </c>
    </row>
    <row r="2462" spans="1:4" x14ac:dyDescent="0.25">
      <c r="A2462">
        <v>2461</v>
      </c>
      <c r="B2462" t="s">
        <v>5207</v>
      </c>
      <c r="C2462" t="b">
        <v>1</v>
      </c>
      <c r="D2462" t="s">
        <v>5208</v>
      </c>
    </row>
    <row r="2463" spans="1:4" x14ac:dyDescent="0.25">
      <c r="A2463">
        <v>2462</v>
      </c>
      <c r="B2463" t="s">
        <v>5209</v>
      </c>
      <c r="C2463" t="b">
        <v>1</v>
      </c>
      <c r="D2463" t="s">
        <v>5210</v>
      </c>
    </row>
    <row r="2464" spans="1:4" x14ac:dyDescent="0.25">
      <c r="A2464">
        <v>2463</v>
      </c>
      <c r="B2464" t="s">
        <v>5211</v>
      </c>
      <c r="C2464" t="b">
        <v>1</v>
      </c>
      <c r="D2464" t="s">
        <v>5212</v>
      </c>
    </row>
    <row r="2465" spans="1:4" x14ac:dyDescent="0.25">
      <c r="A2465">
        <v>2464</v>
      </c>
      <c r="B2465" t="s">
        <v>5213</v>
      </c>
      <c r="C2465" t="b">
        <v>1</v>
      </c>
      <c r="D2465" t="s">
        <v>5214</v>
      </c>
    </row>
    <row r="2466" spans="1:4" x14ac:dyDescent="0.25">
      <c r="A2466">
        <v>2465</v>
      </c>
      <c r="B2466" t="s">
        <v>5215</v>
      </c>
      <c r="C2466" t="b">
        <v>1</v>
      </c>
      <c r="D2466" t="s">
        <v>5216</v>
      </c>
    </row>
    <row r="2467" spans="1:4" x14ac:dyDescent="0.25">
      <c r="A2467">
        <v>2466</v>
      </c>
      <c r="B2467" t="s">
        <v>5217</v>
      </c>
      <c r="C2467" t="b">
        <v>1</v>
      </c>
      <c r="D2467" t="s">
        <v>5218</v>
      </c>
    </row>
    <row r="2468" spans="1:4" x14ac:dyDescent="0.25">
      <c r="A2468">
        <v>2467</v>
      </c>
      <c r="B2468" t="s">
        <v>5219</v>
      </c>
      <c r="C2468" t="b">
        <v>1</v>
      </c>
      <c r="D2468" t="s">
        <v>5220</v>
      </c>
    </row>
    <row r="2469" spans="1:4" x14ac:dyDescent="0.25">
      <c r="A2469">
        <v>2468</v>
      </c>
      <c r="B2469" t="s">
        <v>5221</v>
      </c>
      <c r="C2469" t="b">
        <v>1</v>
      </c>
      <c r="D2469" t="s">
        <v>5222</v>
      </c>
    </row>
    <row r="2470" spans="1:4" x14ac:dyDescent="0.25">
      <c r="A2470">
        <v>2469</v>
      </c>
      <c r="B2470" t="s">
        <v>5223</v>
      </c>
      <c r="C2470" t="b">
        <v>1</v>
      </c>
      <c r="D2470" t="s">
        <v>5224</v>
      </c>
    </row>
    <row r="2471" spans="1:4" x14ac:dyDescent="0.25">
      <c r="A2471">
        <v>2470</v>
      </c>
      <c r="B2471" t="s">
        <v>5225</v>
      </c>
      <c r="C2471" t="b">
        <v>1</v>
      </c>
      <c r="D2471" t="s">
        <v>5226</v>
      </c>
    </row>
    <row r="2472" spans="1:4" x14ac:dyDescent="0.25">
      <c r="A2472">
        <v>2471</v>
      </c>
      <c r="B2472" t="s">
        <v>5227</v>
      </c>
      <c r="C2472" t="b">
        <v>1</v>
      </c>
      <c r="D2472" t="s">
        <v>5228</v>
      </c>
    </row>
    <row r="2473" spans="1:4" x14ac:dyDescent="0.25">
      <c r="A2473">
        <v>2472</v>
      </c>
      <c r="B2473" t="s">
        <v>5229</v>
      </c>
      <c r="C2473" t="b">
        <v>1</v>
      </c>
      <c r="D2473" t="s">
        <v>5230</v>
      </c>
    </row>
    <row r="2474" spans="1:4" x14ac:dyDescent="0.25">
      <c r="A2474">
        <v>2473</v>
      </c>
      <c r="B2474" t="s">
        <v>5231</v>
      </c>
      <c r="C2474" t="b">
        <v>1</v>
      </c>
      <c r="D2474" t="s">
        <v>5232</v>
      </c>
    </row>
    <row r="2475" spans="1:4" x14ac:dyDescent="0.25">
      <c r="A2475">
        <v>2474</v>
      </c>
      <c r="B2475" t="s">
        <v>5233</v>
      </c>
      <c r="C2475" t="b">
        <v>1</v>
      </c>
      <c r="D2475" t="s">
        <v>5234</v>
      </c>
    </row>
    <row r="2476" spans="1:4" x14ac:dyDescent="0.25">
      <c r="A2476">
        <v>2475</v>
      </c>
      <c r="B2476" t="s">
        <v>5235</v>
      </c>
      <c r="C2476" t="b">
        <v>1</v>
      </c>
      <c r="D2476" t="s">
        <v>5236</v>
      </c>
    </row>
    <row r="2477" spans="1:4" x14ac:dyDescent="0.25">
      <c r="A2477">
        <v>2476</v>
      </c>
      <c r="B2477" t="s">
        <v>5237</v>
      </c>
      <c r="C2477" t="b">
        <v>1</v>
      </c>
      <c r="D2477" t="s">
        <v>5238</v>
      </c>
    </row>
    <row r="2478" spans="1:4" x14ac:dyDescent="0.25">
      <c r="A2478">
        <v>2477</v>
      </c>
      <c r="B2478" t="s">
        <v>5239</v>
      </c>
      <c r="C2478" t="b">
        <v>1</v>
      </c>
      <c r="D2478" t="s">
        <v>5240</v>
      </c>
    </row>
    <row r="2479" spans="1:4" x14ac:dyDescent="0.25">
      <c r="A2479">
        <v>2478</v>
      </c>
      <c r="B2479" t="s">
        <v>5241</v>
      </c>
      <c r="C2479" t="b">
        <v>1</v>
      </c>
      <c r="D2479" t="s">
        <v>5242</v>
      </c>
    </row>
    <row r="2480" spans="1:4" x14ac:dyDescent="0.25">
      <c r="A2480">
        <v>2479</v>
      </c>
      <c r="B2480" t="s">
        <v>5243</v>
      </c>
      <c r="C2480" t="b">
        <v>1</v>
      </c>
      <c r="D2480" t="s">
        <v>5244</v>
      </c>
    </row>
    <row r="2481" spans="1:4" x14ac:dyDescent="0.25">
      <c r="A2481">
        <v>2480</v>
      </c>
      <c r="B2481" t="s">
        <v>5245</v>
      </c>
      <c r="C2481" t="b">
        <v>1</v>
      </c>
      <c r="D2481" t="s">
        <v>5246</v>
      </c>
    </row>
    <row r="2482" spans="1:4" x14ac:dyDescent="0.25">
      <c r="A2482">
        <v>2481</v>
      </c>
      <c r="B2482" t="s">
        <v>5247</v>
      </c>
      <c r="C2482" t="b">
        <v>1</v>
      </c>
      <c r="D2482" t="s">
        <v>5248</v>
      </c>
    </row>
    <row r="2483" spans="1:4" x14ac:dyDescent="0.25">
      <c r="A2483">
        <v>2482</v>
      </c>
      <c r="B2483" t="s">
        <v>5249</v>
      </c>
      <c r="C2483" t="b">
        <v>1</v>
      </c>
      <c r="D2483" t="s">
        <v>5250</v>
      </c>
    </row>
    <row r="2484" spans="1:4" x14ac:dyDescent="0.25">
      <c r="A2484">
        <v>2483</v>
      </c>
      <c r="B2484" t="s">
        <v>5251</v>
      </c>
      <c r="C2484" t="b">
        <v>1</v>
      </c>
      <c r="D2484" t="s">
        <v>5252</v>
      </c>
    </row>
    <row r="2485" spans="1:4" x14ac:dyDescent="0.25">
      <c r="A2485">
        <v>2484</v>
      </c>
      <c r="B2485" t="s">
        <v>5253</v>
      </c>
      <c r="C2485" t="b">
        <v>1</v>
      </c>
      <c r="D2485" t="s">
        <v>5254</v>
      </c>
    </row>
    <row r="2486" spans="1:4" x14ac:dyDescent="0.25">
      <c r="A2486">
        <v>2485</v>
      </c>
      <c r="B2486" t="s">
        <v>5255</v>
      </c>
      <c r="C2486" t="b">
        <v>1</v>
      </c>
      <c r="D2486" t="s">
        <v>5256</v>
      </c>
    </row>
    <row r="2487" spans="1:4" x14ac:dyDescent="0.25">
      <c r="A2487">
        <v>2486</v>
      </c>
      <c r="B2487" t="s">
        <v>5257</v>
      </c>
      <c r="C2487" t="b">
        <v>1</v>
      </c>
      <c r="D2487" t="s">
        <v>5258</v>
      </c>
    </row>
    <row r="2488" spans="1:4" x14ac:dyDescent="0.25">
      <c r="A2488">
        <v>2487</v>
      </c>
      <c r="B2488" t="s">
        <v>5259</v>
      </c>
      <c r="C2488" t="b">
        <v>1</v>
      </c>
      <c r="D2488" t="s">
        <v>5260</v>
      </c>
    </row>
    <row r="2489" spans="1:4" x14ac:dyDescent="0.25">
      <c r="A2489">
        <v>2488</v>
      </c>
      <c r="B2489" t="s">
        <v>5261</v>
      </c>
      <c r="C2489" t="b">
        <v>1</v>
      </c>
      <c r="D2489" t="s">
        <v>5262</v>
      </c>
    </row>
    <row r="2490" spans="1:4" x14ac:dyDescent="0.25">
      <c r="A2490">
        <v>2489</v>
      </c>
      <c r="B2490" t="s">
        <v>5263</v>
      </c>
      <c r="C2490" t="b">
        <v>1</v>
      </c>
      <c r="D2490" t="s">
        <v>5264</v>
      </c>
    </row>
    <row r="2491" spans="1:4" x14ac:dyDescent="0.25">
      <c r="A2491">
        <v>2490</v>
      </c>
      <c r="B2491" t="s">
        <v>5265</v>
      </c>
      <c r="C2491" t="b">
        <v>1</v>
      </c>
      <c r="D2491" t="s">
        <v>5266</v>
      </c>
    </row>
    <row r="2492" spans="1:4" x14ac:dyDescent="0.25">
      <c r="A2492">
        <v>2491</v>
      </c>
      <c r="B2492" t="s">
        <v>5267</v>
      </c>
      <c r="C2492" t="b">
        <v>1</v>
      </c>
      <c r="D2492" t="s">
        <v>5268</v>
      </c>
    </row>
    <row r="2493" spans="1:4" x14ac:dyDescent="0.25">
      <c r="A2493">
        <v>2492</v>
      </c>
      <c r="B2493" t="s">
        <v>5269</v>
      </c>
      <c r="C2493" t="b">
        <v>1</v>
      </c>
      <c r="D2493" t="s">
        <v>4852</v>
      </c>
    </row>
    <row r="2494" spans="1:4" x14ac:dyDescent="0.25">
      <c r="A2494">
        <v>2493</v>
      </c>
      <c r="B2494" t="s">
        <v>5270</v>
      </c>
      <c r="C2494" t="b">
        <v>1</v>
      </c>
      <c r="D2494" t="s">
        <v>5271</v>
      </c>
    </row>
    <row r="2495" spans="1:4" x14ac:dyDescent="0.25">
      <c r="A2495">
        <v>2494</v>
      </c>
      <c r="B2495" t="s">
        <v>5272</v>
      </c>
      <c r="C2495" t="b">
        <v>1</v>
      </c>
      <c r="D2495" t="s">
        <v>5271</v>
      </c>
    </row>
    <row r="2496" spans="1:4" x14ac:dyDescent="0.25">
      <c r="A2496">
        <v>2495</v>
      </c>
      <c r="B2496" t="s">
        <v>5273</v>
      </c>
      <c r="C2496" t="b">
        <v>1</v>
      </c>
      <c r="D2496" t="s">
        <v>4864</v>
      </c>
    </row>
    <row r="2497" spans="1:4" x14ac:dyDescent="0.25">
      <c r="A2497">
        <v>2496</v>
      </c>
      <c r="B2497" t="s">
        <v>5274</v>
      </c>
      <c r="C2497" t="b">
        <v>1</v>
      </c>
      <c r="D2497" t="s">
        <v>5275</v>
      </c>
    </row>
    <row r="2498" spans="1:4" x14ac:dyDescent="0.25">
      <c r="A2498">
        <v>2497</v>
      </c>
      <c r="B2498" t="s">
        <v>5276</v>
      </c>
      <c r="C2498" t="b">
        <v>1</v>
      </c>
      <c r="D2498" t="s">
        <v>5277</v>
      </c>
    </row>
    <row r="2499" spans="1:4" x14ac:dyDescent="0.25">
      <c r="A2499">
        <v>2498</v>
      </c>
      <c r="B2499" t="s">
        <v>5278</v>
      </c>
      <c r="C2499" t="b">
        <v>1</v>
      </c>
      <c r="D2499" t="s">
        <v>5279</v>
      </c>
    </row>
    <row r="2500" spans="1:4" x14ac:dyDescent="0.25">
      <c r="A2500">
        <v>2499</v>
      </c>
      <c r="B2500" t="s">
        <v>5280</v>
      </c>
      <c r="C2500" t="b">
        <v>1</v>
      </c>
      <c r="D2500" t="s">
        <v>5279</v>
      </c>
    </row>
    <row r="2501" spans="1:4" x14ac:dyDescent="0.25">
      <c r="A2501">
        <v>2500</v>
      </c>
      <c r="B2501" t="s">
        <v>5281</v>
      </c>
      <c r="C2501" t="b">
        <v>1</v>
      </c>
      <c r="D2501" t="s">
        <v>5282</v>
      </c>
    </row>
    <row r="2502" spans="1:4" x14ac:dyDescent="0.25">
      <c r="A2502">
        <v>2501</v>
      </c>
      <c r="B2502" t="s">
        <v>5283</v>
      </c>
      <c r="C2502" t="b">
        <v>1</v>
      </c>
      <c r="D2502" t="s">
        <v>5284</v>
      </c>
    </row>
    <row r="2503" spans="1:4" x14ac:dyDescent="0.25">
      <c r="A2503">
        <v>2502</v>
      </c>
      <c r="B2503" t="s">
        <v>5285</v>
      </c>
      <c r="C2503" t="b">
        <v>1</v>
      </c>
      <c r="D2503" t="s">
        <v>4876</v>
      </c>
    </row>
    <row r="2504" spans="1:4" x14ac:dyDescent="0.25">
      <c r="A2504">
        <v>2503</v>
      </c>
      <c r="B2504" t="s">
        <v>5286</v>
      </c>
      <c r="C2504" t="b">
        <v>1</v>
      </c>
      <c r="D2504" t="s">
        <v>5287</v>
      </c>
    </row>
    <row r="2505" spans="1:4" x14ac:dyDescent="0.25">
      <c r="A2505">
        <v>2504</v>
      </c>
      <c r="B2505" t="s">
        <v>5288</v>
      </c>
      <c r="C2505" t="b">
        <v>1</v>
      </c>
      <c r="D2505" t="s">
        <v>5289</v>
      </c>
    </row>
    <row r="2506" spans="1:4" x14ac:dyDescent="0.25">
      <c r="A2506">
        <v>2505</v>
      </c>
      <c r="B2506" t="s">
        <v>5290</v>
      </c>
      <c r="C2506" t="b">
        <v>1</v>
      </c>
      <c r="D2506" t="s">
        <v>5291</v>
      </c>
    </row>
    <row r="2507" spans="1:4" x14ac:dyDescent="0.25">
      <c r="A2507">
        <v>2506</v>
      </c>
      <c r="B2507" t="s">
        <v>5292</v>
      </c>
      <c r="C2507" t="b">
        <v>1</v>
      </c>
      <c r="D2507" t="s">
        <v>5291</v>
      </c>
    </row>
    <row r="2508" spans="1:4" x14ac:dyDescent="0.25">
      <c r="A2508">
        <v>2507</v>
      </c>
      <c r="B2508" t="s">
        <v>5293</v>
      </c>
      <c r="C2508" t="b">
        <v>1</v>
      </c>
      <c r="D2508" t="s">
        <v>5294</v>
      </c>
    </row>
    <row r="2509" spans="1:4" x14ac:dyDescent="0.25">
      <c r="A2509">
        <v>2508</v>
      </c>
      <c r="B2509" t="s">
        <v>5295</v>
      </c>
      <c r="C2509" t="b">
        <v>1</v>
      </c>
      <c r="D2509" t="s">
        <v>5294</v>
      </c>
    </row>
    <row r="2510" spans="1:4" x14ac:dyDescent="0.25">
      <c r="A2510">
        <v>2509</v>
      </c>
      <c r="B2510" t="s">
        <v>5296</v>
      </c>
      <c r="C2510" t="b">
        <v>1</v>
      </c>
      <c r="D2510" t="s">
        <v>5297</v>
      </c>
    </row>
    <row r="2511" spans="1:4" x14ac:dyDescent="0.25">
      <c r="A2511">
        <v>2510</v>
      </c>
      <c r="B2511" t="s">
        <v>5298</v>
      </c>
      <c r="C2511" t="b">
        <v>1</v>
      </c>
      <c r="D2511" t="s">
        <v>5297</v>
      </c>
    </row>
    <row r="2512" spans="1:4" x14ac:dyDescent="0.25">
      <c r="A2512">
        <v>2511</v>
      </c>
      <c r="B2512" t="s">
        <v>5299</v>
      </c>
      <c r="C2512" t="b">
        <v>1</v>
      </c>
      <c r="D2512" t="s">
        <v>5300</v>
      </c>
    </row>
    <row r="2513" spans="1:4" x14ac:dyDescent="0.25">
      <c r="A2513">
        <v>2512</v>
      </c>
      <c r="B2513" t="s">
        <v>5301</v>
      </c>
      <c r="C2513" t="b">
        <v>1</v>
      </c>
      <c r="D2513" t="s">
        <v>5302</v>
      </c>
    </row>
    <row r="2514" spans="1:4" x14ac:dyDescent="0.25">
      <c r="A2514">
        <v>2513</v>
      </c>
      <c r="B2514" t="s">
        <v>5303</v>
      </c>
      <c r="C2514" t="b">
        <v>1</v>
      </c>
      <c r="D2514" t="s">
        <v>5302</v>
      </c>
    </row>
    <row r="2515" spans="1:4" x14ac:dyDescent="0.25">
      <c r="A2515">
        <v>2514</v>
      </c>
      <c r="B2515" t="s">
        <v>5304</v>
      </c>
      <c r="C2515" t="b">
        <v>1</v>
      </c>
      <c r="D2515" t="s">
        <v>5305</v>
      </c>
    </row>
    <row r="2516" spans="1:4" x14ac:dyDescent="0.25">
      <c r="A2516">
        <v>2515</v>
      </c>
      <c r="B2516" t="s">
        <v>5306</v>
      </c>
      <c r="C2516" t="b">
        <v>1</v>
      </c>
      <c r="D2516" t="s">
        <v>5307</v>
      </c>
    </row>
    <row r="2517" spans="1:4" x14ac:dyDescent="0.25">
      <c r="A2517">
        <v>2516</v>
      </c>
      <c r="B2517" t="s">
        <v>5308</v>
      </c>
      <c r="C2517" t="b">
        <v>1</v>
      </c>
      <c r="D2517" t="s">
        <v>5309</v>
      </c>
    </row>
    <row r="2518" spans="1:4" x14ac:dyDescent="0.25">
      <c r="A2518">
        <v>2517</v>
      </c>
      <c r="B2518" t="s">
        <v>5310</v>
      </c>
      <c r="C2518" t="b">
        <v>1</v>
      </c>
      <c r="D2518" t="s">
        <v>5311</v>
      </c>
    </row>
    <row r="2519" spans="1:4" x14ac:dyDescent="0.25">
      <c r="A2519">
        <v>2518</v>
      </c>
      <c r="B2519" t="s">
        <v>5312</v>
      </c>
      <c r="C2519" t="b">
        <v>1</v>
      </c>
      <c r="D2519" t="s">
        <v>5313</v>
      </c>
    </row>
    <row r="2520" spans="1:4" x14ac:dyDescent="0.25">
      <c r="A2520">
        <v>2519</v>
      </c>
      <c r="B2520" t="s">
        <v>5314</v>
      </c>
      <c r="C2520" t="b">
        <v>1</v>
      </c>
      <c r="D2520" t="s">
        <v>5315</v>
      </c>
    </row>
    <row r="2521" spans="1:4" x14ac:dyDescent="0.25">
      <c r="A2521">
        <v>2520</v>
      </c>
      <c r="B2521" t="s">
        <v>5316</v>
      </c>
      <c r="C2521" t="b">
        <v>1</v>
      </c>
      <c r="D2521" t="s">
        <v>5317</v>
      </c>
    </row>
    <row r="2522" spans="1:4" x14ac:dyDescent="0.25">
      <c r="A2522">
        <v>2521</v>
      </c>
      <c r="B2522" t="s">
        <v>5318</v>
      </c>
      <c r="C2522" t="b">
        <v>1</v>
      </c>
      <c r="D2522" t="s">
        <v>5319</v>
      </c>
    </row>
    <row r="2523" spans="1:4" x14ac:dyDescent="0.25">
      <c r="A2523">
        <v>2522</v>
      </c>
      <c r="B2523" t="s">
        <v>265</v>
      </c>
      <c r="C2523" t="b">
        <v>1</v>
      </c>
      <c r="D2523" t="s">
        <v>5320</v>
      </c>
    </row>
    <row r="2524" spans="1:4" x14ac:dyDescent="0.25">
      <c r="A2524">
        <v>2523</v>
      </c>
      <c r="B2524" t="s">
        <v>5321</v>
      </c>
      <c r="C2524" t="b">
        <v>1</v>
      </c>
      <c r="D2524" t="s">
        <v>5322</v>
      </c>
    </row>
    <row r="2525" spans="1:4" x14ac:dyDescent="0.25">
      <c r="A2525">
        <v>2524</v>
      </c>
      <c r="B2525" t="s">
        <v>5323</v>
      </c>
      <c r="C2525" t="b">
        <v>1</v>
      </c>
      <c r="D2525" t="s">
        <v>5324</v>
      </c>
    </row>
    <row r="2526" spans="1:4" x14ac:dyDescent="0.25">
      <c r="A2526">
        <v>2525</v>
      </c>
      <c r="B2526" t="s">
        <v>5325</v>
      </c>
      <c r="C2526" t="b">
        <v>1</v>
      </c>
      <c r="D2526" t="s">
        <v>5326</v>
      </c>
    </row>
    <row r="2527" spans="1:4" x14ac:dyDescent="0.25">
      <c r="A2527">
        <v>2526</v>
      </c>
      <c r="B2527" t="s">
        <v>5327</v>
      </c>
      <c r="C2527" t="b">
        <v>1</v>
      </c>
      <c r="D2527" t="s">
        <v>5328</v>
      </c>
    </row>
    <row r="2528" spans="1:4" x14ac:dyDescent="0.25">
      <c r="A2528">
        <v>2527</v>
      </c>
      <c r="B2528" t="s">
        <v>5329</v>
      </c>
      <c r="C2528" t="b">
        <v>1</v>
      </c>
      <c r="D2528" t="s">
        <v>5330</v>
      </c>
    </row>
    <row r="2529" spans="1:4" x14ac:dyDescent="0.25">
      <c r="A2529">
        <v>2528</v>
      </c>
      <c r="B2529" t="s">
        <v>5331</v>
      </c>
      <c r="C2529" t="b">
        <v>1</v>
      </c>
      <c r="D2529" t="s">
        <v>4939</v>
      </c>
    </row>
    <row r="2530" spans="1:4" x14ac:dyDescent="0.25">
      <c r="A2530">
        <v>2529</v>
      </c>
      <c r="B2530" t="s">
        <v>5332</v>
      </c>
      <c r="C2530" t="b">
        <v>1</v>
      </c>
      <c r="D2530" t="s">
        <v>5333</v>
      </c>
    </row>
    <row r="2531" spans="1:4" x14ac:dyDescent="0.25">
      <c r="A2531">
        <v>2530</v>
      </c>
      <c r="B2531" t="s">
        <v>5334</v>
      </c>
      <c r="C2531" t="b">
        <v>1</v>
      </c>
      <c r="D2531" t="s">
        <v>5335</v>
      </c>
    </row>
    <row r="2532" spans="1:4" x14ac:dyDescent="0.25">
      <c r="A2532">
        <v>2531</v>
      </c>
      <c r="B2532" t="s">
        <v>5336</v>
      </c>
      <c r="C2532" t="b">
        <v>1</v>
      </c>
      <c r="D2532" t="s">
        <v>5337</v>
      </c>
    </row>
    <row r="2533" spans="1:4" x14ac:dyDescent="0.25">
      <c r="A2533">
        <v>2532</v>
      </c>
      <c r="B2533" t="s">
        <v>5338</v>
      </c>
      <c r="C2533" t="b">
        <v>1</v>
      </c>
      <c r="D2533" t="s">
        <v>4903</v>
      </c>
    </row>
    <row r="2534" spans="1:4" x14ac:dyDescent="0.25">
      <c r="A2534">
        <v>2533</v>
      </c>
      <c r="B2534" t="s">
        <v>5339</v>
      </c>
      <c r="C2534" t="b">
        <v>1</v>
      </c>
      <c r="D2534" t="s">
        <v>5340</v>
      </c>
    </row>
    <row r="2535" spans="1:4" x14ac:dyDescent="0.25">
      <c r="A2535">
        <v>2534</v>
      </c>
      <c r="B2535" t="s">
        <v>5341</v>
      </c>
      <c r="C2535" t="b">
        <v>1</v>
      </c>
      <c r="D2535" t="s">
        <v>5342</v>
      </c>
    </row>
    <row r="2536" spans="1:4" x14ac:dyDescent="0.25">
      <c r="A2536">
        <v>2535</v>
      </c>
      <c r="B2536" t="s">
        <v>5343</v>
      </c>
      <c r="C2536" t="b">
        <v>1</v>
      </c>
      <c r="D2536" t="s">
        <v>5344</v>
      </c>
    </row>
    <row r="2537" spans="1:4" x14ac:dyDescent="0.25">
      <c r="A2537">
        <v>2536</v>
      </c>
      <c r="B2537" t="s">
        <v>5345</v>
      </c>
      <c r="C2537" t="b">
        <v>1</v>
      </c>
      <c r="D2537" t="s">
        <v>5346</v>
      </c>
    </row>
    <row r="2538" spans="1:4" x14ac:dyDescent="0.25">
      <c r="A2538">
        <v>2537</v>
      </c>
      <c r="B2538" t="s">
        <v>5347</v>
      </c>
      <c r="C2538" t="b">
        <v>1</v>
      </c>
      <c r="D2538" t="s">
        <v>5348</v>
      </c>
    </row>
    <row r="2539" spans="1:4" x14ac:dyDescent="0.25">
      <c r="A2539">
        <v>2538</v>
      </c>
      <c r="B2539" t="s">
        <v>5349</v>
      </c>
      <c r="C2539" t="b">
        <v>1</v>
      </c>
      <c r="D2539" t="s">
        <v>5350</v>
      </c>
    </row>
    <row r="2540" spans="1:4" x14ac:dyDescent="0.25">
      <c r="A2540">
        <v>2539</v>
      </c>
      <c r="B2540" t="s">
        <v>5351</v>
      </c>
      <c r="C2540" t="b">
        <v>1</v>
      </c>
      <c r="D2540" t="s">
        <v>5352</v>
      </c>
    </row>
    <row r="2541" spans="1:4" x14ac:dyDescent="0.25">
      <c r="A2541">
        <v>2540</v>
      </c>
      <c r="B2541" t="s">
        <v>5353</v>
      </c>
      <c r="C2541" t="b">
        <v>1</v>
      </c>
      <c r="D2541" t="s">
        <v>4897</v>
      </c>
    </row>
    <row r="2542" spans="1:4" x14ac:dyDescent="0.25">
      <c r="A2542">
        <v>2541</v>
      </c>
      <c r="B2542" t="s">
        <v>276</v>
      </c>
      <c r="C2542" t="b">
        <v>1</v>
      </c>
      <c r="D2542" t="s">
        <v>4636</v>
      </c>
    </row>
    <row r="2543" spans="1:4" x14ac:dyDescent="0.25">
      <c r="A2543">
        <v>2542</v>
      </c>
      <c r="B2543" t="s">
        <v>5354</v>
      </c>
      <c r="C2543" t="b">
        <v>1</v>
      </c>
      <c r="D2543" t="s">
        <v>5355</v>
      </c>
    </row>
    <row r="2544" spans="1:4" x14ac:dyDescent="0.25">
      <c r="A2544">
        <v>2543</v>
      </c>
      <c r="B2544" t="s">
        <v>5356</v>
      </c>
      <c r="C2544" t="b">
        <v>1</v>
      </c>
      <c r="D2544" t="s">
        <v>5357</v>
      </c>
    </row>
    <row r="2545" spans="1:4" x14ac:dyDescent="0.25">
      <c r="A2545">
        <v>2544</v>
      </c>
      <c r="B2545" t="s">
        <v>5358</v>
      </c>
      <c r="C2545" t="b">
        <v>1</v>
      </c>
      <c r="D2545" t="s">
        <v>5359</v>
      </c>
    </row>
    <row r="2546" spans="1:4" x14ac:dyDescent="0.25">
      <c r="A2546">
        <v>2545</v>
      </c>
      <c r="B2546" t="s">
        <v>5360</v>
      </c>
      <c r="C2546" t="b">
        <v>1</v>
      </c>
      <c r="D2546" t="s">
        <v>5361</v>
      </c>
    </row>
    <row r="2547" spans="1:4" x14ac:dyDescent="0.25">
      <c r="A2547">
        <v>2546</v>
      </c>
      <c r="B2547" t="s">
        <v>5362</v>
      </c>
      <c r="C2547" t="b">
        <v>1</v>
      </c>
      <c r="D2547" t="s">
        <v>5363</v>
      </c>
    </row>
    <row r="2548" spans="1:4" x14ac:dyDescent="0.25">
      <c r="A2548">
        <v>2547</v>
      </c>
      <c r="B2548" t="s">
        <v>5364</v>
      </c>
      <c r="C2548" t="b">
        <v>1</v>
      </c>
      <c r="D2548" t="s">
        <v>5365</v>
      </c>
    </row>
    <row r="2549" spans="1:4" x14ac:dyDescent="0.25">
      <c r="A2549">
        <v>2548</v>
      </c>
      <c r="B2549" t="s">
        <v>5366</v>
      </c>
      <c r="C2549" t="b">
        <v>1</v>
      </c>
      <c r="D2549" t="s">
        <v>5367</v>
      </c>
    </row>
    <row r="2550" spans="1:4" x14ac:dyDescent="0.25">
      <c r="A2550">
        <v>2549</v>
      </c>
      <c r="B2550" t="s">
        <v>5368</v>
      </c>
      <c r="C2550" t="b">
        <v>1</v>
      </c>
      <c r="D2550" t="s">
        <v>5369</v>
      </c>
    </row>
    <row r="2551" spans="1:4" x14ac:dyDescent="0.25">
      <c r="A2551">
        <v>2550</v>
      </c>
      <c r="B2551" t="s">
        <v>5370</v>
      </c>
      <c r="C2551" t="b">
        <v>1</v>
      </c>
      <c r="D2551" t="s">
        <v>5371</v>
      </c>
    </row>
    <row r="2552" spans="1:4" x14ac:dyDescent="0.25">
      <c r="A2552">
        <v>2551</v>
      </c>
      <c r="B2552" t="s">
        <v>269</v>
      </c>
      <c r="C2552" t="b">
        <v>1</v>
      </c>
      <c r="D2552" t="s">
        <v>5372</v>
      </c>
    </row>
    <row r="2553" spans="1:4" x14ac:dyDescent="0.25">
      <c r="A2553">
        <v>2552</v>
      </c>
      <c r="B2553" t="s">
        <v>5373</v>
      </c>
      <c r="C2553" t="b">
        <v>1</v>
      </c>
      <c r="D2553" t="s">
        <v>5374</v>
      </c>
    </row>
    <row r="2554" spans="1:4" x14ac:dyDescent="0.25">
      <c r="A2554">
        <v>2553</v>
      </c>
      <c r="B2554" t="s">
        <v>259</v>
      </c>
      <c r="C2554" t="b">
        <v>1</v>
      </c>
      <c r="D2554" t="s">
        <v>5375</v>
      </c>
    </row>
    <row r="2555" spans="1:4" x14ac:dyDescent="0.25">
      <c r="A2555">
        <v>2554</v>
      </c>
      <c r="B2555" t="s">
        <v>5376</v>
      </c>
      <c r="C2555" t="b">
        <v>1</v>
      </c>
      <c r="D2555" t="s">
        <v>5377</v>
      </c>
    </row>
    <row r="2556" spans="1:4" x14ac:dyDescent="0.25">
      <c r="A2556">
        <v>2555</v>
      </c>
      <c r="B2556" t="s">
        <v>5378</v>
      </c>
      <c r="C2556" t="b">
        <v>1</v>
      </c>
      <c r="D2556" t="s">
        <v>5379</v>
      </c>
    </row>
    <row r="2557" spans="1:4" x14ac:dyDescent="0.25">
      <c r="A2557">
        <v>2556</v>
      </c>
      <c r="B2557" t="s">
        <v>5380</v>
      </c>
      <c r="C2557" t="b">
        <v>1</v>
      </c>
      <c r="D2557" t="s">
        <v>5337</v>
      </c>
    </row>
    <row r="2558" spans="1:4" x14ac:dyDescent="0.25">
      <c r="A2558">
        <v>2557</v>
      </c>
      <c r="B2558" t="s">
        <v>5381</v>
      </c>
      <c r="C2558" t="b">
        <v>1</v>
      </c>
      <c r="D2558" t="s">
        <v>5382</v>
      </c>
    </row>
    <row r="2559" spans="1:4" x14ac:dyDescent="0.25">
      <c r="A2559">
        <v>2558</v>
      </c>
      <c r="B2559" t="s">
        <v>5383</v>
      </c>
      <c r="C2559" t="b">
        <v>1</v>
      </c>
      <c r="D2559" t="s">
        <v>5384</v>
      </c>
    </row>
    <row r="2560" spans="1:4" x14ac:dyDescent="0.25">
      <c r="A2560">
        <v>2559</v>
      </c>
      <c r="B2560" t="s">
        <v>5385</v>
      </c>
      <c r="C2560" t="b">
        <v>1</v>
      </c>
      <c r="D2560" t="s">
        <v>5386</v>
      </c>
    </row>
    <row r="2561" spans="1:4" x14ac:dyDescent="0.25">
      <c r="A2561">
        <v>2560</v>
      </c>
      <c r="B2561" t="s">
        <v>5387</v>
      </c>
      <c r="C2561" t="b">
        <v>1</v>
      </c>
      <c r="D2561" t="s">
        <v>5388</v>
      </c>
    </row>
    <row r="2562" spans="1:4" x14ac:dyDescent="0.25">
      <c r="A2562">
        <v>2561</v>
      </c>
      <c r="B2562" t="s">
        <v>5389</v>
      </c>
      <c r="C2562" t="b">
        <v>1</v>
      </c>
      <c r="D2562" t="s">
        <v>5390</v>
      </c>
    </row>
    <row r="2563" spans="1:4" x14ac:dyDescent="0.25">
      <c r="A2563">
        <v>2562</v>
      </c>
      <c r="B2563" t="s">
        <v>5391</v>
      </c>
      <c r="C2563" t="b">
        <v>1</v>
      </c>
      <c r="D2563" t="s">
        <v>5392</v>
      </c>
    </row>
    <row r="2564" spans="1:4" x14ac:dyDescent="0.25">
      <c r="A2564">
        <v>2563</v>
      </c>
      <c r="B2564" t="s">
        <v>5393</v>
      </c>
      <c r="C2564" t="b">
        <v>1</v>
      </c>
      <c r="D2564" t="s">
        <v>5394</v>
      </c>
    </row>
    <row r="2565" spans="1:4" x14ac:dyDescent="0.25">
      <c r="A2565">
        <v>2564</v>
      </c>
      <c r="B2565" t="s">
        <v>5395</v>
      </c>
      <c r="C2565" t="b">
        <v>1</v>
      </c>
      <c r="D2565" t="s">
        <v>5396</v>
      </c>
    </row>
    <row r="2566" spans="1:4" x14ac:dyDescent="0.25">
      <c r="A2566">
        <v>2565</v>
      </c>
      <c r="B2566" t="s">
        <v>5397</v>
      </c>
      <c r="C2566" t="b">
        <v>1</v>
      </c>
      <c r="D2566" t="s">
        <v>5398</v>
      </c>
    </row>
    <row r="2567" spans="1:4" x14ac:dyDescent="0.25">
      <c r="A2567">
        <v>2566</v>
      </c>
      <c r="B2567" t="s">
        <v>5399</v>
      </c>
      <c r="C2567" t="b">
        <v>1</v>
      </c>
      <c r="D2567" t="s">
        <v>5400</v>
      </c>
    </row>
    <row r="2568" spans="1:4" x14ac:dyDescent="0.25">
      <c r="A2568">
        <v>2567</v>
      </c>
      <c r="B2568" t="s">
        <v>5401</v>
      </c>
      <c r="C2568" t="b">
        <v>1</v>
      </c>
      <c r="D2568" t="s">
        <v>5400</v>
      </c>
    </row>
    <row r="2569" spans="1:4" x14ac:dyDescent="0.25">
      <c r="A2569">
        <v>2568</v>
      </c>
      <c r="B2569" t="s">
        <v>5402</v>
      </c>
      <c r="C2569" t="b">
        <v>1</v>
      </c>
      <c r="D2569" t="s">
        <v>5403</v>
      </c>
    </row>
    <row r="2570" spans="1:4" x14ac:dyDescent="0.25">
      <c r="A2570">
        <v>2569</v>
      </c>
      <c r="B2570" t="s">
        <v>5404</v>
      </c>
      <c r="C2570" t="b">
        <v>1</v>
      </c>
      <c r="D2570" t="s">
        <v>5403</v>
      </c>
    </row>
    <row r="2571" spans="1:4" x14ac:dyDescent="0.25">
      <c r="A2571">
        <v>2570</v>
      </c>
      <c r="B2571" t="s">
        <v>5405</v>
      </c>
      <c r="C2571" t="b">
        <v>1</v>
      </c>
      <c r="D2571" t="s">
        <v>5406</v>
      </c>
    </row>
    <row r="2572" spans="1:4" x14ac:dyDescent="0.25">
      <c r="A2572">
        <v>2571</v>
      </c>
      <c r="B2572" t="s">
        <v>262</v>
      </c>
      <c r="C2572" t="b">
        <v>1</v>
      </c>
      <c r="D2572" t="s">
        <v>5407</v>
      </c>
    </row>
    <row r="2573" spans="1:4" x14ac:dyDescent="0.25">
      <c r="A2573">
        <v>2572</v>
      </c>
      <c r="B2573" t="s">
        <v>5408</v>
      </c>
      <c r="C2573" t="b">
        <v>1</v>
      </c>
      <c r="D2573" t="s">
        <v>5409</v>
      </c>
    </row>
    <row r="2574" spans="1:4" x14ac:dyDescent="0.25">
      <c r="A2574">
        <v>2573</v>
      </c>
      <c r="B2574" t="s">
        <v>5410</v>
      </c>
      <c r="C2574" t="b">
        <v>1</v>
      </c>
      <c r="D2574" t="s">
        <v>5409</v>
      </c>
    </row>
    <row r="2575" spans="1:4" x14ac:dyDescent="0.25">
      <c r="A2575">
        <v>2574</v>
      </c>
      <c r="B2575" t="s">
        <v>5411</v>
      </c>
      <c r="C2575" t="b">
        <v>1</v>
      </c>
      <c r="D2575" t="s">
        <v>5412</v>
      </c>
    </row>
    <row r="2576" spans="1:4" x14ac:dyDescent="0.25">
      <c r="A2576">
        <v>2575</v>
      </c>
      <c r="B2576" t="s">
        <v>5413</v>
      </c>
      <c r="C2576" t="b">
        <v>1</v>
      </c>
      <c r="D2576" t="s">
        <v>5412</v>
      </c>
    </row>
    <row r="2577" spans="1:4" x14ac:dyDescent="0.25">
      <c r="A2577">
        <v>2576</v>
      </c>
      <c r="B2577" t="s">
        <v>5414</v>
      </c>
      <c r="C2577" t="b">
        <v>1</v>
      </c>
      <c r="D2577" t="s">
        <v>5407</v>
      </c>
    </row>
    <row r="2578" spans="1:4" x14ac:dyDescent="0.25">
      <c r="A2578">
        <v>2577</v>
      </c>
      <c r="B2578" t="s">
        <v>5415</v>
      </c>
      <c r="C2578" t="b">
        <v>1</v>
      </c>
      <c r="D2578" t="s">
        <v>5416</v>
      </c>
    </row>
    <row r="2579" spans="1:4" x14ac:dyDescent="0.25">
      <c r="A2579">
        <v>2578</v>
      </c>
      <c r="B2579" t="s">
        <v>5417</v>
      </c>
      <c r="C2579" t="b">
        <v>1</v>
      </c>
      <c r="D2579" t="s">
        <v>5416</v>
      </c>
    </row>
    <row r="2580" spans="1:4" x14ac:dyDescent="0.25">
      <c r="A2580">
        <v>2579</v>
      </c>
      <c r="B2580" t="s">
        <v>5418</v>
      </c>
      <c r="C2580" t="b">
        <v>1</v>
      </c>
      <c r="D2580" t="s">
        <v>5419</v>
      </c>
    </row>
    <row r="2581" spans="1:4" x14ac:dyDescent="0.25">
      <c r="A2581">
        <v>2580</v>
      </c>
      <c r="B2581" t="s">
        <v>5420</v>
      </c>
      <c r="C2581" t="b">
        <v>1</v>
      </c>
      <c r="D2581" t="s">
        <v>5421</v>
      </c>
    </row>
    <row r="2582" spans="1:4" x14ac:dyDescent="0.25">
      <c r="A2582">
        <v>2581</v>
      </c>
      <c r="B2582" t="s">
        <v>5422</v>
      </c>
      <c r="C2582" t="b">
        <v>1</v>
      </c>
      <c r="D2582" t="s">
        <v>5423</v>
      </c>
    </row>
    <row r="2583" spans="1:4" x14ac:dyDescent="0.25">
      <c r="A2583">
        <v>2582</v>
      </c>
      <c r="B2583" t="s">
        <v>5424</v>
      </c>
      <c r="C2583" t="b">
        <v>1</v>
      </c>
      <c r="D2583" t="s">
        <v>5425</v>
      </c>
    </row>
    <row r="2584" spans="1:4" x14ac:dyDescent="0.25">
      <c r="A2584">
        <v>2583</v>
      </c>
      <c r="B2584" t="s">
        <v>5426</v>
      </c>
      <c r="C2584" t="b">
        <v>1</v>
      </c>
      <c r="D2584" t="s">
        <v>5427</v>
      </c>
    </row>
    <row r="2585" spans="1:4" x14ac:dyDescent="0.25">
      <c r="A2585">
        <v>2584</v>
      </c>
      <c r="B2585" t="s">
        <v>5428</v>
      </c>
      <c r="C2585" t="b">
        <v>1</v>
      </c>
      <c r="D2585" t="s">
        <v>5429</v>
      </c>
    </row>
    <row r="2586" spans="1:4" x14ac:dyDescent="0.25">
      <c r="A2586">
        <v>2585</v>
      </c>
      <c r="B2586" t="s">
        <v>5430</v>
      </c>
      <c r="C2586" t="b">
        <v>1</v>
      </c>
      <c r="D2586" t="s">
        <v>5431</v>
      </c>
    </row>
    <row r="2587" spans="1:4" x14ac:dyDescent="0.25">
      <c r="A2587">
        <v>2586</v>
      </c>
      <c r="B2587" t="s">
        <v>5432</v>
      </c>
      <c r="C2587" t="b">
        <v>1</v>
      </c>
      <c r="D2587" t="s">
        <v>3553</v>
      </c>
    </row>
    <row r="2588" spans="1:4" x14ac:dyDescent="0.25">
      <c r="A2588">
        <v>2587</v>
      </c>
      <c r="B2588" t="s">
        <v>5433</v>
      </c>
      <c r="C2588" t="b">
        <v>1</v>
      </c>
      <c r="D2588" t="s">
        <v>5434</v>
      </c>
    </row>
    <row r="2589" spans="1:4" x14ac:dyDescent="0.25">
      <c r="A2589">
        <v>2588</v>
      </c>
      <c r="B2589" t="s">
        <v>5435</v>
      </c>
      <c r="C2589" t="b">
        <v>1</v>
      </c>
      <c r="D2589" t="s">
        <v>5436</v>
      </c>
    </row>
    <row r="2590" spans="1:4" x14ac:dyDescent="0.25">
      <c r="A2590">
        <v>2589</v>
      </c>
      <c r="B2590" t="s">
        <v>5437</v>
      </c>
      <c r="C2590" t="b">
        <v>1</v>
      </c>
      <c r="D2590" t="s">
        <v>5438</v>
      </c>
    </row>
    <row r="2591" spans="1:4" x14ac:dyDescent="0.25">
      <c r="A2591">
        <v>2590</v>
      </c>
      <c r="B2591" t="s">
        <v>5439</v>
      </c>
      <c r="C2591" t="b">
        <v>1</v>
      </c>
      <c r="D2591" t="s">
        <v>5440</v>
      </c>
    </row>
    <row r="2592" spans="1:4" x14ac:dyDescent="0.25">
      <c r="A2592">
        <v>2591</v>
      </c>
      <c r="B2592" t="s">
        <v>5441</v>
      </c>
      <c r="C2592" t="b">
        <v>1</v>
      </c>
      <c r="D2592" t="s">
        <v>5442</v>
      </c>
    </row>
    <row r="2593" spans="1:4" x14ac:dyDescent="0.25">
      <c r="A2593">
        <v>2592</v>
      </c>
      <c r="B2593" t="s">
        <v>5443</v>
      </c>
      <c r="C2593" t="b">
        <v>1</v>
      </c>
      <c r="D2593" t="s">
        <v>5444</v>
      </c>
    </row>
    <row r="2594" spans="1:4" x14ac:dyDescent="0.25">
      <c r="A2594">
        <v>2593</v>
      </c>
      <c r="B2594" t="s">
        <v>5445</v>
      </c>
      <c r="C2594" t="b">
        <v>1</v>
      </c>
      <c r="D2594" t="s">
        <v>5446</v>
      </c>
    </row>
    <row r="2595" spans="1:4" x14ac:dyDescent="0.25">
      <c r="A2595">
        <v>2594</v>
      </c>
      <c r="B2595" t="s">
        <v>5447</v>
      </c>
      <c r="C2595" t="b">
        <v>1</v>
      </c>
      <c r="D2595" t="s">
        <v>5448</v>
      </c>
    </row>
    <row r="2596" spans="1:4" x14ac:dyDescent="0.25">
      <c r="A2596">
        <v>2595</v>
      </c>
      <c r="B2596" t="s">
        <v>5449</v>
      </c>
      <c r="C2596" t="b">
        <v>1</v>
      </c>
      <c r="D2596" t="s">
        <v>5450</v>
      </c>
    </row>
    <row r="2597" spans="1:4" x14ac:dyDescent="0.25">
      <c r="A2597">
        <v>2596</v>
      </c>
      <c r="B2597" t="s">
        <v>5451</v>
      </c>
      <c r="C2597" t="b">
        <v>1</v>
      </c>
      <c r="D2597" t="s">
        <v>5452</v>
      </c>
    </row>
    <row r="2598" spans="1:4" x14ac:dyDescent="0.25">
      <c r="A2598">
        <v>2597</v>
      </c>
      <c r="B2598" t="s">
        <v>5453</v>
      </c>
      <c r="C2598" t="b">
        <v>1</v>
      </c>
      <c r="D2598" t="s">
        <v>4872</v>
      </c>
    </row>
    <row r="2599" spans="1:4" x14ac:dyDescent="0.25">
      <c r="A2599">
        <v>2598</v>
      </c>
      <c r="B2599" t="s">
        <v>5454</v>
      </c>
      <c r="C2599" t="b">
        <v>1</v>
      </c>
      <c r="D2599" t="s">
        <v>5455</v>
      </c>
    </row>
    <row r="2600" spans="1:4" x14ac:dyDescent="0.25">
      <c r="A2600">
        <v>2599</v>
      </c>
      <c r="B2600" t="s">
        <v>267</v>
      </c>
      <c r="C2600" t="b">
        <v>1</v>
      </c>
      <c r="D2600" t="s">
        <v>5456</v>
      </c>
    </row>
    <row r="2601" spans="1:4" x14ac:dyDescent="0.25">
      <c r="A2601">
        <v>2600</v>
      </c>
      <c r="B2601" t="s">
        <v>5457</v>
      </c>
      <c r="C2601" t="b">
        <v>1</v>
      </c>
      <c r="D2601" t="s">
        <v>5458</v>
      </c>
    </row>
    <row r="2602" spans="1:4" x14ac:dyDescent="0.25">
      <c r="A2602">
        <v>2601</v>
      </c>
      <c r="B2602" t="s">
        <v>5459</v>
      </c>
      <c r="C2602" t="b">
        <v>1</v>
      </c>
      <c r="D2602" t="s">
        <v>4874</v>
      </c>
    </row>
    <row r="2603" spans="1:4" x14ac:dyDescent="0.25">
      <c r="A2603">
        <v>2602</v>
      </c>
      <c r="B2603" t="s">
        <v>274</v>
      </c>
      <c r="C2603" t="b">
        <v>1</v>
      </c>
      <c r="D2603" t="s">
        <v>5460</v>
      </c>
    </row>
    <row r="2604" spans="1:4" x14ac:dyDescent="0.25">
      <c r="A2604">
        <v>2603</v>
      </c>
      <c r="B2604" t="s">
        <v>5461</v>
      </c>
      <c r="C2604" t="b">
        <v>1</v>
      </c>
      <c r="D2604" t="s">
        <v>5462</v>
      </c>
    </row>
    <row r="2605" spans="1:4" x14ac:dyDescent="0.25">
      <c r="A2605">
        <v>2604</v>
      </c>
      <c r="B2605" t="s">
        <v>5463</v>
      </c>
      <c r="C2605" t="b">
        <v>1</v>
      </c>
      <c r="D2605" t="s">
        <v>4937</v>
      </c>
    </row>
    <row r="2606" spans="1:4" x14ac:dyDescent="0.25">
      <c r="A2606">
        <v>2605</v>
      </c>
      <c r="B2606" t="s">
        <v>5464</v>
      </c>
      <c r="C2606" t="b">
        <v>1</v>
      </c>
      <c r="D2606" t="s">
        <v>5465</v>
      </c>
    </row>
    <row r="2607" spans="1:4" x14ac:dyDescent="0.25">
      <c r="A2607">
        <v>2606</v>
      </c>
      <c r="B2607" t="s">
        <v>5466</v>
      </c>
      <c r="C2607" t="b">
        <v>1</v>
      </c>
      <c r="D2607" t="s">
        <v>5467</v>
      </c>
    </row>
    <row r="2608" spans="1:4" x14ac:dyDescent="0.25">
      <c r="A2608">
        <v>2607</v>
      </c>
      <c r="B2608" t="s">
        <v>5468</v>
      </c>
      <c r="C2608" t="b">
        <v>1</v>
      </c>
      <c r="D2608" t="s">
        <v>5469</v>
      </c>
    </row>
    <row r="2609" spans="1:4" x14ac:dyDescent="0.25">
      <c r="A2609">
        <v>2608</v>
      </c>
      <c r="B2609" t="s">
        <v>5470</v>
      </c>
      <c r="C2609" t="b">
        <v>1</v>
      </c>
      <c r="D2609" t="s">
        <v>5471</v>
      </c>
    </row>
    <row r="2610" spans="1:4" x14ac:dyDescent="0.25">
      <c r="A2610">
        <v>2609</v>
      </c>
      <c r="B2610" t="s">
        <v>5472</v>
      </c>
      <c r="C2610" t="b">
        <v>1</v>
      </c>
      <c r="D2610" t="s">
        <v>5392</v>
      </c>
    </row>
    <row r="2611" spans="1:4" x14ac:dyDescent="0.25">
      <c r="A2611">
        <v>2610</v>
      </c>
      <c r="B2611" t="s">
        <v>5473</v>
      </c>
      <c r="C2611" t="b">
        <v>1</v>
      </c>
      <c r="D2611" t="s">
        <v>5474</v>
      </c>
    </row>
    <row r="2612" spans="1:4" x14ac:dyDescent="0.25">
      <c r="A2612">
        <v>2611</v>
      </c>
      <c r="B2612" t="s">
        <v>5475</v>
      </c>
      <c r="C2612" t="b">
        <v>1</v>
      </c>
      <c r="D2612" t="s">
        <v>5431</v>
      </c>
    </row>
    <row r="2613" spans="1:4" x14ac:dyDescent="0.25">
      <c r="A2613">
        <v>2612</v>
      </c>
      <c r="B2613" t="s">
        <v>5476</v>
      </c>
      <c r="C2613" t="b">
        <v>1</v>
      </c>
      <c r="D2613" t="s">
        <v>5477</v>
      </c>
    </row>
    <row r="2614" spans="1:4" x14ac:dyDescent="0.25">
      <c r="A2614">
        <v>2613</v>
      </c>
      <c r="B2614" t="s">
        <v>5478</v>
      </c>
      <c r="C2614" t="b">
        <v>1</v>
      </c>
      <c r="D2614" t="s">
        <v>5479</v>
      </c>
    </row>
    <row r="2615" spans="1:4" x14ac:dyDescent="0.25">
      <c r="A2615">
        <v>2614</v>
      </c>
      <c r="B2615" t="s">
        <v>5480</v>
      </c>
      <c r="C2615" t="b">
        <v>1</v>
      </c>
      <c r="D2615" t="s">
        <v>3553</v>
      </c>
    </row>
    <row r="2616" spans="1:4" x14ac:dyDescent="0.25">
      <c r="A2616">
        <v>2615</v>
      </c>
      <c r="B2616" t="s">
        <v>5481</v>
      </c>
      <c r="C2616" t="b">
        <v>1</v>
      </c>
      <c r="D2616" t="s">
        <v>5482</v>
      </c>
    </row>
    <row r="2617" spans="1:4" x14ac:dyDescent="0.25">
      <c r="A2617">
        <v>2616</v>
      </c>
      <c r="B2617" t="s">
        <v>5483</v>
      </c>
      <c r="C2617" t="b">
        <v>1</v>
      </c>
      <c r="D2617" t="s">
        <v>5484</v>
      </c>
    </row>
    <row r="2618" spans="1:4" x14ac:dyDescent="0.25">
      <c r="A2618">
        <v>2617</v>
      </c>
      <c r="B2618" t="s">
        <v>5485</v>
      </c>
      <c r="C2618" t="b">
        <v>1</v>
      </c>
      <c r="D2618" t="s">
        <v>5486</v>
      </c>
    </row>
    <row r="2619" spans="1:4" x14ac:dyDescent="0.25">
      <c r="A2619">
        <v>2618</v>
      </c>
      <c r="B2619" t="s">
        <v>5487</v>
      </c>
      <c r="C2619" t="b">
        <v>1</v>
      </c>
      <c r="D2619" t="s">
        <v>5488</v>
      </c>
    </row>
    <row r="2620" spans="1:4" x14ac:dyDescent="0.25">
      <c r="A2620">
        <v>2619</v>
      </c>
      <c r="B2620" t="s">
        <v>5489</v>
      </c>
      <c r="C2620" t="b">
        <v>1</v>
      </c>
      <c r="D2620" t="s">
        <v>5490</v>
      </c>
    </row>
    <row r="2621" spans="1:4" x14ac:dyDescent="0.25">
      <c r="A2621">
        <v>2620</v>
      </c>
      <c r="B2621" t="s">
        <v>5491</v>
      </c>
      <c r="C2621" t="b">
        <v>1</v>
      </c>
      <c r="D2621" t="s">
        <v>5492</v>
      </c>
    </row>
    <row r="2622" spans="1:4" x14ac:dyDescent="0.25">
      <c r="A2622">
        <v>2621</v>
      </c>
      <c r="B2622" t="s">
        <v>5493</v>
      </c>
      <c r="C2622" t="b">
        <v>1</v>
      </c>
      <c r="D2622" t="s">
        <v>5494</v>
      </c>
    </row>
    <row r="2623" spans="1:4" x14ac:dyDescent="0.25">
      <c r="A2623">
        <v>2622</v>
      </c>
      <c r="B2623" t="s">
        <v>5495</v>
      </c>
      <c r="C2623" t="b">
        <v>1</v>
      </c>
      <c r="D2623" t="s">
        <v>5496</v>
      </c>
    </row>
    <row r="2624" spans="1:4" x14ac:dyDescent="0.25">
      <c r="A2624">
        <v>2623</v>
      </c>
      <c r="B2624" t="s">
        <v>5497</v>
      </c>
      <c r="C2624" t="b">
        <v>1</v>
      </c>
      <c r="D2624" t="s">
        <v>5455</v>
      </c>
    </row>
    <row r="2625" spans="1:4" x14ac:dyDescent="0.25">
      <c r="A2625">
        <v>2624</v>
      </c>
      <c r="B2625" t="s">
        <v>5498</v>
      </c>
      <c r="C2625" t="b">
        <v>1</v>
      </c>
      <c r="D2625" t="s">
        <v>5499</v>
      </c>
    </row>
    <row r="2626" spans="1:4" x14ac:dyDescent="0.25">
      <c r="A2626">
        <v>2625</v>
      </c>
      <c r="B2626" t="s">
        <v>5500</v>
      </c>
      <c r="C2626" t="b">
        <v>1</v>
      </c>
      <c r="D2626" t="s">
        <v>5501</v>
      </c>
    </row>
    <row r="2627" spans="1:4" x14ac:dyDescent="0.25">
      <c r="A2627">
        <v>2626</v>
      </c>
      <c r="B2627" t="s">
        <v>5502</v>
      </c>
      <c r="C2627" t="b">
        <v>1</v>
      </c>
      <c r="D2627" t="s">
        <v>5503</v>
      </c>
    </row>
    <row r="2628" spans="1:4" x14ac:dyDescent="0.25">
      <c r="A2628">
        <v>2627</v>
      </c>
      <c r="B2628" t="s">
        <v>5504</v>
      </c>
      <c r="C2628" t="b">
        <v>1</v>
      </c>
      <c r="D2628" t="s">
        <v>5505</v>
      </c>
    </row>
    <row r="2629" spans="1:4" x14ac:dyDescent="0.25">
      <c r="A2629">
        <v>2628</v>
      </c>
      <c r="B2629" t="s">
        <v>270</v>
      </c>
      <c r="C2629" t="b">
        <v>1</v>
      </c>
      <c r="D2629" t="s">
        <v>5372</v>
      </c>
    </row>
    <row r="2630" spans="1:4" x14ac:dyDescent="0.25">
      <c r="A2630">
        <v>2629</v>
      </c>
      <c r="B2630" t="s">
        <v>5506</v>
      </c>
      <c r="C2630" t="b">
        <v>1</v>
      </c>
      <c r="D2630" t="s">
        <v>5335</v>
      </c>
    </row>
    <row r="2631" spans="1:4" x14ac:dyDescent="0.25">
      <c r="A2631">
        <v>2630</v>
      </c>
      <c r="B2631" t="s">
        <v>5507</v>
      </c>
      <c r="C2631" t="b">
        <v>1</v>
      </c>
      <c r="D2631" t="s">
        <v>5508</v>
      </c>
    </row>
    <row r="2632" spans="1:4" x14ac:dyDescent="0.25">
      <c r="A2632">
        <v>2631</v>
      </c>
      <c r="B2632" t="s">
        <v>5509</v>
      </c>
      <c r="C2632" t="b">
        <v>1</v>
      </c>
      <c r="D2632" t="s">
        <v>5510</v>
      </c>
    </row>
    <row r="2633" spans="1:4" x14ac:dyDescent="0.25">
      <c r="A2633">
        <v>2632</v>
      </c>
      <c r="B2633" t="s">
        <v>5511</v>
      </c>
      <c r="C2633" t="b">
        <v>1</v>
      </c>
      <c r="D2633" t="s">
        <v>5431</v>
      </c>
    </row>
    <row r="2634" spans="1:4" x14ac:dyDescent="0.25">
      <c r="A2634">
        <v>2633</v>
      </c>
      <c r="B2634" t="s">
        <v>5512</v>
      </c>
      <c r="C2634" t="b">
        <v>1</v>
      </c>
      <c r="D2634" t="s">
        <v>5513</v>
      </c>
    </row>
    <row r="2635" spans="1:4" x14ac:dyDescent="0.25">
      <c r="A2635">
        <v>2634</v>
      </c>
      <c r="B2635" t="s">
        <v>5514</v>
      </c>
      <c r="C2635" t="b">
        <v>1</v>
      </c>
      <c r="D2635" t="s">
        <v>5484</v>
      </c>
    </row>
    <row r="2636" spans="1:4" x14ac:dyDescent="0.25">
      <c r="A2636">
        <v>2635</v>
      </c>
      <c r="B2636" t="s">
        <v>5515</v>
      </c>
      <c r="C2636" t="b">
        <v>1</v>
      </c>
      <c r="D2636" t="s">
        <v>5516</v>
      </c>
    </row>
    <row r="2637" spans="1:4" x14ac:dyDescent="0.25">
      <c r="A2637">
        <v>2636</v>
      </c>
      <c r="B2637" t="s">
        <v>5517</v>
      </c>
      <c r="C2637" t="b">
        <v>1</v>
      </c>
      <c r="D2637" t="s">
        <v>5518</v>
      </c>
    </row>
    <row r="2638" spans="1:4" x14ac:dyDescent="0.25">
      <c r="A2638">
        <v>2637</v>
      </c>
      <c r="B2638" t="s">
        <v>5519</v>
      </c>
      <c r="C2638" t="b">
        <v>1</v>
      </c>
      <c r="D2638" t="s">
        <v>5520</v>
      </c>
    </row>
    <row r="2639" spans="1:4" x14ac:dyDescent="0.25">
      <c r="A2639">
        <v>2638</v>
      </c>
      <c r="B2639" t="s">
        <v>5521</v>
      </c>
      <c r="C2639" t="b">
        <v>1</v>
      </c>
      <c r="D2639" t="s">
        <v>5522</v>
      </c>
    </row>
    <row r="2640" spans="1:4" x14ac:dyDescent="0.25">
      <c r="A2640">
        <v>2639</v>
      </c>
      <c r="B2640" t="s">
        <v>5523</v>
      </c>
      <c r="C2640" t="b">
        <v>1</v>
      </c>
      <c r="D2640" t="s">
        <v>5524</v>
      </c>
    </row>
    <row r="2641" spans="1:4" x14ac:dyDescent="0.25">
      <c r="A2641">
        <v>2640</v>
      </c>
      <c r="B2641" t="s">
        <v>5525</v>
      </c>
      <c r="C2641" t="b">
        <v>1</v>
      </c>
      <c r="D2641" t="s">
        <v>5284</v>
      </c>
    </row>
    <row r="2642" spans="1:4" x14ac:dyDescent="0.25">
      <c r="A2642">
        <v>2641</v>
      </c>
      <c r="B2642" t="s">
        <v>5526</v>
      </c>
      <c r="C2642" t="b">
        <v>1</v>
      </c>
      <c r="D2642" t="s">
        <v>5527</v>
      </c>
    </row>
    <row r="2643" spans="1:4" x14ac:dyDescent="0.25">
      <c r="A2643">
        <v>2642</v>
      </c>
      <c r="B2643" t="s">
        <v>5528</v>
      </c>
      <c r="C2643" t="b">
        <v>1</v>
      </c>
      <c r="D2643" t="s">
        <v>5529</v>
      </c>
    </row>
    <row r="2644" spans="1:4" x14ac:dyDescent="0.25">
      <c r="A2644">
        <v>2643</v>
      </c>
      <c r="B2644" t="s">
        <v>5530</v>
      </c>
      <c r="C2644" t="b">
        <v>1</v>
      </c>
      <c r="D2644" t="s">
        <v>5531</v>
      </c>
    </row>
    <row r="2645" spans="1:4" x14ac:dyDescent="0.25">
      <c r="A2645">
        <v>2644</v>
      </c>
      <c r="B2645" t="s">
        <v>5532</v>
      </c>
      <c r="C2645" t="b">
        <v>1</v>
      </c>
      <c r="D2645" t="s">
        <v>5533</v>
      </c>
    </row>
    <row r="2646" spans="1:4" x14ac:dyDescent="0.25">
      <c r="A2646">
        <v>2645</v>
      </c>
      <c r="B2646" t="s">
        <v>5534</v>
      </c>
      <c r="C2646" t="b">
        <v>1</v>
      </c>
      <c r="D2646" t="s">
        <v>4969</v>
      </c>
    </row>
    <row r="2647" spans="1:4" x14ac:dyDescent="0.25">
      <c r="A2647">
        <v>2646</v>
      </c>
      <c r="B2647" t="s">
        <v>5535</v>
      </c>
      <c r="C2647" t="b">
        <v>1</v>
      </c>
      <c r="D2647" t="s">
        <v>4973</v>
      </c>
    </row>
    <row r="2648" spans="1:4" x14ac:dyDescent="0.25">
      <c r="A2648">
        <v>2647</v>
      </c>
      <c r="B2648" t="s">
        <v>5536</v>
      </c>
      <c r="C2648" t="b">
        <v>1</v>
      </c>
      <c r="D2648" t="s">
        <v>5537</v>
      </c>
    </row>
    <row r="2649" spans="1:4" x14ac:dyDescent="0.25">
      <c r="A2649">
        <v>2648</v>
      </c>
      <c r="B2649" t="s">
        <v>5538</v>
      </c>
      <c r="C2649" t="b">
        <v>1</v>
      </c>
      <c r="D2649" t="s">
        <v>5539</v>
      </c>
    </row>
    <row r="2650" spans="1:4" x14ac:dyDescent="0.25">
      <c r="A2650">
        <v>2649</v>
      </c>
      <c r="B2650" t="s">
        <v>5540</v>
      </c>
      <c r="C2650" t="b">
        <v>1</v>
      </c>
      <c r="D2650" t="s">
        <v>5541</v>
      </c>
    </row>
    <row r="2651" spans="1:4" x14ac:dyDescent="0.25">
      <c r="A2651">
        <v>2650</v>
      </c>
      <c r="B2651" t="s">
        <v>5542</v>
      </c>
      <c r="C2651" t="b">
        <v>1</v>
      </c>
      <c r="D2651" t="s">
        <v>5543</v>
      </c>
    </row>
    <row r="2652" spans="1:4" x14ac:dyDescent="0.25">
      <c r="A2652">
        <v>2651</v>
      </c>
      <c r="B2652" t="s">
        <v>5544</v>
      </c>
      <c r="C2652" t="b">
        <v>1</v>
      </c>
      <c r="D2652" t="s">
        <v>5545</v>
      </c>
    </row>
    <row r="2653" spans="1:4" x14ac:dyDescent="0.25">
      <c r="A2653">
        <v>2652</v>
      </c>
      <c r="B2653" t="s">
        <v>5546</v>
      </c>
      <c r="C2653" t="b">
        <v>1</v>
      </c>
      <c r="D2653" t="s">
        <v>5547</v>
      </c>
    </row>
    <row r="2654" spans="1:4" x14ac:dyDescent="0.25">
      <c r="A2654">
        <v>2653</v>
      </c>
      <c r="B2654" t="s">
        <v>5548</v>
      </c>
      <c r="C2654" t="b">
        <v>1</v>
      </c>
      <c r="D2654" t="s">
        <v>5549</v>
      </c>
    </row>
    <row r="2655" spans="1:4" x14ac:dyDescent="0.25">
      <c r="A2655">
        <v>2654</v>
      </c>
      <c r="B2655" t="s">
        <v>5550</v>
      </c>
      <c r="C2655" t="b">
        <v>1</v>
      </c>
      <c r="D2655" t="s">
        <v>5551</v>
      </c>
    </row>
    <row r="2656" spans="1:4" x14ac:dyDescent="0.25">
      <c r="A2656">
        <v>2655</v>
      </c>
      <c r="B2656" t="s">
        <v>5552</v>
      </c>
      <c r="C2656" t="b">
        <v>1</v>
      </c>
      <c r="D2656" t="s">
        <v>5553</v>
      </c>
    </row>
    <row r="2657" spans="1:4" x14ac:dyDescent="0.25">
      <c r="A2657">
        <v>2656</v>
      </c>
      <c r="B2657" t="s">
        <v>5554</v>
      </c>
      <c r="C2657" t="b">
        <v>1</v>
      </c>
      <c r="D2657" t="s">
        <v>5555</v>
      </c>
    </row>
    <row r="2658" spans="1:4" x14ac:dyDescent="0.25">
      <c r="A2658">
        <v>2657</v>
      </c>
      <c r="B2658" t="s">
        <v>5556</v>
      </c>
      <c r="C2658" t="b">
        <v>1</v>
      </c>
      <c r="D2658" t="s">
        <v>5557</v>
      </c>
    </row>
    <row r="2659" spans="1:4" x14ac:dyDescent="0.25">
      <c r="A2659">
        <v>2658</v>
      </c>
      <c r="B2659" t="s">
        <v>5558</v>
      </c>
      <c r="C2659" t="b">
        <v>1</v>
      </c>
      <c r="D2659" t="s">
        <v>5559</v>
      </c>
    </row>
    <row r="2660" spans="1:4" x14ac:dyDescent="0.25">
      <c r="A2660">
        <v>2659</v>
      </c>
      <c r="B2660" t="s">
        <v>5560</v>
      </c>
      <c r="C2660" t="b">
        <v>1</v>
      </c>
      <c r="D2660" t="s">
        <v>4884</v>
      </c>
    </row>
    <row r="2661" spans="1:4" x14ac:dyDescent="0.25">
      <c r="A2661">
        <v>2660</v>
      </c>
      <c r="B2661" t="s">
        <v>5561</v>
      </c>
      <c r="C2661" t="b">
        <v>1</v>
      </c>
      <c r="D2661" t="s">
        <v>5562</v>
      </c>
    </row>
    <row r="2662" spans="1:4" x14ac:dyDescent="0.25">
      <c r="A2662">
        <v>2661</v>
      </c>
      <c r="B2662" t="s">
        <v>5563</v>
      </c>
      <c r="C2662" t="b">
        <v>1</v>
      </c>
      <c r="D2662" t="s">
        <v>5564</v>
      </c>
    </row>
    <row r="2663" spans="1:4" x14ac:dyDescent="0.25">
      <c r="A2663">
        <v>2662</v>
      </c>
      <c r="B2663" t="s">
        <v>5565</v>
      </c>
      <c r="C2663" t="b">
        <v>1</v>
      </c>
      <c r="D2663" t="s">
        <v>5484</v>
      </c>
    </row>
    <row r="2664" spans="1:4" x14ac:dyDescent="0.25">
      <c r="A2664">
        <v>2663</v>
      </c>
      <c r="B2664" t="s">
        <v>5566</v>
      </c>
      <c r="C2664" t="b">
        <v>1</v>
      </c>
      <c r="D2664" t="s">
        <v>5406</v>
      </c>
    </row>
    <row r="2665" spans="1:4" x14ac:dyDescent="0.25">
      <c r="A2665">
        <v>2664</v>
      </c>
      <c r="B2665" t="s">
        <v>5567</v>
      </c>
      <c r="C2665" t="b">
        <v>1</v>
      </c>
      <c r="D2665" t="s">
        <v>5568</v>
      </c>
    </row>
    <row r="2666" spans="1:4" x14ac:dyDescent="0.25">
      <c r="A2666">
        <v>2665</v>
      </c>
      <c r="B2666" t="s">
        <v>5569</v>
      </c>
      <c r="C2666" t="b">
        <v>1</v>
      </c>
      <c r="D2666" t="s">
        <v>5570</v>
      </c>
    </row>
    <row r="2667" spans="1:4" x14ac:dyDescent="0.25">
      <c r="A2667">
        <v>2666</v>
      </c>
      <c r="B2667" t="s">
        <v>5571</v>
      </c>
      <c r="C2667" t="b">
        <v>1</v>
      </c>
      <c r="D2667" t="s">
        <v>5572</v>
      </c>
    </row>
    <row r="2668" spans="1:4" x14ac:dyDescent="0.25">
      <c r="A2668">
        <v>2667</v>
      </c>
      <c r="B2668" t="s">
        <v>5573</v>
      </c>
      <c r="C2668" t="b">
        <v>1</v>
      </c>
      <c r="D2668" t="s">
        <v>5570</v>
      </c>
    </row>
    <row r="2669" spans="1:4" x14ac:dyDescent="0.25">
      <c r="A2669">
        <v>2668</v>
      </c>
      <c r="B2669" t="s">
        <v>5574</v>
      </c>
      <c r="C2669" t="b">
        <v>1</v>
      </c>
      <c r="D2669" t="s">
        <v>5575</v>
      </c>
    </row>
    <row r="2670" spans="1:4" x14ac:dyDescent="0.25">
      <c r="A2670">
        <v>2669</v>
      </c>
      <c r="B2670" t="s">
        <v>5576</v>
      </c>
      <c r="C2670" t="b">
        <v>1</v>
      </c>
      <c r="D2670" t="s">
        <v>5374</v>
      </c>
    </row>
    <row r="2671" spans="1:4" x14ac:dyDescent="0.25">
      <c r="A2671">
        <v>2670</v>
      </c>
      <c r="B2671" t="s">
        <v>5577</v>
      </c>
      <c r="C2671" t="b">
        <v>1</v>
      </c>
      <c r="D2671" t="s">
        <v>5578</v>
      </c>
    </row>
    <row r="2672" spans="1:4" x14ac:dyDescent="0.25">
      <c r="A2672">
        <v>2671</v>
      </c>
      <c r="B2672" t="s">
        <v>5579</v>
      </c>
      <c r="C2672" t="b">
        <v>1</v>
      </c>
      <c r="D2672" t="s">
        <v>5580</v>
      </c>
    </row>
    <row r="2673" spans="1:4" x14ac:dyDescent="0.25">
      <c r="A2673">
        <v>2672</v>
      </c>
      <c r="B2673" t="s">
        <v>5581</v>
      </c>
      <c r="C2673" t="b">
        <v>1</v>
      </c>
      <c r="D2673" t="s">
        <v>5582</v>
      </c>
    </row>
    <row r="2674" spans="1:4" x14ac:dyDescent="0.25">
      <c r="A2674">
        <v>2673</v>
      </c>
      <c r="B2674" t="s">
        <v>5583</v>
      </c>
      <c r="C2674" t="b">
        <v>1</v>
      </c>
      <c r="D2674" t="s">
        <v>5584</v>
      </c>
    </row>
    <row r="2675" spans="1:4" x14ac:dyDescent="0.25">
      <c r="A2675">
        <v>2674</v>
      </c>
      <c r="B2675" t="s">
        <v>5585</v>
      </c>
      <c r="C2675" t="b">
        <v>1</v>
      </c>
      <c r="D2675" t="s">
        <v>5586</v>
      </c>
    </row>
    <row r="2676" spans="1:4" x14ac:dyDescent="0.25">
      <c r="A2676">
        <v>2675</v>
      </c>
      <c r="B2676" t="s">
        <v>5587</v>
      </c>
      <c r="C2676" t="b">
        <v>1</v>
      </c>
      <c r="D2676" t="s">
        <v>5313</v>
      </c>
    </row>
    <row r="2677" spans="1:4" x14ac:dyDescent="0.25">
      <c r="A2677">
        <v>2676</v>
      </c>
      <c r="B2677" t="s">
        <v>263</v>
      </c>
      <c r="C2677" t="b">
        <v>1</v>
      </c>
      <c r="D2677" t="s">
        <v>4862</v>
      </c>
    </row>
    <row r="2678" spans="1:4" x14ac:dyDescent="0.25">
      <c r="A2678">
        <v>2677</v>
      </c>
      <c r="B2678" t="s">
        <v>5588</v>
      </c>
      <c r="C2678" t="b">
        <v>1</v>
      </c>
      <c r="D2678" t="s">
        <v>5589</v>
      </c>
    </row>
    <row r="2679" spans="1:4" x14ac:dyDescent="0.25">
      <c r="A2679">
        <v>2678</v>
      </c>
      <c r="B2679" t="s">
        <v>5590</v>
      </c>
      <c r="C2679" t="b">
        <v>1</v>
      </c>
      <c r="D2679" t="s">
        <v>5591</v>
      </c>
    </row>
    <row r="2680" spans="1:4" x14ac:dyDescent="0.25">
      <c r="A2680">
        <v>2679</v>
      </c>
      <c r="B2680" t="s">
        <v>5592</v>
      </c>
      <c r="C2680" t="b">
        <v>1</v>
      </c>
      <c r="D2680" t="s">
        <v>5593</v>
      </c>
    </row>
    <row r="2681" spans="1:4" x14ac:dyDescent="0.25">
      <c r="A2681">
        <v>2680</v>
      </c>
      <c r="B2681" t="s">
        <v>5594</v>
      </c>
      <c r="C2681" t="b">
        <v>1</v>
      </c>
      <c r="D2681" t="s">
        <v>5595</v>
      </c>
    </row>
    <row r="2682" spans="1:4" x14ac:dyDescent="0.25">
      <c r="A2682">
        <v>2681</v>
      </c>
      <c r="B2682" t="s">
        <v>5596</v>
      </c>
      <c r="C2682" t="b">
        <v>1</v>
      </c>
      <c r="D2682" t="s">
        <v>5597</v>
      </c>
    </row>
    <row r="2683" spans="1:4" x14ac:dyDescent="0.25">
      <c r="A2683">
        <v>2682</v>
      </c>
      <c r="B2683" t="s">
        <v>5598</v>
      </c>
      <c r="C2683" t="b">
        <v>1</v>
      </c>
      <c r="D2683" t="s">
        <v>5599</v>
      </c>
    </row>
    <row r="2684" spans="1:4" x14ac:dyDescent="0.25">
      <c r="A2684">
        <v>2683</v>
      </c>
      <c r="B2684" t="s">
        <v>5600</v>
      </c>
      <c r="C2684" t="b">
        <v>1</v>
      </c>
      <c r="D2684" t="s">
        <v>5601</v>
      </c>
    </row>
    <row r="2685" spans="1:4" x14ac:dyDescent="0.25">
      <c r="A2685">
        <v>2684</v>
      </c>
      <c r="B2685" t="s">
        <v>5602</v>
      </c>
      <c r="C2685" t="b">
        <v>1</v>
      </c>
      <c r="D2685" t="s">
        <v>5603</v>
      </c>
    </row>
    <row r="2686" spans="1:4" x14ac:dyDescent="0.25">
      <c r="A2686">
        <v>2685</v>
      </c>
      <c r="B2686" t="s">
        <v>5604</v>
      </c>
      <c r="C2686" t="b">
        <v>1</v>
      </c>
      <c r="D2686" t="s">
        <v>5605</v>
      </c>
    </row>
    <row r="2687" spans="1:4" x14ac:dyDescent="0.25">
      <c r="A2687">
        <v>2686</v>
      </c>
      <c r="B2687" t="s">
        <v>5606</v>
      </c>
      <c r="C2687" t="b">
        <v>1</v>
      </c>
      <c r="D2687" t="s">
        <v>5607</v>
      </c>
    </row>
    <row r="2688" spans="1:4" x14ac:dyDescent="0.25">
      <c r="A2688">
        <v>2687</v>
      </c>
      <c r="B2688" t="s">
        <v>5608</v>
      </c>
      <c r="C2688" t="b">
        <v>1</v>
      </c>
      <c r="D2688" t="s">
        <v>5609</v>
      </c>
    </row>
    <row r="2689" spans="1:4" x14ac:dyDescent="0.25">
      <c r="A2689">
        <v>2688</v>
      </c>
      <c r="B2689" t="s">
        <v>5610</v>
      </c>
      <c r="C2689" t="b">
        <v>1</v>
      </c>
      <c r="D2689" t="s">
        <v>5611</v>
      </c>
    </row>
    <row r="2690" spans="1:4" x14ac:dyDescent="0.25">
      <c r="A2690">
        <v>2689</v>
      </c>
      <c r="B2690" t="s">
        <v>5612</v>
      </c>
      <c r="C2690" t="b">
        <v>1</v>
      </c>
      <c r="D2690" t="s">
        <v>5613</v>
      </c>
    </row>
    <row r="2691" spans="1:4" x14ac:dyDescent="0.25">
      <c r="A2691">
        <v>2690</v>
      </c>
      <c r="B2691" t="s">
        <v>5614</v>
      </c>
      <c r="C2691" t="b">
        <v>1</v>
      </c>
      <c r="D2691" t="s">
        <v>5589</v>
      </c>
    </row>
    <row r="2692" spans="1:4" x14ac:dyDescent="0.25">
      <c r="A2692">
        <v>2691</v>
      </c>
      <c r="B2692" t="s">
        <v>273</v>
      </c>
      <c r="C2692" t="b">
        <v>1</v>
      </c>
      <c r="D2692" t="s">
        <v>5615</v>
      </c>
    </row>
    <row r="2693" spans="1:4" x14ac:dyDescent="0.25">
      <c r="A2693">
        <v>2692</v>
      </c>
      <c r="B2693" t="s">
        <v>5616</v>
      </c>
      <c r="C2693" t="b">
        <v>1</v>
      </c>
      <c r="D2693" t="s">
        <v>5617</v>
      </c>
    </row>
    <row r="2694" spans="1:4" x14ac:dyDescent="0.25">
      <c r="A2694">
        <v>2693</v>
      </c>
      <c r="B2694" t="s">
        <v>5618</v>
      </c>
      <c r="C2694" t="b">
        <v>1</v>
      </c>
      <c r="D2694" t="s">
        <v>5619</v>
      </c>
    </row>
    <row r="2695" spans="1:4" x14ac:dyDescent="0.25">
      <c r="A2695">
        <v>2694</v>
      </c>
      <c r="B2695" t="s">
        <v>5620</v>
      </c>
      <c r="C2695" t="b">
        <v>1</v>
      </c>
      <c r="D2695" t="s">
        <v>5621</v>
      </c>
    </row>
    <row r="2696" spans="1:4" x14ac:dyDescent="0.25">
      <c r="A2696">
        <v>2695</v>
      </c>
      <c r="B2696" t="s">
        <v>5622</v>
      </c>
      <c r="C2696" t="b">
        <v>1</v>
      </c>
      <c r="D2696" t="s">
        <v>5623</v>
      </c>
    </row>
    <row r="2697" spans="1:4" x14ac:dyDescent="0.25">
      <c r="A2697">
        <v>2696</v>
      </c>
      <c r="B2697" t="s">
        <v>5624</v>
      </c>
      <c r="C2697" t="b">
        <v>1</v>
      </c>
      <c r="D2697" t="s">
        <v>5431</v>
      </c>
    </row>
    <row r="2698" spans="1:4" x14ac:dyDescent="0.25">
      <c r="A2698">
        <v>2697</v>
      </c>
      <c r="B2698" t="s">
        <v>5625</v>
      </c>
      <c r="C2698" t="b">
        <v>1</v>
      </c>
      <c r="D2698" t="s">
        <v>5626</v>
      </c>
    </row>
    <row r="2699" spans="1:4" x14ac:dyDescent="0.25">
      <c r="A2699">
        <v>2698</v>
      </c>
      <c r="B2699" t="s">
        <v>5627</v>
      </c>
      <c r="C2699" t="b">
        <v>1</v>
      </c>
      <c r="D2699" t="s">
        <v>5628</v>
      </c>
    </row>
    <row r="2700" spans="1:4" x14ac:dyDescent="0.25">
      <c r="A2700">
        <v>2699</v>
      </c>
      <c r="B2700" t="s">
        <v>5629</v>
      </c>
      <c r="C2700" t="b">
        <v>1</v>
      </c>
      <c r="D2700" t="s">
        <v>5630</v>
      </c>
    </row>
    <row r="2701" spans="1:4" x14ac:dyDescent="0.25">
      <c r="A2701">
        <v>2700</v>
      </c>
      <c r="B2701" t="s">
        <v>5631</v>
      </c>
      <c r="C2701" t="b">
        <v>1</v>
      </c>
      <c r="D2701" t="s">
        <v>5328</v>
      </c>
    </row>
    <row r="2702" spans="1:4" x14ac:dyDescent="0.25">
      <c r="A2702">
        <v>2701</v>
      </c>
      <c r="B2702" t="s">
        <v>5632</v>
      </c>
      <c r="C2702" t="b">
        <v>1</v>
      </c>
      <c r="D2702" t="s">
        <v>5633</v>
      </c>
    </row>
    <row r="2703" spans="1:4" x14ac:dyDescent="0.25">
      <c r="A2703">
        <v>2702</v>
      </c>
      <c r="B2703" t="s">
        <v>266</v>
      </c>
      <c r="C2703" t="b">
        <v>1</v>
      </c>
      <c r="D2703" t="s">
        <v>5456</v>
      </c>
    </row>
    <row r="2704" spans="1:4" x14ac:dyDescent="0.25">
      <c r="A2704">
        <v>2703</v>
      </c>
      <c r="B2704" t="s">
        <v>5634</v>
      </c>
      <c r="C2704" t="b">
        <v>1</v>
      </c>
      <c r="D2704" t="s">
        <v>5635</v>
      </c>
    </row>
    <row r="2705" spans="1:4" x14ac:dyDescent="0.25">
      <c r="A2705">
        <v>2704</v>
      </c>
      <c r="B2705" t="s">
        <v>5636</v>
      </c>
      <c r="C2705" t="b">
        <v>1</v>
      </c>
      <c r="D2705" t="s">
        <v>5637</v>
      </c>
    </row>
    <row r="2706" spans="1:4" x14ac:dyDescent="0.25">
      <c r="A2706">
        <v>2705</v>
      </c>
      <c r="B2706" t="s">
        <v>5638</v>
      </c>
      <c r="C2706" t="b">
        <v>1</v>
      </c>
      <c r="D2706" t="s">
        <v>5639</v>
      </c>
    </row>
    <row r="2707" spans="1:4" x14ac:dyDescent="0.25">
      <c r="A2707">
        <v>2706</v>
      </c>
      <c r="B2707" t="s">
        <v>5640</v>
      </c>
      <c r="C2707" t="b">
        <v>1</v>
      </c>
      <c r="D2707" t="s">
        <v>5641</v>
      </c>
    </row>
    <row r="2708" spans="1:4" x14ac:dyDescent="0.25">
      <c r="A2708">
        <v>2707</v>
      </c>
      <c r="B2708" t="s">
        <v>5642</v>
      </c>
      <c r="C2708" t="b">
        <v>1</v>
      </c>
      <c r="D2708" t="s">
        <v>5643</v>
      </c>
    </row>
    <row r="2709" spans="1:4" x14ac:dyDescent="0.25">
      <c r="A2709">
        <v>2708</v>
      </c>
      <c r="B2709" t="s">
        <v>5644</v>
      </c>
      <c r="C2709" t="b">
        <v>1</v>
      </c>
      <c r="D2709" t="s">
        <v>5645</v>
      </c>
    </row>
    <row r="2710" spans="1:4" x14ac:dyDescent="0.25">
      <c r="A2710">
        <v>2709</v>
      </c>
      <c r="B2710" t="s">
        <v>5646</v>
      </c>
      <c r="C2710" t="b">
        <v>1</v>
      </c>
      <c r="D2710" t="s">
        <v>5647</v>
      </c>
    </row>
    <row r="2711" spans="1:4" x14ac:dyDescent="0.25">
      <c r="A2711">
        <v>2710</v>
      </c>
      <c r="B2711" t="s">
        <v>5648</v>
      </c>
      <c r="C2711" t="b">
        <v>1</v>
      </c>
      <c r="D2711" t="s">
        <v>5649</v>
      </c>
    </row>
    <row r="2712" spans="1:4" x14ac:dyDescent="0.25">
      <c r="A2712">
        <v>2711</v>
      </c>
      <c r="B2712" t="s">
        <v>5650</v>
      </c>
      <c r="C2712" t="b">
        <v>1</v>
      </c>
      <c r="D2712" t="s">
        <v>5651</v>
      </c>
    </row>
    <row r="2713" spans="1:4" x14ac:dyDescent="0.25">
      <c r="A2713">
        <v>2712</v>
      </c>
      <c r="B2713" t="s">
        <v>5652</v>
      </c>
      <c r="C2713" t="b">
        <v>1</v>
      </c>
      <c r="D2713" t="s">
        <v>5653</v>
      </c>
    </row>
    <row r="2714" spans="1:4" x14ac:dyDescent="0.25">
      <c r="A2714">
        <v>2713</v>
      </c>
      <c r="B2714" t="s">
        <v>5654</v>
      </c>
      <c r="C2714" t="b">
        <v>1</v>
      </c>
      <c r="D2714" t="s">
        <v>5655</v>
      </c>
    </row>
    <row r="2715" spans="1:4" x14ac:dyDescent="0.25">
      <c r="A2715">
        <v>2714</v>
      </c>
      <c r="B2715" t="s">
        <v>5656</v>
      </c>
      <c r="C2715" t="b">
        <v>1</v>
      </c>
      <c r="D2715" t="s">
        <v>5657</v>
      </c>
    </row>
    <row r="2716" spans="1:4" x14ac:dyDescent="0.25">
      <c r="A2716">
        <v>2715</v>
      </c>
      <c r="B2716" t="s">
        <v>5658</v>
      </c>
      <c r="C2716" t="b">
        <v>1</v>
      </c>
      <c r="D2716" t="s">
        <v>5659</v>
      </c>
    </row>
    <row r="2717" spans="1:4" x14ac:dyDescent="0.25">
      <c r="A2717">
        <v>2716</v>
      </c>
      <c r="B2717" t="s">
        <v>5660</v>
      </c>
      <c r="C2717" t="b">
        <v>1</v>
      </c>
      <c r="D2717" t="s">
        <v>5661</v>
      </c>
    </row>
    <row r="2718" spans="1:4" x14ac:dyDescent="0.25">
      <c r="A2718">
        <v>2717</v>
      </c>
      <c r="B2718" t="s">
        <v>5662</v>
      </c>
      <c r="C2718" t="b">
        <v>1</v>
      </c>
      <c r="D2718" t="s">
        <v>5663</v>
      </c>
    </row>
    <row r="2719" spans="1:4" x14ac:dyDescent="0.25">
      <c r="A2719">
        <v>2718</v>
      </c>
      <c r="B2719" t="s">
        <v>5664</v>
      </c>
      <c r="C2719" t="b">
        <v>1</v>
      </c>
      <c r="D2719" t="s">
        <v>4899</v>
      </c>
    </row>
    <row r="2720" spans="1:4" x14ac:dyDescent="0.25">
      <c r="A2720">
        <v>2719</v>
      </c>
      <c r="B2720" t="s">
        <v>5665</v>
      </c>
      <c r="C2720" t="b">
        <v>1</v>
      </c>
      <c r="D2720" t="s">
        <v>5666</v>
      </c>
    </row>
    <row r="2721" spans="1:4" x14ac:dyDescent="0.25">
      <c r="A2721">
        <v>2720</v>
      </c>
      <c r="B2721" t="s">
        <v>5667</v>
      </c>
      <c r="C2721" t="b">
        <v>1</v>
      </c>
      <c r="D2721" t="s">
        <v>5668</v>
      </c>
    </row>
    <row r="2722" spans="1:4" x14ac:dyDescent="0.25">
      <c r="A2722">
        <v>2721</v>
      </c>
      <c r="B2722" t="s">
        <v>5669</v>
      </c>
      <c r="C2722" t="b">
        <v>1</v>
      </c>
      <c r="D2722" t="s">
        <v>5390</v>
      </c>
    </row>
    <row r="2723" spans="1:4" x14ac:dyDescent="0.25">
      <c r="A2723">
        <v>2722</v>
      </c>
      <c r="B2723" t="s">
        <v>5670</v>
      </c>
      <c r="C2723" t="b">
        <v>1</v>
      </c>
      <c r="D2723" t="s">
        <v>5671</v>
      </c>
    </row>
    <row r="2724" spans="1:4" x14ac:dyDescent="0.25">
      <c r="A2724">
        <v>2723</v>
      </c>
      <c r="B2724" t="s">
        <v>5672</v>
      </c>
      <c r="C2724" t="b">
        <v>1</v>
      </c>
      <c r="D2724" t="s">
        <v>5505</v>
      </c>
    </row>
    <row r="2725" spans="1:4" x14ac:dyDescent="0.25">
      <c r="A2725">
        <v>2724</v>
      </c>
      <c r="B2725" t="s">
        <v>5673</v>
      </c>
      <c r="C2725" t="b">
        <v>1</v>
      </c>
      <c r="D2725" t="s">
        <v>5674</v>
      </c>
    </row>
    <row r="2726" spans="1:4" x14ac:dyDescent="0.25">
      <c r="A2726">
        <v>2725</v>
      </c>
      <c r="B2726" t="s">
        <v>5675</v>
      </c>
      <c r="C2726" t="b">
        <v>1</v>
      </c>
      <c r="D2726" t="s">
        <v>5676</v>
      </c>
    </row>
    <row r="2727" spans="1:4" x14ac:dyDescent="0.25">
      <c r="A2727">
        <v>2726</v>
      </c>
      <c r="B2727" t="s">
        <v>5677</v>
      </c>
      <c r="C2727" t="b">
        <v>1</v>
      </c>
      <c r="D2727" t="s">
        <v>5678</v>
      </c>
    </row>
    <row r="2728" spans="1:4" x14ac:dyDescent="0.25">
      <c r="A2728">
        <v>2727</v>
      </c>
      <c r="B2728" t="s">
        <v>5679</v>
      </c>
      <c r="C2728" t="b">
        <v>1</v>
      </c>
      <c r="D2728" t="s">
        <v>5680</v>
      </c>
    </row>
    <row r="2729" spans="1:4" x14ac:dyDescent="0.25">
      <c r="A2729">
        <v>2728</v>
      </c>
      <c r="B2729" t="s">
        <v>5681</v>
      </c>
      <c r="C2729" t="b">
        <v>1</v>
      </c>
      <c r="D2729" t="s">
        <v>5326</v>
      </c>
    </row>
    <row r="2730" spans="1:4" x14ac:dyDescent="0.25">
      <c r="A2730">
        <v>2729</v>
      </c>
      <c r="B2730" t="s">
        <v>5682</v>
      </c>
      <c r="C2730" t="b">
        <v>1</v>
      </c>
      <c r="D2730" t="s">
        <v>5683</v>
      </c>
    </row>
    <row r="2731" spans="1:4" x14ac:dyDescent="0.25">
      <c r="A2731">
        <v>2730</v>
      </c>
      <c r="B2731" t="s">
        <v>5684</v>
      </c>
      <c r="C2731" t="b">
        <v>1</v>
      </c>
      <c r="D2731" t="s">
        <v>5685</v>
      </c>
    </row>
    <row r="2732" spans="1:4" x14ac:dyDescent="0.25">
      <c r="A2732">
        <v>2731</v>
      </c>
      <c r="B2732" t="s">
        <v>5686</v>
      </c>
      <c r="C2732" t="b">
        <v>1</v>
      </c>
      <c r="D2732" t="s">
        <v>5687</v>
      </c>
    </row>
    <row r="2733" spans="1:4" x14ac:dyDescent="0.25">
      <c r="A2733">
        <v>2732</v>
      </c>
      <c r="B2733" t="s">
        <v>5688</v>
      </c>
      <c r="C2733" t="b">
        <v>1</v>
      </c>
      <c r="D2733" t="s">
        <v>5689</v>
      </c>
    </row>
    <row r="2734" spans="1:4" x14ac:dyDescent="0.25">
      <c r="A2734">
        <v>2733</v>
      </c>
      <c r="B2734" t="s">
        <v>5690</v>
      </c>
      <c r="C2734" t="b">
        <v>1</v>
      </c>
      <c r="D2734" t="s">
        <v>5691</v>
      </c>
    </row>
    <row r="2735" spans="1:4" x14ac:dyDescent="0.25">
      <c r="A2735">
        <v>2734</v>
      </c>
      <c r="B2735" t="s">
        <v>5692</v>
      </c>
      <c r="C2735" t="b">
        <v>1</v>
      </c>
      <c r="D2735" t="s">
        <v>5693</v>
      </c>
    </row>
    <row r="2736" spans="1:4" x14ac:dyDescent="0.25">
      <c r="A2736">
        <v>2735</v>
      </c>
      <c r="B2736" t="s">
        <v>5694</v>
      </c>
      <c r="C2736" t="b">
        <v>1</v>
      </c>
      <c r="D2736" t="s">
        <v>5695</v>
      </c>
    </row>
    <row r="2737" spans="1:4" x14ac:dyDescent="0.25">
      <c r="A2737">
        <v>2736</v>
      </c>
      <c r="B2737" t="s">
        <v>5696</v>
      </c>
      <c r="C2737" t="b">
        <v>1</v>
      </c>
      <c r="D2737" t="s">
        <v>5697</v>
      </c>
    </row>
    <row r="2738" spans="1:4" x14ac:dyDescent="0.25">
      <c r="A2738">
        <v>2737</v>
      </c>
      <c r="B2738" t="s">
        <v>5698</v>
      </c>
      <c r="C2738" t="b">
        <v>1</v>
      </c>
      <c r="D2738" t="s">
        <v>5699</v>
      </c>
    </row>
    <row r="2739" spans="1:4" x14ac:dyDescent="0.25">
      <c r="A2739">
        <v>2738</v>
      </c>
      <c r="B2739" t="s">
        <v>5700</v>
      </c>
      <c r="C2739" t="b">
        <v>1</v>
      </c>
      <c r="D2739" t="s">
        <v>4884</v>
      </c>
    </row>
    <row r="2740" spans="1:4" x14ac:dyDescent="0.25">
      <c r="A2740">
        <v>2739</v>
      </c>
      <c r="B2740" t="s">
        <v>5701</v>
      </c>
      <c r="C2740" t="b">
        <v>1</v>
      </c>
      <c r="D2740" t="s">
        <v>4888</v>
      </c>
    </row>
    <row r="2741" spans="1:4" x14ac:dyDescent="0.25">
      <c r="A2741">
        <v>2740</v>
      </c>
      <c r="B2741" t="s">
        <v>5702</v>
      </c>
      <c r="C2741" t="b">
        <v>1</v>
      </c>
      <c r="D2741" t="s">
        <v>5703</v>
      </c>
    </row>
    <row r="2742" spans="1:4" x14ac:dyDescent="0.25">
      <c r="A2742">
        <v>2741</v>
      </c>
      <c r="B2742" t="s">
        <v>5704</v>
      </c>
      <c r="C2742" t="b">
        <v>1</v>
      </c>
      <c r="D2742" t="s">
        <v>5384</v>
      </c>
    </row>
    <row r="2743" spans="1:4" x14ac:dyDescent="0.25">
      <c r="A2743">
        <v>2742</v>
      </c>
      <c r="B2743" t="s">
        <v>5705</v>
      </c>
      <c r="C2743" t="b">
        <v>1</v>
      </c>
      <c r="D2743" t="s">
        <v>5706</v>
      </c>
    </row>
    <row r="2744" spans="1:4" x14ac:dyDescent="0.25">
      <c r="A2744">
        <v>2743</v>
      </c>
      <c r="B2744" t="s">
        <v>5707</v>
      </c>
      <c r="C2744" t="b">
        <v>1</v>
      </c>
      <c r="D2744" t="s">
        <v>5708</v>
      </c>
    </row>
    <row r="2745" spans="1:4" x14ac:dyDescent="0.25">
      <c r="A2745">
        <v>2744</v>
      </c>
      <c r="B2745" t="s">
        <v>5709</v>
      </c>
      <c r="C2745" t="b">
        <v>1</v>
      </c>
      <c r="D2745" t="s">
        <v>5710</v>
      </c>
    </row>
    <row r="2746" spans="1:4" x14ac:dyDescent="0.25">
      <c r="A2746">
        <v>2745</v>
      </c>
      <c r="B2746" t="s">
        <v>5711</v>
      </c>
      <c r="C2746" t="b">
        <v>1</v>
      </c>
      <c r="D2746" t="s">
        <v>3553</v>
      </c>
    </row>
    <row r="2747" spans="1:4" x14ac:dyDescent="0.25">
      <c r="A2747">
        <v>2746</v>
      </c>
      <c r="B2747" t="s">
        <v>5712</v>
      </c>
      <c r="C2747" t="b">
        <v>1</v>
      </c>
      <c r="D2747" t="s">
        <v>5713</v>
      </c>
    </row>
    <row r="2748" spans="1:4" x14ac:dyDescent="0.25">
      <c r="A2748">
        <v>2747</v>
      </c>
      <c r="B2748" t="s">
        <v>5714</v>
      </c>
      <c r="C2748" t="b">
        <v>1</v>
      </c>
      <c r="D2748" t="s">
        <v>5355</v>
      </c>
    </row>
    <row r="2749" spans="1:4" x14ac:dyDescent="0.25">
      <c r="A2749">
        <v>2748</v>
      </c>
      <c r="B2749" t="s">
        <v>5715</v>
      </c>
      <c r="C2749" t="b">
        <v>1</v>
      </c>
      <c r="D2749" t="s">
        <v>5716</v>
      </c>
    </row>
    <row r="2750" spans="1:4" x14ac:dyDescent="0.25">
      <c r="A2750">
        <v>2749</v>
      </c>
      <c r="B2750" t="s">
        <v>5717</v>
      </c>
      <c r="C2750" t="b">
        <v>1</v>
      </c>
      <c r="D2750" t="s">
        <v>5718</v>
      </c>
    </row>
    <row r="2751" spans="1:4" x14ac:dyDescent="0.25">
      <c r="A2751">
        <v>2750</v>
      </c>
      <c r="B2751" t="s">
        <v>5719</v>
      </c>
      <c r="C2751" t="b">
        <v>1</v>
      </c>
      <c r="D2751" t="s">
        <v>5499</v>
      </c>
    </row>
    <row r="2752" spans="1:4" x14ac:dyDescent="0.25">
      <c r="A2752">
        <v>2751</v>
      </c>
      <c r="B2752" t="s">
        <v>5720</v>
      </c>
      <c r="C2752" t="b">
        <v>1</v>
      </c>
      <c r="D2752" t="s">
        <v>5659</v>
      </c>
    </row>
    <row r="2753" spans="1:4" x14ac:dyDescent="0.25">
      <c r="A2753">
        <v>2752</v>
      </c>
      <c r="B2753" t="s">
        <v>5721</v>
      </c>
      <c r="C2753" t="b">
        <v>1</v>
      </c>
      <c r="D2753" t="s">
        <v>5722</v>
      </c>
    </row>
    <row r="2754" spans="1:4" x14ac:dyDescent="0.25">
      <c r="A2754">
        <v>2753</v>
      </c>
      <c r="B2754" t="s">
        <v>5723</v>
      </c>
      <c r="C2754" t="b">
        <v>1</v>
      </c>
      <c r="D2754" t="s">
        <v>5330</v>
      </c>
    </row>
    <row r="2755" spans="1:4" x14ac:dyDescent="0.25">
      <c r="A2755">
        <v>2754</v>
      </c>
      <c r="B2755" t="s">
        <v>5724</v>
      </c>
      <c r="C2755" t="b">
        <v>1</v>
      </c>
      <c r="D2755" t="s">
        <v>4550</v>
      </c>
    </row>
    <row r="2756" spans="1:4" x14ac:dyDescent="0.25">
      <c r="A2756">
        <v>2755</v>
      </c>
      <c r="B2756" t="s">
        <v>5725</v>
      </c>
      <c r="C2756" t="b">
        <v>1</v>
      </c>
      <c r="D2756" t="s">
        <v>5726</v>
      </c>
    </row>
    <row r="2757" spans="1:4" x14ac:dyDescent="0.25">
      <c r="A2757">
        <v>2756</v>
      </c>
      <c r="B2757" t="s">
        <v>5727</v>
      </c>
      <c r="C2757" t="b">
        <v>1</v>
      </c>
      <c r="D2757" t="s">
        <v>5728</v>
      </c>
    </row>
    <row r="2758" spans="1:4" x14ac:dyDescent="0.25">
      <c r="A2758">
        <v>2757</v>
      </c>
      <c r="B2758" t="s">
        <v>5729</v>
      </c>
      <c r="C2758" t="b">
        <v>1</v>
      </c>
      <c r="D2758" t="s">
        <v>5730</v>
      </c>
    </row>
    <row r="2759" spans="1:4" x14ac:dyDescent="0.25">
      <c r="A2759">
        <v>2758</v>
      </c>
      <c r="B2759" t="s">
        <v>5731</v>
      </c>
      <c r="C2759" t="b">
        <v>1</v>
      </c>
      <c r="D2759" t="s">
        <v>5732</v>
      </c>
    </row>
    <row r="2760" spans="1:4" x14ac:dyDescent="0.25">
      <c r="A2760">
        <v>2759</v>
      </c>
      <c r="B2760" t="s">
        <v>5733</v>
      </c>
      <c r="C2760" t="b">
        <v>1</v>
      </c>
      <c r="D2760" t="s">
        <v>5734</v>
      </c>
    </row>
    <row r="2761" spans="1:4" x14ac:dyDescent="0.25">
      <c r="A2761">
        <v>2760</v>
      </c>
      <c r="B2761" t="s">
        <v>5735</v>
      </c>
      <c r="C2761" t="b">
        <v>1</v>
      </c>
      <c r="D2761" t="s">
        <v>5736</v>
      </c>
    </row>
    <row r="2762" spans="1:4" x14ac:dyDescent="0.25">
      <c r="A2762">
        <v>2761</v>
      </c>
      <c r="B2762" t="s">
        <v>5737</v>
      </c>
      <c r="C2762" t="b">
        <v>1</v>
      </c>
      <c r="D2762" t="s">
        <v>5738</v>
      </c>
    </row>
    <row r="2763" spans="1:4" x14ac:dyDescent="0.25">
      <c r="A2763">
        <v>2762</v>
      </c>
      <c r="B2763" t="s">
        <v>5739</v>
      </c>
      <c r="C2763" t="b">
        <v>1</v>
      </c>
      <c r="D2763" t="s">
        <v>4861</v>
      </c>
    </row>
    <row r="2764" spans="1:4" x14ac:dyDescent="0.25">
      <c r="A2764">
        <v>2763</v>
      </c>
      <c r="B2764" t="s">
        <v>5740</v>
      </c>
      <c r="C2764" t="b">
        <v>1</v>
      </c>
      <c r="D2764" t="s">
        <v>5570</v>
      </c>
    </row>
    <row r="2765" spans="1:4" x14ac:dyDescent="0.25">
      <c r="A2765">
        <v>2764</v>
      </c>
      <c r="B2765" t="s">
        <v>5741</v>
      </c>
      <c r="C2765" t="b">
        <v>1</v>
      </c>
      <c r="D2765" t="s">
        <v>5742</v>
      </c>
    </row>
    <row r="2766" spans="1:4" x14ac:dyDescent="0.25">
      <c r="A2766">
        <v>2765</v>
      </c>
      <c r="B2766" t="s">
        <v>5743</v>
      </c>
      <c r="C2766" t="b">
        <v>1</v>
      </c>
      <c r="D2766" t="s">
        <v>5309</v>
      </c>
    </row>
    <row r="2767" spans="1:4" x14ac:dyDescent="0.25">
      <c r="A2767">
        <v>2766</v>
      </c>
      <c r="B2767" t="s">
        <v>5744</v>
      </c>
      <c r="C2767" t="b">
        <v>1</v>
      </c>
      <c r="D2767" t="s">
        <v>5745</v>
      </c>
    </row>
    <row r="2768" spans="1:4" x14ac:dyDescent="0.25">
      <c r="A2768">
        <v>2767</v>
      </c>
      <c r="B2768" t="s">
        <v>5746</v>
      </c>
      <c r="C2768" t="b">
        <v>1</v>
      </c>
      <c r="D2768" t="s">
        <v>5747</v>
      </c>
    </row>
    <row r="2769" spans="1:4" x14ac:dyDescent="0.25">
      <c r="A2769">
        <v>2768</v>
      </c>
      <c r="B2769" t="s">
        <v>5748</v>
      </c>
      <c r="C2769" t="b">
        <v>1</v>
      </c>
      <c r="D2769" t="s">
        <v>5749</v>
      </c>
    </row>
    <row r="2770" spans="1:4" x14ac:dyDescent="0.25">
      <c r="A2770">
        <v>2769</v>
      </c>
      <c r="B2770" t="s">
        <v>5750</v>
      </c>
      <c r="C2770" t="b">
        <v>1</v>
      </c>
      <c r="D2770" t="s">
        <v>5751</v>
      </c>
    </row>
    <row r="2771" spans="1:4" x14ac:dyDescent="0.25">
      <c r="A2771">
        <v>2770</v>
      </c>
      <c r="B2771" t="s">
        <v>5752</v>
      </c>
      <c r="C2771" t="b">
        <v>1</v>
      </c>
      <c r="D2771" t="s">
        <v>5753</v>
      </c>
    </row>
    <row r="2772" spans="1:4" x14ac:dyDescent="0.25">
      <c r="A2772">
        <v>2771</v>
      </c>
      <c r="B2772" t="s">
        <v>5754</v>
      </c>
      <c r="C2772" t="b">
        <v>1</v>
      </c>
      <c r="D2772" t="s">
        <v>5755</v>
      </c>
    </row>
    <row r="2773" spans="1:4" x14ac:dyDescent="0.25">
      <c r="A2773">
        <v>2772</v>
      </c>
      <c r="B2773" t="s">
        <v>5756</v>
      </c>
      <c r="C2773" t="b">
        <v>1</v>
      </c>
      <c r="D2773" t="s">
        <v>5342</v>
      </c>
    </row>
    <row r="2774" spans="1:4" x14ac:dyDescent="0.25">
      <c r="A2774">
        <v>2773</v>
      </c>
      <c r="B2774" t="s">
        <v>275</v>
      </c>
      <c r="C2774" t="b">
        <v>1</v>
      </c>
      <c r="D2774" t="s">
        <v>5757</v>
      </c>
    </row>
    <row r="2775" spans="1:4" x14ac:dyDescent="0.25">
      <c r="A2775">
        <v>2774</v>
      </c>
      <c r="B2775" t="s">
        <v>5758</v>
      </c>
      <c r="C2775" t="b">
        <v>1</v>
      </c>
      <c r="D2775" t="s">
        <v>5486</v>
      </c>
    </row>
    <row r="2776" spans="1:4" x14ac:dyDescent="0.25">
      <c r="A2776">
        <v>2775</v>
      </c>
      <c r="B2776" t="s">
        <v>5759</v>
      </c>
      <c r="C2776" t="b">
        <v>1</v>
      </c>
      <c r="D2776" t="s">
        <v>5671</v>
      </c>
    </row>
    <row r="2777" spans="1:4" x14ac:dyDescent="0.25">
      <c r="A2777">
        <v>2776</v>
      </c>
      <c r="B2777" t="s">
        <v>5760</v>
      </c>
      <c r="C2777" t="b">
        <v>1</v>
      </c>
      <c r="D2777" t="s">
        <v>5761</v>
      </c>
    </row>
    <row r="2778" spans="1:4" x14ac:dyDescent="0.25">
      <c r="A2778">
        <v>2777</v>
      </c>
      <c r="B2778" t="s">
        <v>5762</v>
      </c>
      <c r="C2778" t="b">
        <v>1</v>
      </c>
      <c r="D2778" t="s">
        <v>5763</v>
      </c>
    </row>
    <row r="2779" spans="1:4" x14ac:dyDescent="0.25">
      <c r="A2779">
        <v>2778</v>
      </c>
      <c r="B2779" t="s">
        <v>5764</v>
      </c>
      <c r="C2779" t="b">
        <v>1</v>
      </c>
      <c r="D2779" t="s">
        <v>5765</v>
      </c>
    </row>
    <row r="2780" spans="1:4" x14ac:dyDescent="0.25">
      <c r="A2780">
        <v>2779</v>
      </c>
      <c r="B2780" t="s">
        <v>5766</v>
      </c>
      <c r="C2780" t="b">
        <v>1</v>
      </c>
      <c r="D2780" t="s">
        <v>5767</v>
      </c>
    </row>
    <row r="2781" spans="1:4" x14ac:dyDescent="0.25">
      <c r="A2781">
        <v>2780</v>
      </c>
      <c r="B2781" t="s">
        <v>5768</v>
      </c>
      <c r="C2781" t="b">
        <v>1</v>
      </c>
      <c r="D2781" t="s">
        <v>5490</v>
      </c>
    </row>
    <row r="2782" spans="1:4" x14ac:dyDescent="0.25">
      <c r="A2782">
        <v>2781</v>
      </c>
      <c r="B2782" t="s">
        <v>5769</v>
      </c>
      <c r="C2782" t="b">
        <v>1</v>
      </c>
      <c r="D2782" t="s">
        <v>5770</v>
      </c>
    </row>
    <row r="2783" spans="1:4" x14ac:dyDescent="0.25">
      <c r="A2783">
        <v>2782</v>
      </c>
      <c r="B2783" t="s">
        <v>5771</v>
      </c>
      <c r="C2783" t="b">
        <v>1</v>
      </c>
      <c r="D2783" t="s">
        <v>5772</v>
      </c>
    </row>
    <row r="2784" spans="1:4" x14ac:dyDescent="0.25">
      <c r="A2784">
        <v>2783</v>
      </c>
      <c r="B2784" t="s">
        <v>5773</v>
      </c>
      <c r="C2784" t="b">
        <v>1</v>
      </c>
      <c r="D2784" t="s">
        <v>5774</v>
      </c>
    </row>
    <row r="2785" spans="1:4" x14ac:dyDescent="0.25">
      <c r="A2785">
        <v>2784</v>
      </c>
      <c r="B2785" t="s">
        <v>5775</v>
      </c>
      <c r="C2785" t="b">
        <v>1</v>
      </c>
      <c r="D2785" t="s">
        <v>5513</v>
      </c>
    </row>
    <row r="2786" spans="1:4" x14ac:dyDescent="0.25">
      <c r="A2786">
        <v>2785</v>
      </c>
      <c r="B2786" t="s">
        <v>5776</v>
      </c>
      <c r="C2786" t="b">
        <v>1</v>
      </c>
      <c r="D2786" t="s">
        <v>5730</v>
      </c>
    </row>
    <row r="2787" spans="1:4" x14ac:dyDescent="0.25">
      <c r="A2787">
        <v>2786</v>
      </c>
      <c r="B2787" t="s">
        <v>5777</v>
      </c>
      <c r="C2787" t="b">
        <v>1</v>
      </c>
      <c r="D2787" t="s">
        <v>5778</v>
      </c>
    </row>
    <row r="2788" spans="1:4" x14ac:dyDescent="0.25">
      <c r="A2788">
        <v>2787</v>
      </c>
      <c r="B2788" t="s">
        <v>5779</v>
      </c>
      <c r="C2788" t="b">
        <v>1</v>
      </c>
      <c r="D2788" t="s">
        <v>5674</v>
      </c>
    </row>
    <row r="2789" spans="1:4" x14ac:dyDescent="0.25">
      <c r="A2789">
        <v>2788</v>
      </c>
      <c r="B2789" t="s">
        <v>5780</v>
      </c>
      <c r="C2789" t="b">
        <v>1</v>
      </c>
      <c r="D2789" t="s">
        <v>5436</v>
      </c>
    </row>
    <row r="2790" spans="1:4" x14ac:dyDescent="0.25">
      <c r="A2790">
        <v>2789</v>
      </c>
      <c r="B2790" t="s">
        <v>5781</v>
      </c>
      <c r="C2790" t="b">
        <v>1</v>
      </c>
      <c r="D2790" t="s">
        <v>5782</v>
      </c>
    </row>
    <row r="2791" spans="1:4" x14ac:dyDescent="0.25">
      <c r="A2791">
        <v>2790</v>
      </c>
      <c r="B2791" t="s">
        <v>5783</v>
      </c>
      <c r="C2791" t="b">
        <v>1</v>
      </c>
      <c r="D2791" t="s">
        <v>5317</v>
      </c>
    </row>
    <row r="2792" spans="1:4" x14ac:dyDescent="0.25">
      <c r="A2792">
        <v>2791</v>
      </c>
      <c r="B2792" t="s">
        <v>5784</v>
      </c>
      <c r="C2792" t="b">
        <v>1</v>
      </c>
      <c r="D2792" t="s">
        <v>5785</v>
      </c>
    </row>
    <row r="2793" spans="1:4" x14ac:dyDescent="0.25">
      <c r="A2793">
        <v>2792</v>
      </c>
      <c r="B2793" t="s">
        <v>5786</v>
      </c>
      <c r="C2793" t="b">
        <v>1</v>
      </c>
      <c r="D2793" t="s">
        <v>5388</v>
      </c>
    </row>
    <row r="2794" spans="1:4" x14ac:dyDescent="0.25">
      <c r="A2794">
        <v>2793</v>
      </c>
      <c r="B2794" t="s">
        <v>5787</v>
      </c>
      <c r="C2794" t="b">
        <v>1</v>
      </c>
      <c r="D2794" t="s">
        <v>5738</v>
      </c>
    </row>
    <row r="2795" spans="1:4" x14ac:dyDescent="0.25">
      <c r="A2795">
        <v>2794</v>
      </c>
      <c r="B2795" t="s">
        <v>5788</v>
      </c>
      <c r="C2795" t="b">
        <v>1</v>
      </c>
      <c r="D2795" t="s">
        <v>5789</v>
      </c>
    </row>
    <row r="2796" spans="1:4" x14ac:dyDescent="0.25">
      <c r="A2796">
        <v>2795</v>
      </c>
      <c r="B2796" t="s">
        <v>5790</v>
      </c>
      <c r="C2796" t="b">
        <v>1</v>
      </c>
      <c r="D2796" t="s">
        <v>5369</v>
      </c>
    </row>
    <row r="2797" spans="1:4" x14ac:dyDescent="0.25">
      <c r="A2797">
        <v>2796</v>
      </c>
      <c r="B2797" t="s">
        <v>5791</v>
      </c>
      <c r="C2797" t="b">
        <v>1</v>
      </c>
      <c r="D2797" t="s">
        <v>5755</v>
      </c>
    </row>
    <row r="2798" spans="1:4" x14ac:dyDescent="0.25">
      <c r="A2798">
        <v>2797</v>
      </c>
      <c r="B2798" t="s">
        <v>5792</v>
      </c>
      <c r="C2798" t="b">
        <v>1</v>
      </c>
      <c r="D2798" t="s">
        <v>5578</v>
      </c>
    </row>
    <row r="2799" spans="1:4" x14ac:dyDescent="0.25">
      <c r="A2799">
        <v>2798</v>
      </c>
      <c r="B2799" t="s">
        <v>5793</v>
      </c>
      <c r="C2799" t="b">
        <v>1</v>
      </c>
      <c r="D2799" t="s">
        <v>5794</v>
      </c>
    </row>
    <row r="2800" spans="1:4" x14ac:dyDescent="0.25">
      <c r="A2800">
        <v>2799</v>
      </c>
      <c r="B2800" t="s">
        <v>5795</v>
      </c>
      <c r="C2800" t="b">
        <v>1</v>
      </c>
      <c r="D2800" t="s">
        <v>5796</v>
      </c>
    </row>
    <row r="2801" spans="1:4" x14ac:dyDescent="0.25">
      <c r="A2801">
        <v>2800</v>
      </c>
      <c r="B2801" t="s">
        <v>5797</v>
      </c>
      <c r="C2801" t="b">
        <v>1</v>
      </c>
      <c r="D2801" t="s">
        <v>4878</v>
      </c>
    </row>
    <row r="2802" spans="1:4" x14ac:dyDescent="0.25">
      <c r="A2802">
        <v>2801</v>
      </c>
      <c r="B2802" t="s">
        <v>5798</v>
      </c>
      <c r="C2802" t="b">
        <v>1</v>
      </c>
      <c r="D2802" t="s">
        <v>5580</v>
      </c>
    </row>
    <row r="2803" spans="1:4" x14ac:dyDescent="0.25">
      <c r="A2803">
        <v>2802</v>
      </c>
      <c r="B2803" t="s">
        <v>5799</v>
      </c>
      <c r="C2803" t="b">
        <v>1</v>
      </c>
      <c r="D2803" t="s">
        <v>5800</v>
      </c>
    </row>
    <row r="2804" spans="1:4" x14ac:dyDescent="0.25">
      <c r="A2804">
        <v>2803</v>
      </c>
      <c r="B2804" t="s">
        <v>5801</v>
      </c>
      <c r="C2804" t="b">
        <v>1</v>
      </c>
      <c r="D2804" t="s">
        <v>5431</v>
      </c>
    </row>
    <row r="2805" spans="1:4" x14ac:dyDescent="0.25">
      <c r="A2805">
        <v>2804</v>
      </c>
      <c r="B2805" t="s">
        <v>5802</v>
      </c>
      <c r="C2805" t="b">
        <v>1</v>
      </c>
      <c r="D2805" t="s">
        <v>5510</v>
      </c>
    </row>
    <row r="2806" spans="1:4" x14ac:dyDescent="0.25">
      <c r="A2806">
        <v>2805</v>
      </c>
      <c r="B2806" t="s">
        <v>5803</v>
      </c>
      <c r="C2806" t="b">
        <v>1</v>
      </c>
      <c r="D2806" t="s">
        <v>5442</v>
      </c>
    </row>
    <row r="2807" spans="1:4" x14ac:dyDescent="0.25">
      <c r="A2807">
        <v>2806</v>
      </c>
      <c r="B2807" t="s">
        <v>5804</v>
      </c>
      <c r="C2807" t="b">
        <v>1</v>
      </c>
      <c r="D2807" t="s">
        <v>5396</v>
      </c>
    </row>
    <row r="2808" spans="1:4" x14ac:dyDescent="0.25">
      <c r="A2808">
        <v>2807</v>
      </c>
      <c r="B2808" t="s">
        <v>5805</v>
      </c>
      <c r="C2808" t="b">
        <v>1</v>
      </c>
      <c r="D2808" t="s">
        <v>4892</v>
      </c>
    </row>
    <row r="2809" spans="1:4" x14ac:dyDescent="0.25">
      <c r="A2809">
        <v>2808</v>
      </c>
      <c r="B2809" t="s">
        <v>5806</v>
      </c>
      <c r="C2809" t="b">
        <v>1</v>
      </c>
      <c r="D2809" t="s">
        <v>5807</v>
      </c>
    </row>
    <row r="2810" spans="1:4" x14ac:dyDescent="0.25">
      <c r="A2810">
        <v>2809</v>
      </c>
      <c r="B2810" t="s">
        <v>4851</v>
      </c>
      <c r="C2810" t="b">
        <v>1</v>
      </c>
      <c r="D2810" t="s">
        <v>4852</v>
      </c>
    </row>
    <row r="2811" spans="1:4" x14ac:dyDescent="0.25">
      <c r="A2811">
        <v>2810</v>
      </c>
      <c r="B2811" t="s">
        <v>261</v>
      </c>
      <c r="C2811" t="b">
        <v>1</v>
      </c>
      <c r="D2811" t="s">
        <v>4853</v>
      </c>
    </row>
    <row r="2812" spans="1:4" x14ac:dyDescent="0.25">
      <c r="A2812">
        <v>2811</v>
      </c>
      <c r="B2812" t="s">
        <v>4854</v>
      </c>
      <c r="C2812" t="b">
        <v>1</v>
      </c>
      <c r="D2812" t="s">
        <v>4855</v>
      </c>
    </row>
    <row r="2813" spans="1:4" x14ac:dyDescent="0.25">
      <c r="A2813">
        <v>2812</v>
      </c>
      <c r="B2813" t="s">
        <v>4856</v>
      </c>
      <c r="C2813" t="b">
        <v>1</v>
      </c>
      <c r="D2813" t="s">
        <v>4857</v>
      </c>
    </row>
    <row r="2814" spans="1:4" x14ac:dyDescent="0.25">
      <c r="A2814">
        <v>2813</v>
      </c>
      <c r="B2814" t="s">
        <v>4858</v>
      </c>
      <c r="C2814" t="b">
        <v>1</v>
      </c>
      <c r="D2814" t="s">
        <v>4859</v>
      </c>
    </row>
    <row r="2815" spans="1:4" x14ac:dyDescent="0.25">
      <c r="A2815">
        <v>2814</v>
      </c>
      <c r="B2815" t="s">
        <v>4860</v>
      </c>
      <c r="C2815" t="b">
        <v>1</v>
      </c>
      <c r="D2815" t="s">
        <v>4861</v>
      </c>
    </row>
    <row r="2816" spans="1:4" x14ac:dyDescent="0.25">
      <c r="A2816">
        <v>2815</v>
      </c>
      <c r="B2816" t="s">
        <v>264</v>
      </c>
      <c r="C2816" t="b">
        <v>1</v>
      </c>
      <c r="D2816" t="s">
        <v>4862</v>
      </c>
    </row>
    <row r="2817" spans="1:4" x14ac:dyDescent="0.25">
      <c r="A2817">
        <v>2816</v>
      </c>
      <c r="B2817" t="s">
        <v>4863</v>
      </c>
      <c r="C2817" t="b">
        <v>1</v>
      </c>
      <c r="D2817" t="s">
        <v>4864</v>
      </c>
    </row>
    <row r="2818" spans="1:4" x14ac:dyDescent="0.25">
      <c r="A2818">
        <v>2817</v>
      </c>
      <c r="B2818" t="s">
        <v>4865</v>
      </c>
      <c r="C2818" t="b">
        <v>1</v>
      </c>
      <c r="D2818" t="s">
        <v>4866</v>
      </c>
    </row>
    <row r="2819" spans="1:4" x14ac:dyDescent="0.25">
      <c r="A2819">
        <v>2818</v>
      </c>
      <c r="B2819" t="s">
        <v>4867</v>
      </c>
      <c r="C2819" t="b">
        <v>1</v>
      </c>
      <c r="D2819" t="s">
        <v>4868</v>
      </c>
    </row>
    <row r="2820" spans="1:4" x14ac:dyDescent="0.25">
      <c r="A2820">
        <v>2819</v>
      </c>
      <c r="B2820" t="s">
        <v>4869</v>
      </c>
      <c r="C2820" t="b">
        <v>1</v>
      </c>
      <c r="D2820" t="s">
        <v>4870</v>
      </c>
    </row>
    <row r="2821" spans="1:4" x14ac:dyDescent="0.25">
      <c r="A2821">
        <v>2820</v>
      </c>
      <c r="B2821" t="s">
        <v>4871</v>
      </c>
      <c r="C2821" t="b">
        <v>1</v>
      </c>
      <c r="D2821" t="s">
        <v>4872</v>
      </c>
    </row>
    <row r="2822" spans="1:4" x14ac:dyDescent="0.25">
      <c r="A2822">
        <v>2821</v>
      </c>
      <c r="B2822" t="s">
        <v>4873</v>
      </c>
      <c r="C2822" t="b">
        <v>1</v>
      </c>
      <c r="D2822" t="s">
        <v>4874</v>
      </c>
    </row>
    <row r="2823" spans="1:4" x14ac:dyDescent="0.25">
      <c r="A2823">
        <v>2822</v>
      </c>
      <c r="B2823" t="s">
        <v>4875</v>
      </c>
      <c r="C2823" t="b">
        <v>1</v>
      </c>
      <c r="D2823" t="s">
        <v>4876</v>
      </c>
    </row>
    <row r="2824" spans="1:4" x14ac:dyDescent="0.25">
      <c r="A2824">
        <v>2823</v>
      </c>
      <c r="B2824" t="s">
        <v>4877</v>
      </c>
      <c r="C2824" t="b">
        <v>1</v>
      </c>
      <c r="D2824" t="s">
        <v>4878</v>
      </c>
    </row>
    <row r="2825" spans="1:4" x14ac:dyDescent="0.25">
      <c r="A2825">
        <v>2824</v>
      </c>
      <c r="B2825" t="s">
        <v>4879</v>
      </c>
      <c r="C2825" t="b">
        <v>1</v>
      </c>
      <c r="D2825" t="s">
        <v>4880</v>
      </c>
    </row>
    <row r="2826" spans="1:4" x14ac:dyDescent="0.25">
      <c r="A2826">
        <v>2825</v>
      </c>
      <c r="B2826" t="s">
        <v>4881</v>
      </c>
      <c r="C2826" t="b">
        <v>1</v>
      </c>
      <c r="D2826" t="s">
        <v>4882</v>
      </c>
    </row>
    <row r="2827" spans="1:4" x14ac:dyDescent="0.25">
      <c r="A2827">
        <v>2826</v>
      </c>
      <c r="B2827" t="s">
        <v>4883</v>
      </c>
      <c r="C2827" t="b">
        <v>1</v>
      </c>
      <c r="D2827" t="s">
        <v>4884</v>
      </c>
    </row>
    <row r="2828" spans="1:4" x14ac:dyDescent="0.25">
      <c r="A2828">
        <v>2827</v>
      </c>
      <c r="B2828" t="s">
        <v>4885</v>
      </c>
      <c r="C2828" t="b">
        <v>1</v>
      </c>
      <c r="D2828" t="s">
        <v>4886</v>
      </c>
    </row>
    <row r="2829" spans="1:4" x14ac:dyDescent="0.25">
      <c r="A2829">
        <v>2828</v>
      </c>
      <c r="B2829" t="s">
        <v>4887</v>
      </c>
      <c r="C2829" t="b">
        <v>1</v>
      </c>
      <c r="D2829" t="s">
        <v>4888</v>
      </c>
    </row>
    <row r="2830" spans="1:4" x14ac:dyDescent="0.25">
      <c r="A2830">
        <v>2829</v>
      </c>
      <c r="B2830" t="s">
        <v>4889</v>
      </c>
      <c r="C2830" t="b">
        <v>1</v>
      </c>
      <c r="D2830" t="s">
        <v>4890</v>
      </c>
    </row>
    <row r="2831" spans="1:4" x14ac:dyDescent="0.25">
      <c r="A2831">
        <v>2830</v>
      </c>
      <c r="B2831" t="s">
        <v>4891</v>
      </c>
      <c r="C2831" t="b">
        <v>1</v>
      </c>
      <c r="D2831" t="s">
        <v>4892</v>
      </c>
    </row>
    <row r="2832" spans="1:4" x14ac:dyDescent="0.25">
      <c r="A2832">
        <v>2831</v>
      </c>
      <c r="B2832" t="s">
        <v>4893</v>
      </c>
      <c r="C2832" t="b">
        <v>1</v>
      </c>
      <c r="D2832" t="s">
        <v>4880</v>
      </c>
    </row>
    <row r="2833" spans="1:4" x14ac:dyDescent="0.25">
      <c r="A2833">
        <v>2832</v>
      </c>
      <c r="B2833" t="s">
        <v>4894</v>
      </c>
      <c r="C2833" t="b">
        <v>1</v>
      </c>
      <c r="D2833" t="s">
        <v>4895</v>
      </c>
    </row>
    <row r="2834" spans="1:4" x14ac:dyDescent="0.25">
      <c r="A2834">
        <v>2833</v>
      </c>
      <c r="B2834" t="s">
        <v>4896</v>
      </c>
      <c r="C2834" t="b">
        <v>1</v>
      </c>
      <c r="D2834" t="s">
        <v>4897</v>
      </c>
    </row>
    <row r="2835" spans="1:4" x14ac:dyDescent="0.25">
      <c r="A2835">
        <v>2834</v>
      </c>
      <c r="B2835" t="s">
        <v>4898</v>
      </c>
      <c r="C2835" t="b">
        <v>1</v>
      </c>
      <c r="D2835" t="s">
        <v>4899</v>
      </c>
    </row>
    <row r="2836" spans="1:4" x14ac:dyDescent="0.25">
      <c r="A2836">
        <v>2835</v>
      </c>
      <c r="B2836" t="s">
        <v>4900</v>
      </c>
      <c r="C2836" t="b">
        <v>1</v>
      </c>
      <c r="D2836" t="s">
        <v>4901</v>
      </c>
    </row>
    <row r="2837" spans="1:4" x14ac:dyDescent="0.25">
      <c r="A2837">
        <v>2836</v>
      </c>
      <c r="B2837" t="s">
        <v>4902</v>
      </c>
      <c r="C2837" t="b">
        <v>1</v>
      </c>
      <c r="D2837" t="s">
        <v>4903</v>
      </c>
    </row>
    <row r="2838" spans="1:4" x14ac:dyDescent="0.25">
      <c r="A2838">
        <v>2837</v>
      </c>
      <c r="B2838" t="s">
        <v>4904</v>
      </c>
      <c r="C2838" t="b">
        <v>1</v>
      </c>
      <c r="D2838" t="s">
        <v>4905</v>
      </c>
    </row>
    <row r="2839" spans="1:4" x14ac:dyDescent="0.25">
      <c r="A2839">
        <v>2838</v>
      </c>
      <c r="B2839" t="s">
        <v>4906</v>
      </c>
      <c r="C2839" t="b">
        <v>1</v>
      </c>
      <c r="D2839" t="s">
        <v>4907</v>
      </c>
    </row>
    <row r="2840" spans="1:4" x14ac:dyDescent="0.25">
      <c r="A2840">
        <v>2839</v>
      </c>
      <c r="B2840" t="s">
        <v>4908</v>
      </c>
      <c r="C2840" t="b">
        <v>1</v>
      </c>
      <c r="D2840" t="s">
        <v>4909</v>
      </c>
    </row>
    <row r="2841" spans="1:4" x14ac:dyDescent="0.25">
      <c r="A2841">
        <v>2840</v>
      </c>
      <c r="B2841" t="s">
        <v>260</v>
      </c>
      <c r="C2841" t="b">
        <v>1</v>
      </c>
      <c r="D2841" t="s">
        <v>4910</v>
      </c>
    </row>
    <row r="2842" spans="1:4" x14ac:dyDescent="0.25">
      <c r="A2842">
        <v>2841</v>
      </c>
      <c r="B2842" t="s">
        <v>4911</v>
      </c>
      <c r="C2842" t="b">
        <v>1</v>
      </c>
      <c r="D2842" t="s">
        <v>4912</v>
      </c>
    </row>
    <row r="2843" spans="1:4" x14ac:dyDescent="0.25">
      <c r="A2843">
        <v>2842</v>
      </c>
      <c r="B2843" t="s">
        <v>4913</v>
      </c>
      <c r="C2843" t="b">
        <v>1</v>
      </c>
      <c r="D2843" t="s">
        <v>4914</v>
      </c>
    </row>
    <row r="2844" spans="1:4" x14ac:dyDescent="0.25">
      <c r="A2844">
        <v>2843</v>
      </c>
      <c r="B2844" t="s">
        <v>4915</v>
      </c>
      <c r="C2844" t="b">
        <v>1</v>
      </c>
      <c r="D2844" t="s">
        <v>4916</v>
      </c>
    </row>
    <row r="2845" spans="1:4" x14ac:dyDescent="0.25">
      <c r="A2845">
        <v>2844</v>
      </c>
      <c r="B2845" t="s">
        <v>4917</v>
      </c>
      <c r="C2845" t="b">
        <v>1</v>
      </c>
      <c r="D2845" t="s">
        <v>4918</v>
      </c>
    </row>
    <row r="2846" spans="1:4" x14ac:dyDescent="0.25">
      <c r="A2846">
        <v>2845</v>
      </c>
      <c r="B2846" t="s">
        <v>4919</v>
      </c>
      <c r="C2846" t="b">
        <v>1</v>
      </c>
      <c r="D2846" t="s">
        <v>4920</v>
      </c>
    </row>
    <row r="2847" spans="1:4" x14ac:dyDescent="0.25">
      <c r="A2847">
        <v>2846</v>
      </c>
      <c r="B2847" t="s">
        <v>4921</v>
      </c>
      <c r="C2847" t="b">
        <v>1</v>
      </c>
      <c r="D2847" t="s">
        <v>4922</v>
      </c>
    </row>
    <row r="2848" spans="1:4" x14ac:dyDescent="0.25">
      <c r="A2848">
        <v>2847</v>
      </c>
      <c r="B2848" t="s">
        <v>4923</v>
      </c>
      <c r="C2848" t="b">
        <v>1</v>
      </c>
      <c r="D2848" t="s">
        <v>4924</v>
      </c>
    </row>
    <row r="2849" spans="1:4" x14ac:dyDescent="0.25">
      <c r="A2849">
        <v>2848</v>
      </c>
      <c r="B2849" t="s">
        <v>4925</v>
      </c>
      <c r="C2849" t="b">
        <v>1</v>
      </c>
      <c r="D2849" t="s">
        <v>4926</v>
      </c>
    </row>
    <row r="2850" spans="1:4" x14ac:dyDescent="0.25">
      <c r="A2850">
        <v>2849</v>
      </c>
      <c r="B2850" t="s">
        <v>4927</v>
      </c>
      <c r="C2850" t="b">
        <v>1</v>
      </c>
      <c r="D2850" t="s">
        <v>4928</v>
      </c>
    </row>
    <row r="2851" spans="1:4" x14ac:dyDescent="0.25">
      <c r="A2851">
        <v>2850</v>
      </c>
      <c r="B2851" t="s">
        <v>4929</v>
      </c>
      <c r="C2851" t="b">
        <v>1</v>
      </c>
      <c r="D2851" t="s">
        <v>4930</v>
      </c>
    </row>
    <row r="2852" spans="1:4" x14ac:dyDescent="0.25">
      <c r="A2852">
        <v>2851</v>
      </c>
      <c r="B2852" t="s">
        <v>4931</v>
      </c>
      <c r="C2852" t="b">
        <v>1</v>
      </c>
      <c r="D2852" t="s">
        <v>4932</v>
      </c>
    </row>
    <row r="2853" spans="1:4" x14ac:dyDescent="0.25">
      <c r="A2853">
        <v>2852</v>
      </c>
      <c r="B2853" t="s">
        <v>4933</v>
      </c>
      <c r="C2853" t="b">
        <v>1</v>
      </c>
      <c r="D2853" t="s">
        <v>4934</v>
      </c>
    </row>
    <row r="2854" spans="1:4" x14ac:dyDescent="0.25">
      <c r="A2854">
        <v>2853</v>
      </c>
      <c r="B2854" t="s">
        <v>271</v>
      </c>
      <c r="C2854" t="b">
        <v>1</v>
      </c>
      <c r="D2854" t="s">
        <v>4935</v>
      </c>
    </row>
    <row r="2855" spans="1:4" x14ac:dyDescent="0.25">
      <c r="A2855">
        <v>2854</v>
      </c>
      <c r="B2855" t="s">
        <v>4936</v>
      </c>
      <c r="C2855" t="b">
        <v>1</v>
      </c>
      <c r="D2855" t="s">
        <v>4937</v>
      </c>
    </row>
    <row r="2856" spans="1:4" x14ac:dyDescent="0.25">
      <c r="A2856">
        <v>2855</v>
      </c>
      <c r="B2856" t="s">
        <v>4938</v>
      </c>
      <c r="C2856" t="b">
        <v>1</v>
      </c>
      <c r="D2856" t="s">
        <v>4939</v>
      </c>
    </row>
    <row r="2857" spans="1:4" x14ac:dyDescent="0.25">
      <c r="A2857">
        <v>2856</v>
      </c>
      <c r="B2857" t="s">
        <v>4940</v>
      </c>
      <c r="C2857" t="b">
        <v>1</v>
      </c>
      <c r="D2857" t="s">
        <v>4941</v>
      </c>
    </row>
    <row r="2858" spans="1:4" x14ac:dyDescent="0.25">
      <c r="A2858">
        <v>2857</v>
      </c>
      <c r="B2858" t="s">
        <v>4942</v>
      </c>
      <c r="C2858" t="b">
        <v>1</v>
      </c>
      <c r="D2858" t="s">
        <v>4943</v>
      </c>
    </row>
    <row r="2859" spans="1:4" x14ac:dyDescent="0.25">
      <c r="A2859">
        <v>2858</v>
      </c>
      <c r="B2859" t="s">
        <v>4944</v>
      </c>
      <c r="C2859" t="b">
        <v>1</v>
      </c>
      <c r="D2859" t="s">
        <v>4945</v>
      </c>
    </row>
    <row r="2860" spans="1:4" x14ac:dyDescent="0.25">
      <c r="A2860">
        <v>2859</v>
      </c>
      <c r="B2860" t="s">
        <v>4946</v>
      </c>
      <c r="C2860" t="b">
        <v>1</v>
      </c>
      <c r="D2860" t="s">
        <v>4947</v>
      </c>
    </row>
    <row r="2861" spans="1:4" x14ac:dyDescent="0.25">
      <c r="A2861">
        <v>2860</v>
      </c>
      <c r="B2861" t="s">
        <v>4948</v>
      </c>
      <c r="C2861" t="b">
        <v>1</v>
      </c>
      <c r="D2861" t="s">
        <v>4949</v>
      </c>
    </row>
    <row r="2862" spans="1:4" x14ac:dyDescent="0.25">
      <c r="A2862">
        <v>2861</v>
      </c>
      <c r="B2862" t="s">
        <v>4950</v>
      </c>
      <c r="C2862" t="b">
        <v>1</v>
      </c>
      <c r="D2862" t="s">
        <v>4951</v>
      </c>
    </row>
    <row r="2863" spans="1:4" x14ac:dyDescent="0.25">
      <c r="A2863">
        <v>2862</v>
      </c>
      <c r="B2863" t="s">
        <v>4952</v>
      </c>
      <c r="C2863" t="b">
        <v>1</v>
      </c>
      <c r="D2863" t="s">
        <v>4953</v>
      </c>
    </row>
    <row r="2864" spans="1:4" x14ac:dyDescent="0.25">
      <c r="A2864">
        <v>2863</v>
      </c>
      <c r="B2864" t="s">
        <v>4954</v>
      </c>
      <c r="C2864" t="b">
        <v>1</v>
      </c>
      <c r="D2864" t="s">
        <v>4955</v>
      </c>
    </row>
    <row r="2865" spans="1:4" x14ac:dyDescent="0.25">
      <c r="A2865">
        <v>2864</v>
      </c>
      <c r="B2865" t="s">
        <v>4956</v>
      </c>
      <c r="C2865" t="b">
        <v>1</v>
      </c>
      <c r="D2865" t="s">
        <v>4957</v>
      </c>
    </row>
    <row r="2866" spans="1:4" x14ac:dyDescent="0.25">
      <c r="A2866">
        <v>2865</v>
      </c>
      <c r="B2866" t="s">
        <v>4958</v>
      </c>
      <c r="C2866" t="b">
        <v>1</v>
      </c>
      <c r="D2866" t="s">
        <v>4959</v>
      </c>
    </row>
    <row r="2867" spans="1:4" x14ac:dyDescent="0.25">
      <c r="A2867">
        <v>2866</v>
      </c>
      <c r="B2867" t="s">
        <v>4960</v>
      </c>
      <c r="C2867" t="b">
        <v>1</v>
      </c>
      <c r="D2867" t="s">
        <v>4961</v>
      </c>
    </row>
    <row r="2868" spans="1:4" x14ac:dyDescent="0.25">
      <c r="A2868">
        <v>2867</v>
      </c>
      <c r="B2868" t="s">
        <v>4962</v>
      </c>
      <c r="C2868" t="b">
        <v>1</v>
      </c>
      <c r="D2868" t="s">
        <v>4963</v>
      </c>
    </row>
    <row r="2869" spans="1:4" x14ac:dyDescent="0.25">
      <c r="A2869">
        <v>2868</v>
      </c>
      <c r="B2869" t="s">
        <v>4964</v>
      </c>
      <c r="C2869" t="b">
        <v>1</v>
      </c>
      <c r="D2869" t="s">
        <v>4965</v>
      </c>
    </row>
    <row r="2870" spans="1:4" x14ac:dyDescent="0.25">
      <c r="A2870">
        <v>2869</v>
      </c>
      <c r="B2870" t="s">
        <v>4966</v>
      </c>
      <c r="C2870" t="b">
        <v>1</v>
      </c>
      <c r="D2870" t="s">
        <v>4967</v>
      </c>
    </row>
    <row r="2871" spans="1:4" x14ac:dyDescent="0.25">
      <c r="A2871">
        <v>2870</v>
      </c>
      <c r="B2871" t="s">
        <v>4968</v>
      </c>
      <c r="C2871" t="b">
        <v>1</v>
      </c>
      <c r="D2871" t="s">
        <v>4969</v>
      </c>
    </row>
    <row r="2872" spans="1:4" x14ac:dyDescent="0.25">
      <c r="A2872">
        <v>2871</v>
      </c>
      <c r="B2872" t="s">
        <v>4970</v>
      </c>
      <c r="C2872" t="b">
        <v>1</v>
      </c>
      <c r="D2872" t="s">
        <v>4971</v>
      </c>
    </row>
    <row r="2873" spans="1:4" x14ac:dyDescent="0.25">
      <c r="A2873">
        <v>2872</v>
      </c>
      <c r="B2873" t="s">
        <v>4972</v>
      </c>
      <c r="C2873" t="b">
        <v>1</v>
      </c>
      <c r="D2873" t="s">
        <v>4973</v>
      </c>
    </row>
    <row r="2874" spans="1:4" x14ac:dyDescent="0.25">
      <c r="A2874">
        <v>2873</v>
      </c>
      <c r="B2874" t="s">
        <v>4974</v>
      </c>
      <c r="C2874" t="b">
        <v>1</v>
      </c>
      <c r="D2874" t="s">
        <v>4971</v>
      </c>
    </row>
    <row r="2875" spans="1:4" x14ac:dyDescent="0.25">
      <c r="A2875">
        <v>2874</v>
      </c>
      <c r="B2875" t="s">
        <v>4975</v>
      </c>
      <c r="C2875" t="b">
        <v>1</v>
      </c>
      <c r="D2875" t="s">
        <v>4976</v>
      </c>
    </row>
    <row r="2876" spans="1:4" x14ac:dyDescent="0.25">
      <c r="A2876">
        <v>2875</v>
      </c>
      <c r="B2876" t="s">
        <v>4977</v>
      </c>
      <c r="C2876" t="b">
        <v>1</v>
      </c>
      <c r="D2876" t="s">
        <v>4976</v>
      </c>
    </row>
    <row r="2877" spans="1:4" x14ac:dyDescent="0.25">
      <c r="A2877">
        <v>2876</v>
      </c>
      <c r="B2877" t="s">
        <v>6322</v>
      </c>
      <c r="C2877" t="b">
        <v>1</v>
      </c>
      <c r="D2877" t="s">
        <v>6323</v>
      </c>
    </row>
    <row r="2878" spans="1:4" x14ac:dyDescent="0.25">
      <c r="A2878">
        <v>2877</v>
      </c>
      <c r="B2878" t="s">
        <v>6324</v>
      </c>
      <c r="C2878" t="b">
        <v>1</v>
      </c>
      <c r="D2878" t="s">
        <v>6323</v>
      </c>
    </row>
    <row r="2879" spans="1:4" x14ac:dyDescent="0.25">
      <c r="A2879">
        <v>2878</v>
      </c>
      <c r="B2879" t="s">
        <v>6325</v>
      </c>
      <c r="C2879" t="b">
        <v>1</v>
      </c>
      <c r="D2879" t="s">
        <v>6326</v>
      </c>
    </row>
    <row r="2880" spans="1:4" x14ac:dyDescent="0.25">
      <c r="A2880">
        <v>2879</v>
      </c>
      <c r="B2880" t="s">
        <v>6327</v>
      </c>
      <c r="C2880" t="b">
        <v>1</v>
      </c>
      <c r="D2880" t="s">
        <v>6328</v>
      </c>
    </row>
    <row r="2881" spans="1:4" x14ac:dyDescent="0.25">
      <c r="A2881">
        <v>2880</v>
      </c>
      <c r="B2881" t="s">
        <v>6329</v>
      </c>
      <c r="C2881" t="b">
        <v>1</v>
      </c>
      <c r="D2881" t="s">
        <v>6330</v>
      </c>
    </row>
    <row r="2882" spans="1:4" x14ac:dyDescent="0.25">
      <c r="A2882">
        <v>2881</v>
      </c>
      <c r="B2882" t="s">
        <v>6331</v>
      </c>
      <c r="C2882" t="b">
        <v>1</v>
      </c>
      <c r="D2882" t="s">
        <v>6332</v>
      </c>
    </row>
    <row r="2883" spans="1:4" x14ac:dyDescent="0.25">
      <c r="A2883">
        <v>2882</v>
      </c>
      <c r="B2883" t="s">
        <v>6333</v>
      </c>
      <c r="C2883" t="b">
        <v>1</v>
      </c>
      <c r="D2883" t="s">
        <v>6334</v>
      </c>
    </row>
    <row r="2884" spans="1:4" x14ac:dyDescent="0.25">
      <c r="A2884">
        <v>2883</v>
      </c>
      <c r="B2884" t="s">
        <v>6335</v>
      </c>
      <c r="C2884" t="b">
        <v>1</v>
      </c>
      <c r="D2884" t="s">
        <v>6336</v>
      </c>
    </row>
    <row r="2885" spans="1:4" x14ac:dyDescent="0.25">
      <c r="A2885">
        <v>2884</v>
      </c>
      <c r="B2885" t="s">
        <v>6337</v>
      </c>
      <c r="C2885" t="b">
        <v>1</v>
      </c>
      <c r="D2885" t="s">
        <v>6338</v>
      </c>
    </row>
    <row r="2886" spans="1:4" x14ac:dyDescent="0.25">
      <c r="A2886">
        <v>2885</v>
      </c>
      <c r="B2886" t="s">
        <v>6339</v>
      </c>
      <c r="C2886" t="b">
        <v>1</v>
      </c>
      <c r="D2886" t="s">
        <v>6340</v>
      </c>
    </row>
    <row r="2887" spans="1:4" x14ac:dyDescent="0.25">
      <c r="A2887">
        <v>2886</v>
      </c>
      <c r="B2887" t="s">
        <v>6341</v>
      </c>
      <c r="C2887" t="b">
        <v>1</v>
      </c>
      <c r="D2887" t="s">
        <v>6342</v>
      </c>
    </row>
    <row r="2888" spans="1:4" x14ac:dyDescent="0.25">
      <c r="A2888">
        <v>2887</v>
      </c>
      <c r="B2888" t="s">
        <v>6343</v>
      </c>
      <c r="C2888" t="b">
        <v>1</v>
      </c>
      <c r="D2888" t="s">
        <v>6344</v>
      </c>
    </row>
    <row r="2889" spans="1:4" x14ac:dyDescent="0.25">
      <c r="A2889">
        <v>2888</v>
      </c>
      <c r="B2889" t="s">
        <v>6345</v>
      </c>
      <c r="C2889" t="b">
        <v>1</v>
      </c>
      <c r="D2889" t="s">
        <v>6344</v>
      </c>
    </row>
    <row r="2890" spans="1:4" x14ac:dyDescent="0.25">
      <c r="A2890">
        <v>2889</v>
      </c>
      <c r="B2890" t="s">
        <v>6346</v>
      </c>
      <c r="C2890" t="b">
        <v>1</v>
      </c>
      <c r="D2890" t="s">
        <v>6347</v>
      </c>
    </row>
    <row r="2891" spans="1:4" x14ac:dyDescent="0.25">
      <c r="A2891">
        <v>2890</v>
      </c>
      <c r="B2891" t="s">
        <v>6348</v>
      </c>
      <c r="C2891" t="b">
        <v>1</v>
      </c>
      <c r="D2891" t="s">
        <v>6349</v>
      </c>
    </row>
    <row r="2892" spans="1:4" x14ac:dyDescent="0.25">
      <c r="A2892">
        <v>2891</v>
      </c>
      <c r="B2892" t="s">
        <v>6350</v>
      </c>
      <c r="C2892" t="b">
        <v>1</v>
      </c>
      <c r="D2892" t="s">
        <v>6351</v>
      </c>
    </row>
    <row r="2893" spans="1:4" x14ac:dyDescent="0.25">
      <c r="A2893">
        <v>2892</v>
      </c>
      <c r="B2893" t="s">
        <v>6352</v>
      </c>
      <c r="C2893" t="b">
        <v>1</v>
      </c>
      <c r="D2893" t="s">
        <v>6353</v>
      </c>
    </row>
    <row r="2894" spans="1:4" x14ac:dyDescent="0.25">
      <c r="A2894">
        <v>2893</v>
      </c>
      <c r="B2894" t="s">
        <v>6354</v>
      </c>
      <c r="C2894" t="b">
        <v>1</v>
      </c>
      <c r="D2894" t="s">
        <v>6355</v>
      </c>
    </row>
    <row r="2895" spans="1:4" x14ac:dyDescent="0.25">
      <c r="A2895">
        <v>2894</v>
      </c>
      <c r="B2895" t="s">
        <v>6356</v>
      </c>
      <c r="C2895" t="b">
        <v>1</v>
      </c>
      <c r="D2895" t="s">
        <v>6357</v>
      </c>
    </row>
    <row r="2896" spans="1:4" x14ac:dyDescent="0.25">
      <c r="A2896">
        <v>2895</v>
      </c>
      <c r="B2896" t="s">
        <v>6358</v>
      </c>
      <c r="C2896" t="b">
        <v>1</v>
      </c>
      <c r="D2896" t="s">
        <v>6359</v>
      </c>
    </row>
    <row r="2897" spans="1:4" x14ac:dyDescent="0.25">
      <c r="A2897">
        <v>2896</v>
      </c>
      <c r="B2897" t="s">
        <v>6360</v>
      </c>
      <c r="C2897" t="b">
        <v>1</v>
      </c>
      <c r="D2897" t="s">
        <v>6361</v>
      </c>
    </row>
    <row r="2898" spans="1:4" x14ac:dyDescent="0.25">
      <c r="A2898">
        <v>2897</v>
      </c>
      <c r="B2898" t="s">
        <v>6362</v>
      </c>
      <c r="C2898" t="b">
        <v>1</v>
      </c>
      <c r="D2898" t="s">
        <v>6363</v>
      </c>
    </row>
    <row r="2899" spans="1:4" x14ac:dyDescent="0.25">
      <c r="A2899">
        <v>2898</v>
      </c>
      <c r="B2899" t="s">
        <v>6364</v>
      </c>
      <c r="C2899" t="b">
        <v>1</v>
      </c>
      <c r="D2899" t="s">
        <v>6365</v>
      </c>
    </row>
    <row r="2900" spans="1:4" x14ac:dyDescent="0.25">
      <c r="A2900">
        <v>2899</v>
      </c>
      <c r="B2900" t="s">
        <v>6366</v>
      </c>
      <c r="C2900" t="b">
        <v>1</v>
      </c>
      <c r="D2900" t="s">
        <v>6367</v>
      </c>
    </row>
    <row r="2901" spans="1:4" x14ac:dyDescent="0.25">
      <c r="A2901">
        <v>2900</v>
      </c>
      <c r="B2901" t="s">
        <v>6368</v>
      </c>
      <c r="C2901" t="b">
        <v>1</v>
      </c>
      <c r="D2901" t="s">
        <v>6369</v>
      </c>
    </row>
    <row r="2902" spans="1:4" x14ac:dyDescent="0.25">
      <c r="A2902">
        <v>2901</v>
      </c>
      <c r="B2902" t="s">
        <v>6370</v>
      </c>
      <c r="C2902" t="b">
        <v>1</v>
      </c>
      <c r="D2902" t="s">
        <v>6371</v>
      </c>
    </row>
    <row r="2903" spans="1:4" x14ac:dyDescent="0.25">
      <c r="A2903">
        <v>2902</v>
      </c>
      <c r="B2903" t="s">
        <v>6372</v>
      </c>
      <c r="C2903" t="b">
        <v>1</v>
      </c>
      <c r="D2903" t="s">
        <v>6373</v>
      </c>
    </row>
    <row r="2904" spans="1:4" x14ac:dyDescent="0.25">
      <c r="A2904">
        <v>2903</v>
      </c>
      <c r="B2904" t="s">
        <v>6374</v>
      </c>
      <c r="C2904" t="b">
        <v>1</v>
      </c>
      <c r="D2904" t="s">
        <v>6375</v>
      </c>
    </row>
    <row r="2905" spans="1:4" x14ac:dyDescent="0.25">
      <c r="A2905">
        <v>2904</v>
      </c>
      <c r="B2905" t="s">
        <v>6376</v>
      </c>
      <c r="C2905" t="b">
        <v>1</v>
      </c>
      <c r="D2905" t="s">
        <v>6377</v>
      </c>
    </row>
    <row r="2906" spans="1:4" x14ac:dyDescent="0.25">
      <c r="A2906">
        <v>2905</v>
      </c>
      <c r="B2906" t="s">
        <v>6378</v>
      </c>
      <c r="C2906" t="b">
        <v>1</v>
      </c>
      <c r="D2906" t="s">
        <v>6379</v>
      </c>
    </row>
    <row r="2907" spans="1:4" x14ac:dyDescent="0.25">
      <c r="A2907">
        <v>2906</v>
      </c>
      <c r="B2907" t="s">
        <v>6380</v>
      </c>
      <c r="C2907" t="b">
        <v>1</v>
      </c>
      <c r="D2907" t="s">
        <v>6381</v>
      </c>
    </row>
    <row r="2908" spans="1:4" x14ac:dyDescent="0.25">
      <c r="A2908">
        <v>2907</v>
      </c>
      <c r="B2908" t="s">
        <v>6382</v>
      </c>
      <c r="C2908" t="b">
        <v>1</v>
      </c>
      <c r="D2908" t="s">
        <v>6383</v>
      </c>
    </row>
    <row r="2909" spans="1:4" x14ac:dyDescent="0.25">
      <c r="A2909">
        <v>2908</v>
      </c>
      <c r="B2909" t="s">
        <v>6384</v>
      </c>
      <c r="C2909" t="b">
        <v>1</v>
      </c>
      <c r="D2909" t="s">
        <v>6385</v>
      </c>
    </row>
    <row r="2910" spans="1:4" x14ac:dyDescent="0.25">
      <c r="A2910">
        <v>2909</v>
      </c>
      <c r="B2910" t="s">
        <v>6386</v>
      </c>
      <c r="C2910" t="b">
        <v>1</v>
      </c>
      <c r="D2910" t="s">
        <v>6387</v>
      </c>
    </row>
    <row r="2911" spans="1:4" x14ac:dyDescent="0.25">
      <c r="A2911">
        <v>2910</v>
      </c>
      <c r="B2911" t="s">
        <v>6388</v>
      </c>
      <c r="C2911" t="b">
        <v>1</v>
      </c>
      <c r="D2911" t="s">
        <v>6389</v>
      </c>
    </row>
    <row r="2912" spans="1:4" x14ac:dyDescent="0.25">
      <c r="A2912">
        <v>2911</v>
      </c>
      <c r="B2912" t="s">
        <v>6390</v>
      </c>
      <c r="C2912" t="b">
        <v>1</v>
      </c>
      <c r="D2912" t="s">
        <v>6391</v>
      </c>
    </row>
    <row r="2913" spans="1:4" x14ac:dyDescent="0.25">
      <c r="A2913">
        <v>2912</v>
      </c>
      <c r="B2913" t="s">
        <v>6392</v>
      </c>
      <c r="C2913" t="b">
        <v>1</v>
      </c>
      <c r="D2913" t="s">
        <v>6393</v>
      </c>
    </row>
    <row r="2914" spans="1:4" x14ac:dyDescent="0.25">
      <c r="A2914">
        <v>2913</v>
      </c>
      <c r="B2914" t="s">
        <v>6394</v>
      </c>
      <c r="C2914" t="b">
        <v>1</v>
      </c>
      <c r="D2914" t="s">
        <v>6395</v>
      </c>
    </row>
    <row r="2915" spans="1:4" x14ac:dyDescent="0.25">
      <c r="A2915">
        <v>2914</v>
      </c>
      <c r="B2915" t="s">
        <v>6396</v>
      </c>
      <c r="C2915" t="b">
        <v>1</v>
      </c>
      <c r="D2915" t="s">
        <v>6397</v>
      </c>
    </row>
    <row r="2916" spans="1:4" x14ac:dyDescent="0.25">
      <c r="A2916">
        <v>2915</v>
      </c>
      <c r="B2916" t="s">
        <v>6398</v>
      </c>
      <c r="C2916" t="b">
        <v>1</v>
      </c>
      <c r="D2916" t="s">
        <v>6399</v>
      </c>
    </row>
    <row r="2917" spans="1:4" x14ac:dyDescent="0.25">
      <c r="A2917">
        <v>2916</v>
      </c>
      <c r="B2917" t="s">
        <v>6400</v>
      </c>
      <c r="C2917" t="b">
        <v>1</v>
      </c>
      <c r="D2917" t="s">
        <v>6401</v>
      </c>
    </row>
    <row r="2918" spans="1:4" x14ac:dyDescent="0.25">
      <c r="A2918">
        <v>2917</v>
      </c>
      <c r="B2918" t="s">
        <v>6402</v>
      </c>
      <c r="C2918" t="b">
        <v>1</v>
      </c>
      <c r="D2918" t="s">
        <v>6403</v>
      </c>
    </row>
    <row r="2919" spans="1:4" x14ac:dyDescent="0.25">
      <c r="A2919">
        <v>2918</v>
      </c>
      <c r="B2919" t="s">
        <v>6404</v>
      </c>
      <c r="C2919" t="b">
        <v>1</v>
      </c>
      <c r="D2919" t="s">
        <v>6405</v>
      </c>
    </row>
    <row r="2920" spans="1:4" x14ac:dyDescent="0.25">
      <c r="A2920">
        <v>2919</v>
      </c>
      <c r="B2920" t="s">
        <v>6406</v>
      </c>
      <c r="C2920" t="b">
        <v>1</v>
      </c>
      <c r="D2920" t="s">
        <v>6407</v>
      </c>
    </row>
    <row r="2921" spans="1:4" x14ac:dyDescent="0.25">
      <c r="A2921">
        <v>2920</v>
      </c>
      <c r="B2921" t="s">
        <v>6408</v>
      </c>
      <c r="C2921" t="b">
        <v>1</v>
      </c>
      <c r="D2921" t="s">
        <v>6409</v>
      </c>
    </row>
    <row r="2922" spans="1:4" x14ac:dyDescent="0.25">
      <c r="A2922">
        <v>2921</v>
      </c>
      <c r="B2922" t="s">
        <v>6410</v>
      </c>
      <c r="C2922" t="b">
        <v>1</v>
      </c>
      <c r="D2922" t="s">
        <v>6411</v>
      </c>
    </row>
    <row r="2923" spans="1:4" x14ac:dyDescent="0.25">
      <c r="A2923">
        <v>2922</v>
      </c>
      <c r="B2923" t="s">
        <v>6412</v>
      </c>
      <c r="C2923" t="b">
        <v>1</v>
      </c>
      <c r="D2923" t="s">
        <v>6413</v>
      </c>
    </row>
    <row r="2924" spans="1:4" x14ac:dyDescent="0.25">
      <c r="A2924">
        <v>2923</v>
      </c>
      <c r="B2924" t="s">
        <v>6414</v>
      </c>
      <c r="C2924" t="b">
        <v>1</v>
      </c>
      <c r="D2924" t="s">
        <v>6415</v>
      </c>
    </row>
    <row r="2925" spans="1:4" x14ac:dyDescent="0.25">
      <c r="A2925">
        <v>2924</v>
      </c>
      <c r="B2925" t="s">
        <v>6416</v>
      </c>
      <c r="C2925" t="b">
        <v>1</v>
      </c>
      <c r="D2925" t="s">
        <v>6417</v>
      </c>
    </row>
    <row r="2926" spans="1:4" x14ac:dyDescent="0.25">
      <c r="A2926">
        <v>2925</v>
      </c>
      <c r="B2926" t="s">
        <v>6418</v>
      </c>
      <c r="C2926" t="b">
        <v>1</v>
      </c>
      <c r="D2926" t="s">
        <v>6419</v>
      </c>
    </row>
    <row r="2927" spans="1:4" x14ac:dyDescent="0.25">
      <c r="A2927">
        <v>2926</v>
      </c>
      <c r="B2927" t="s">
        <v>6420</v>
      </c>
      <c r="C2927" t="b">
        <v>1</v>
      </c>
      <c r="D2927" t="s">
        <v>6421</v>
      </c>
    </row>
    <row r="2928" spans="1:4" x14ac:dyDescent="0.25">
      <c r="A2928">
        <v>2927</v>
      </c>
      <c r="B2928" t="s">
        <v>6422</v>
      </c>
      <c r="C2928" t="b">
        <v>1</v>
      </c>
      <c r="D2928" t="s">
        <v>6423</v>
      </c>
    </row>
    <row r="2929" spans="1:4" x14ac:dyDescent="0.25">
      <c r="A2929">
        <v>2928</v>
      </c>
      <c r="B2929" t="s">
        <v>6424</v>
      </c>
      <c r="C2929" t="b">
        <v>1</v>
      </c>
      <c r="D2929" t="s">
        <v>6425</v>
      </c>
    </row>
    <row r="2930" spans="1:4" x14ac:dyDescent="0.25">
      <c r="A2930">
        <v>2929</v>
      </c>
      <c r="B2930" t="s">
        <v>6426</v>
      </c>
      <c r="C2930" t="b">
        <v>1</v>
      </c>
      <c r="D2930" t="s">
        <v>6427</v>
      </c>
    </row>
    <row r="2931" spans="1:4" x14ac:dyDescent="0.25">
      <c r="A2931">
        <v>2930</v>
      </c>
      <c r="B2931" t="s">
        <v>6428</v>
      </c>
      <c r="C2931" t="b">
        <v>1</v>
      </c>
      <c r="D2931" t="s">
        <v>6429</v>
      </c>
    </row>
    <row r="2932" spans="1:4" x14ac:dyDescent="0.25">
      <c r="A2932">
        <v>2931</v>
      </c>
      <c r="B2932" t="s">
        <v>6430</v>
      </c>
      <c r="C2932" t="b">
        <v>1</v>
      </c>
      <c r="D2932" t="s">
        <v>6431</v>
      </c>
    </row>
    <row r="2933" spans="1:4" x14ac:dyDescent="0.25">
      <c r="A2933">
        <v>2932</v>
      </c>
      <c r="B2933" t="s">
        <v>6432</v>
      </c>
      <c r="C2933" t="b">
        <v>1</v>
      </c>
      <c r="D2933" t="s">
        <v>6433</v>
      </c>
    </row>
    <row r="2934" spans="1:4" x14ac:dyDescent="0.25">
      <c r="A2934">
        <v>2933</v>
      </c>
      <c r="B2934" t="s">
        <v>6434</v>
      </c>
      <c r="C2934" t="b">
        <v>1</v>
      </c>
      <c r="D2934" t="s">
        <v>6435</v>
      </c>
    </row>
    <row r="2935" spans="1:4" x14ac:dyDescent="0.25">
      <c r="A2935">
        <v>2934</v>
      </c>
      <c r="B2935" t="s">
        <v>6436</v>
      </c>
      <c r="C2935" t="b">
        <v>1</v>
      </c>
      <c r="D2935" t="s">
        <v>6437</v>
      </c>
    </row>
    <row r="2936" spans="1:4" x14ac:dyDescent="0.25">
      <c r="A2936">
        <v>2935</v>
      </c>
      <c r="B2936" t="s">
        <v>6438</v>
      </c>
      <c r="C2936" t="b">
        <v>1</v>
      </c>
      <c r="D2936" t="s">
        <v>6439</v>
      </c>
    </row>
    <row r="2937" spans="1:4" x14ac:dyDescent="0.25">
      <c r="A2937">
        <v>2936</v>
      </c>
      <c r="B2937" t="s">
        <v>6440</v>
      </c>
      <c r="C2937" t="b">
        <v>1</v>
      </c>
      <c r="D2937" t="s">
        <v>6441</v>
      </c>
    </row>
    <row r="2938" spans="1:4" x14ac:dyDescent="0.25">
      <c r="A2938">
        <v>2937</v>
      </c>
      <c r="B2938" t="s">
        <v>6442</v>
      </c>
      <c r="C2938" t="b">
        <v>1</v>
      </c>
      <c r="D2938" t="s">
        <v>6443</v>
      </c>
    </row>
    <row r="2939" spans="1:4" x14ac:dyDescent="0.25">
      <c r="A2939">
        <v>2938</v>
      </c>
      <c r="B2939" t="s">
        <v>6444</v>
      </c>
      <c r="C2939" t="b">
        <v>1</v>
      </c>
      <c r="D2939" t="s">
        <v>6443</v>
      </c>
    </row>
    <row r="2940" spans="1:4" x14ac:dyDescent="0.25">
      <c r="A2940">
        <v>2939</v>
      </c>
      <c r="B2940" t="s">
        <v>6445</v>
      </c>
      <c r="C2940" t="b">
        <v>1</v>
      </c>
      <c r="D2940" t="s">
        <v>6443</v>
      </c>
    </row>
    <row r="2941" spans="1:4" x14ac:dyDescent="0.25">
      <c r="A2941">
        <v>2940</v>
      </c>
      <c r="B2941" t="s">
        <v>6446</v>
      </c>
      <c r="C2941" t="b">
        <v>1</v>
      </c>
      <c r="D2941" t="s">
        <v>6443</v>
      </c>
    </row>
    <row r="2942" spans="1:4" x14ac:dyDescent="0.25">
      <c r="A2942">
        <v>2941</v>
      </c>
      <c r="B2942" t="s">
        <v>6447</v>
      </c>
      <c r="C2942" t="b">
        <v>1</v>
      </c>
      <c r="D2942" t="s">
        <v>6448</v>
      </c>
    </row>
    <row r="2943" spans="1:4" x14ac:dyDescent="0.25">
      <c r="A2943">
        <v>2942</v>
      </c>
      <c r="B2943" t="s">
        <v>6449</v>
      </c>
      <c r="C2943" t="b">
        <v>1</v>
      </c>
      <c r="D2943" t="s">
        <v>6450</v>
      </c>
    </row>
    <row r="2944" spans="1:4" x14ac:dyDescent="0.25">
      <c r="A2944">
        <v>2943</v>
      </c>
      <c r="B2944" t="s">
        <v>6451</v>
      </c>
      <c r="C2944" t="b">
        <v>1</v>
      </c>
      <c r="D2944" t="s">
        <v>6450</v>
      </c>
    </row>
    <row r="2945" spans="1:4" x14ac:dyDescent="0.25">
      <c r="A2945">
        <v>2944</v>
      </c>
      <c r="B2945" t="s">
        <v>6452</v>
      </c>
      <c r="C2945" t="b">
        <v>1</v>
      </c>
      <c r="D2945" t="s">
        <v>6450</v>
      </c>
    </row>
    <row r="2946" spans="1:4" x14ac:dyDescent="0.25">
      <c r="A2946">
        <v>2945</v>
      </c>
      <c r="B2946" t="s">
        <v>6453</v>
      </c>
      <c r="C2946" t="b">
        <v>1</v>
      </c>
      <c r="D2946" t="s">
        <v>6450</v>
      </c>
    </row>
    <row r="2947" spans="1:4" x14ac:dyDescent="0.25">
      <c r="A2947">
        <v>2946</v>
      </c>
      <c r="B2947" t="s">
        <v>6454</v>
      </c>
      <c r="C2947" t="b">
        <v>1</v>
      </c>
      <c r="D2947" t="s">
        <v>6455</v>
      </c>
    </row>
    <row r="2948" spans="1:4" x14ac:dyDescent="0.25">
      <c r="A2948">
        <v>2947</v>
      </c>
      <c r="B2948" t="s">
        <v>6456</v>
      </c>
      <c r="C2948" t="b">
        <v>1</v>
      </c>
      <c r="D2948" t="s">
        <v>2988</v>
      </c>
    </row>
    <row r="2949" spans="1:4" x14ac:dyDescent="0.25">
      <c r="A2949">
        <v>2948</v>
      </c>
      <c r="B2949" t="s">
        <v>6457</v>
      </c>
      <c r="C2949" t="b">
        <v>1</v>
      </c>
      <c r="D2949" t="s">
        <v>6458</v>
      </c>
    </row>
    <row r="2950" spans="1:4" x14ac:dyDescent="0.25">
      <c r="A2950">
        <v>2949</v>
      </c>
      <c r="B2950" t="s">
        <v>6459</v>
      </c>
      <c r="C2950" t="b">
        <v>1</v>
      </c>
      <c r="D2950" t="s">
        <v>6460</v>
      </c>
    </row>
    <row r="2951" spans="1:4" x14ac:dyDescent="0.25">
      <c r="A2951">
        <v>2950</v>
      </c>
      <c r="B2951" t="s">
        <v>6461</v>
      </c>
      <c r="C2951" t="b">
        <v>1</v>
      </c>
      <c r="D2951" t="s">
        <v>6462</v>
      </c>
    </row>
    <row r="2952" spans="1:4" x14ac:dyDescent="0.25">
      <c r="A2952">
        <v>2951</v>
      </c>
      <c r="B2952" t="s">
        <v>6463</v>
      </c>
      <c r="C2952" t="b">
        <v>1</v>
      </c>
      <c r="D2952" t="s">
        <v>6464</v>
      </c>
    </row>
    <row r="2953" spans="1:4" x14ac:dyDescent="0.25">
      <c r="A2953">
        <v>2952</v>
      </c>
      <c r="B2953" t="s">
        <v>6465</v>
      </c>
      <c r="C2953" t="b">
        <v>1</v>
      </c>
      <c r="D2953" t="s">
        <v>6466</v>
      </c>
    </row>
    <row r="2954" spans="1:4" x14ac:dyDescent="0.25">
      <c r="A2954">
        <v>2953</v>
      </c>
      <c r="B2954" t="s">
        <v>6467</v>
      </c>
      <c r="C2954" t="b">
        <v>1</v>
      </c>
      <c r="D2954" t="s">
        <v>6468</v>
      </c>
    </row>
    <row r="2955" spans="1:4" x14ac:dyDescent="0.25">
      <c r="A2955">
        <v>2954</v>
      </c>
      <c r="B2955" t="s">
        <v>6469</v>
      </c>
      <c r="C2955" t="b">
        <v>1</v>
      </c>
      <c r="D2955" t="s">
        <v>6470</v>
      </c>
    </row>
    <row r="2956" spans="1:4" x14ac:dyDescent="0.25">
      <c r="A2956">
        <v>2955</v>
      </c>
      <c r="B2956" t="s">
        <v>6471</v>
      </c>
      <c r="C2956" t="b">
        <v>1</v>
      </c>
      <c r="D2956" t="s">
        <v>1636</v>
      </c>
    </row>
    <row r="2957" spans="1:4" x14ac:dyDescent="0.25">
      <c r="A2957">
        <v>2956</v>
      </c>
      <c r="B2957" t="s">
        <v>6472</v>
      </c>
      <c r="C2957" t="b">
        <v>1</v>
      </c>
      <c r="D2957" t="s">
        <v>1636</v>
      </c>
    </row>
    <row r="2958" spans="1:4" x14ac:dyDescent="0.25">
      <c r="A2958">
        <v>2957</v>
      </c>
      <c r="B2958" t="s">
        <v>6473</v>
      </c>
      <c r="C2958" t="b">
        <v>1</v>
      </c>
      <c r="D2958" t="s">
        <v>1636</v>
      </c>
    </row>
    <row r="2959" spans="1:4" x14ac:dyDescent="0.25">
      <c r="A2959">
        <v>2958</v>
      </c>
      <c r="B2959" t="s">
        <v>6474</v>
      </c>
      <c r="C2959" t="b">
        <v>1</v>
      </c>
      <c r="D2959" t="s">
        <v>1636</v>
      </c>
    </row>
    <row r="2960" spans="1:4" x14ac:dyDescent="0.25">
      <c r="A2960">
        <v>2959</v>
      </c>
      <c r="B2960" t="s">
        <v>6475</v>
      </c>
      <c r="C2960" t="b">
        <v>1</v>
      </c>
      <c r="D2960" t="s">
        <v>6476</v>
      </c>
    </row>
    <row r="2961" spans="1:4" x14ac:dyDescent="0.25">
      <c r="A2961">
        <v>2960</v>
      </c>
      <c r="B2961" t="s">
        <v>6477</v>
      </c>
      <c r="C2961" t="b">
        <v>1</v>
      </c>
      <c r="D2961" t="s">
        <v>6478</v>
      </c>
    </row>
    <row r="2962" spans="1:4" x14ac:dyDescent="0.25">
      <c r="A2962">
        <v>2961</v>
      </c>
      <c r="B2962" t="s">
        <v>6479</v>
      </c>
      <c r="C2962" t="b">
        <v>1</v>
      </c>
      <c r="D2962" t="s">
        <v>6480</v>
      </c>
    </row>
    <row r="2963" spans="1:4" x14ac:dyDescent="0.25">
      <c r="A2963">
        <v>2962</v>
      </c>
      <c r="B2963" t="s">
        <v>6481</v>
      </c>
      <c r="C2963" t="b">
        <v>1</v>
      </c>
      <c r="D2963" t="s">
        <v>6482</v>
      </c>
    </row>
    <row r="2964" spans="1:4" x14ac:dyDescent="0.25">
      <c r="A2964">
        <v>2963</v>
      </c>
      <c r="B2964" t="s">
        <v>6483</v>
      </c>
      <c r="C2964" t="b">
        <v>1</v>
      </c>
      <c r="D2964" t="s">
        <v>6484</v>
      </c>
    </row>
    <row r="2965" spans="1:4" x14ac:dyDescent="0.25">
      <c r="A2965">
        <v>2964</v>
      </c>
      <c r="B2965" t="s">
        <v>6485</v>
      </c>
      <c r="C2965" t="b">
        <v>1</v>
      </c>
      <c r="D2965" t="s">
        <v>6486</v>
      </c>
    </row>
    <row r="2966" spans="1:4" x14ac:dyDescent="0.25">
      <c r="A2966">
        <v>2965</v>
      </c>
      <c r="B2966" t="s">
        <v>6487</v>
      </c>
      <c r="C2966" t="b">
        <v>1</v>
      </c>
      <c r="D2966" t="s">
        <v>6488</v>
      </c>
    </row>
    <row r="2967" spans="1:4" x14ac:dyDescent="0.25">
      <c r="A2967">
        <v>2966</v>
      </c>
      <c r="B2967" t="s">
        <v>6489</v>
      </c>
      <c r="C2967" t="b">
        <v>1</v>
      </c>
      <c r="D2967" t="s">
        <v>6490</v>
      </c>
    </row>
    <row r="2968" spans="1:4" x14ac:dyDescent="0.25">
      <c r="A2968">
        <v>2967</v>
      </c>
      <c r="B2968" t="s">
        <v>6491</v>
      </c>
      <c r="C2968" t="b">
        <v>1</v>
      </c>
      <c r="D2968" t="s">
        <v>6492</v>
      </c>
    </row>
    <row r="2969" spans="1:4" x14ac:dyDescent="0.25">
      <c r="A2969">
        <v>2968</v>
      </c>
      <c r="B2969" t="s">
        <v>6493</v>
      </c>
      <c r="C2969" t="b">
        <v>1</v>
      </c>
      <c r="D2969" t="s">
        <v>6494</v>
      </c>
    </row>
    <row r="2970" spans="1:4" x14ac:dyDescent="0.25">
      <c r="A2970">
        <v>2969</v>
      </c>
      <c r="B2970" t="s">
        <v>6495</v>
      </c>
      <c r="C2970" t="b">
        <v>1</v>
      </c>
      <c r="D2970" t="s">
        <v>6496</v>
      </c>
    </row>
    <row r="2971" spans="1:4" x14ac:dyDescent="0.25">
      <c r="A2971">
        <v>2970</v>
      </c>
      <c r="B2971" t="s">
        <v>6497</v>
      </c>
      <c r="C2971" t="b">
        <v>1</v>
      </c>
      <c r="D2971" t="s">
        <v>6498</v>
      </c>
    </row>
    <row r="2972" spans="1:4" x14ac:dyDescent="0.25">
      <c r="A2972">
        <v>2971</v>
      </c>
      <c r="B2972" t="s">
        <v>6499</v>
      </c>
      <c r="C2972" t="b">
        <v>1</v>
      </c>
      <c r="D2972" t="s">
        <v>6500</v>
      </c>
    </row>
    <row r="2973" spans="1:4" x14ac:dyDescent="0.25">
      <c r="A2973">
        <v>2972</v>
      </c>
      <c r="B2973" t="s">
        <v>6501</v>
      </c>
      <c r="C2973" t="b">
        <v>1</v>
      </c>
      <c r="D2973" t="s">
        <v>6502</v>
      </c>
    </row>
    <row r="2974" spans="1:4" x14ac:dyDescent="0.25">
      <c r="A2974">
        <v>2973</v>
      </c>
      <c r="B2974" t="s">
        <v>6503</v>
      </c>
      <c r="C2974" t="b">
        <v>1</v>
      </c>
      <c r="D2974" t="s">
        <v>6504</v>
      </c>
    </row>
    <row r="2975" spans="1:4" x14ac:dyDescent="0.25">
      <c r="A2975">
        <v>2974</v>
      </c>
      <c r="B2975" t="s">
        <v>6505</v>
      </c>
      <c r="C2975" t="b">
        <v>1</v>
      </c>
      <c r="D2975" t="s">
        <v>6506</v>
      </c>
    </row>
    <row r="2976" spans="1:4" x14ac:dyDescent="0.25">
      <c r="A2976">
        <v>2975</v>
      </c>
      <c r="B2976" t="s">
        <v>6507</v>
      </c>
      <c r="C2976" t="b">
        <v>1</v>
      </c>
      <c r="D2976" t="s">
        <v>6508</v>
      </c>
    </row>
    <row r="2977" spans="1:4" x14ac:dyDescent="0.25">
      <c r="A2977">
        <v>2976</v>
      </c>
      <c r="B2977" t="s">
        <v>6509</v>
      </c>
      <c r="C2977" t="b">
        <v>1</v>
      </c>
      <c r="D2977" t="s">
        <v>6510</v>
      </c>
    </row>
    <row r="2978" spans="1:4" x14ac:dyDescent="0.25">
      <c r="A2978">
        <v>2977</v>
      </c>
      <c r="B2978" t="s">
        <v>6511</v>
      </c>
      <c r="C2978" t="b">
        <v>1</v>
      </c>
      <c r="D2978" t="s">
        <v>6512</v>
      </c>
    </row>
    <row r="2979" spans="1:4" x14ac:dyDescent="0.25">
      <c r="A2979">
        <v>2978</v>
      </c>
      <c r="B2979" t="s">
        <v>6513</v>
      </c>
      <c r="C2979" t="b">
        <v>1</v>
      </c>
      <c r="D2979" t="s">
        <v>6514</v>
      </c>
    </row>
    <row r="2980" spans="1:4" x14ac:dyDescent="0.25">
      <c r="A2980">
        <v>2979</v>
      </c>
      <c r="B2980" t="s">
        <v>6515</v>
      </c>
      <c r="C2980" t="b">
        <v>1</v>
      </c>
      <c r="D2980" t="s">
        <v>6516</v>
      </c>
    </row>
    <row r="2981" spans="1:4" x14ac:dyDescent="0.25">
      <c r="A2981">
        <v>2980</v>
      </c>
      <c r="B2981" t="s">
        <v>6517</v>
      </c>
      <c r="C2981" t="b">
        <v>1</v>
      </c>
      <c r="D2981" t="s">
        <v>6518</v>
      </c>
    </row>
    <row r="2982" spans="1:4" x14ac:dyDescent="0.25">
      <c r="A2982">
        <v>2981</v>
      </c>
      <c r="B2982" t="s">
        <v>6519</v>
      </c>
      <c r="C2982" t="b">
        <v>1</v>
      </c>
      <c r="D2982" t="s">
        <v>6520</v>
      </c>
    </row>
    <row r="2983" spans="1:4" x14ac:dyDescent="0.25">
      <c r="A2983">
        <v>2982</v>
      </c>
      <c r="B2983" t="s">
        <v>6521</v>
      </c>
      <c r="C2983" t="b">
        <v>1</v>
      </c>
      <c r="D2983" t="s">
        <v>6522</v>
      </c>
    </row>
    <row r="2984" spans="1:4" x14ac:dyDescent="0.25">
      <c r="A2984">
        <v>2983</v>
      </c>
      <c r="B2984" t="s">
        <v>6523</v>
      </c>
      <c r="C2984" t="b">
        <v>1</v>
      </c>
      <c r="D2984" t="s">
        <v>6524</v>
      </c>
    </row>
    <row r="2985" spans="1:4" x14ac:dyDescent="0.25">
      <c r="A2985">
        <v>2984</v>
      </c>
      <c r="B2985" t="s">
        <v>6525</v>
      </c>
      <c r="C2985" t="b">
        <v>1</v>
      </c>
      <c r="D2985" t="s">
        <v>6526</v>
      </c>
    </row>
    <row r="2986" spans="1:4" x14ac:dyDescent="0.25">
      <c r="A2986">
        <v>2985</v>
      </c>
      <c r="B2986" t="s">
        <v>6527</v>
      </c>
      <c r="C2986" t="b">
        <v>1</v>
      </c>
      <c r="D2986" t="s">
        <v>6528</v>
      </c>
    </row>
    <row r="2987" spans="1:4" x14ac:dyDescent="0.25">
      <c r="A2987">
        <v>2986</v>
      </c>
      <c r="B2987" t="s">
        <v>6529</v>
      </c>
      <c r="C2987" t="b">
        <v>1</v>
      </c>
      <c r="D2987" t="s">
        <v>6530</v>
      </c>
    </row>
    <row r="2988" spans="1:4" x14ac:dyDescent="0.25">
      <c r="A2988">
        <v>2987</v>
      </c>
      <c r="B2988" t="s">
        <v>6531</v>
      </c>
      <c r="C2988" t="b">
        <v>1</v>
      </c>
      <c r="D2988" t="s">
        <v>6532</v>
      </c>
    </row>
    <row r="2989" spans="1:4" x14ac:dyDescent="0.25">
      <c r="A2989">
        <v>2988</v>
      </c>
      <c r="B2989" t="s">
        <v>6533</v>
      </c>
      <c r="C2989" t="b">
        <v>1</v>
      </c>
      <c r="D2989" t="s">
        <v>6534</v>
      </c>
    </row>
    <row r="2990" spans="1:4" x14ac:dyDescent="0.25">
      <c r="A2990">
        <v>2989</v>
      </c>
      <c r="B2990" t="s">
        <v>6535</v>
      </c>
      <c r="C2990" t="b">
        <v>1</v>
      </c>
      <c r="D2990" t="s">
        <v>6536</v>
      </c>
    </row>
    <row r="2991" spans="1:4" x14ac:dyDescent="0.25">
      <c r="A2991">
        <v>2990</v>
      </c>
      <c r="B2991" t="s">
        <v>6537</v>
      </c>
      <c r="C2991" t="b">
        <v>1</v>
      </c>
      <c r="D2991" t="s">
        <v>6538</v>
      </c>
    </row>
    <row r="2992" spans="1:4" x14ac:dyDescent="0.25">
      <c r="A2992">
        <v>2991</v>
      </c>
      <c r="B2992" t="s">
        <v>6539</v>
      </c>
      <c r="C2992" t="b">
        <v>1</v>
      </c>
      <c r="D2992" t="s">
        <v>6540</v>
      </c>
    </row>
    <row r="2993" spans="1:4" x14ac:dyDescent="0.25">
      <c r="A2993">
        <v>2992</v>
      </c>
      <c r="B2993" t="s">
        <v>6541</v>
      </c>
      <c r="C2993" t="b">
        <v>1</v>
      </c>
      <c r="D2993" t="s">
        <v>6542</v>
      </c>
    </row>
    <row r="2994" spans="1:4" x14ac:dyDescent="0.25">
      <c r="A2994">
        <v>2993</v>
      </c>
      <c r="B2994" t="s">
        <v>6543</v>
      </c>
      <c r="C2994" t="b">
        <v>1</v>
      </c>
      <c r="D2994" t="s">
        <v>6544</v>
      </c>
    </row>
    <row r="2995" spans="1:4" x14ac:dyDescent="0.25">
      <c r="A2995">
        <v>2994</v>
      </c>
      <c r="B2995" t="s">
        <v>6545</v>
      </c>
      <c r="C2995" t="b">
        <v>1</v>
      </c>
      <c r="D2995" t="s">
        <v>6546</v>
      </c>
    </row>
    <row r="2996" spans="1:4" x14ac:dyDescent="0.25">
      <c r="A2996">
        <v>2995</v>
      </c>
      <c r="B2996" t="s">
        <v>6547</v>
      </c>
      <c r="C2996" t="b">
        <v>1</v>
      </c>
      <c r="D2996" t="s">
        <v>6548</v>
      </c>
    </row>
    <row r="2997" spans="1:4" x14ac:dyDescent="0.25">
      <c r="A2997">
        <v>2996</v>
      </c>
      <c r="B2997" t="s">
        <v>6549</v>
      </c>
      <c r="C2997" t="b">
        <v>1</v>
      </c>
      <c r="D2997" t="s">
        <v>6550</v>
      </c>
    </row>
    <row r="2998" spans="1:4" x14ac:dyDescent="0.25">
      <c r="A2998">
        <v>2997</v>
      </c>
      <c r="B2998" t="s">
        <v>6551</v>
      </c>
      <c r="C2998" t="b">
        <v>1</v>
      </c>
      <c r="D2998" t="s">
        <v>6552</v>
      </c>
    </row>
    <row r="2999" spans="1:4" x14ac:dyDescent="0.25">
      <c r="A2999">
        <v>2998</v>
      </c>
      <c r="B2999" t="s">
        <v>6553</v>
      </c>
      <c r="C2999" t="b">
        <v>1</v>
      </c>
      <c r="D2999" t="s">
        <v>6554</v>
      </c>
    </row>
    <row r="3000" spans="1:4" x14ac:dyDescent="0.25">
      <c r="A3000">
        <v>2999</v>
      </c>
      <c r="B3000" t="s">
        <v>6555</v>
      </c>
      <c r="C3000" t="b">
        <v>1</v>
      </c>
      <c r="D3000" t="s">
        <v>6556</v>
      </c>
    </row>
    <row r="3001" spans="1:4" x14ac:dyDescent="0.25">
      <c r="A3001">
        <v>3000</v>
      </c>
      <c r="B3001" t="s">
        <v>6557</v>
      </c>
      <c r="C3001" t="b">
        <v>1</v>
      </c>
      <c r="D3001" t="s">
        <v>6558</v>
      </c>
    </row>
    <row r="3002" spans="1:4" x14ac:dyDescent="0.25">
      <c r="A3002">
        <v>3001</v>
      </c>
      <c r="B3002" t="s">
        <v>6559</v>
      </c>
      <c r="C3002" t="b">
        <v>1</v>
      </c>
      <c r="D3002" t="s">
        <v>6560</v>
      </c>
    </row>
    <row r="3003" spans="1:4" x14ac:dyDescent="0.25">
      <c r="A3003">
        <v>3002</v>
      </c>
      <c r="B3003" t="s">
        <v>6561</v>
      </c>
      <c r="C3003" t="b">
        <v>1</v>
      </c>
      <c r="D3003" t="s">
        <v>6562</v>
      </c>
    </row>
    <row r="3004" spans="1:4" x14ac:dyDescent="0.25">
      <c r="A3004">
        <v>3003</v>
      </c>
      <c r="B3004" t="s">
        <v>6563</v>
      </c>
      <c r="C3004" t="b">
        <v>1</v>
      </c>
      <c r="D3004" t="s">
        <v>6564</v>
      </c>
    </row>
    <row r="3005" spans="1:4" x14ac:dyDescent="0.25">
      <c r="A3005">
        <v>3004</v>
      </c>
      <c r="B3005" t="s">
        <v>6565</v>
      </c>
      <c r="C3005" t="b">
        <v>1</v>
      </c>
      <c r="D3005" t="s">
        <v>6566</v>
      </c>
    </row>
    <row r="3006" spans="1:4" x14ac:dyDescent="0.25">
      <c r="A3006">
        <v>3005</v>
      </c>
      <c r="B3006" t="s">
        <v>6567</v>
      </c>
      <c r="C3006" t="b">
        <v>1</v>
      </c>
      <c r="D3006" t="s">
        <v>6568</v>
      </c>
    </row>
    <row r="3007" spans="1:4" x14ac:dyDescent="0.25">
      <c r="A3007">
        <v>3006</v>
      </c>
      <c r="B3007" t="s">
        <v>6569</v>
      </c>
      <c r="C3007" t="b">
        <v>1</v>
      </c>
      <c r="D3007" t="s">
        <v>6570</v>
      </c>
    </row>
    <row r="3008" spans="1:4" x14ac:dyDescent="0.25">
      <c r="A3008">
        <v>3007</v>
      </c>
      <c r="B3008" t="s">
        <v>6571</v>
      </c>
      <c r="C3008" t="b">
        <v>1</v>
      </c>
      <c r="D3008" t="s">
        <v>6570</v>
      </c>
    </row>
    <row r="3009" spans="1:4" x14ac:dyDescent="0.25">
      <c r="A3009">
        <v>3008</v>
      </c>
      <c r="B3009" t="s">
        <v>6572</v>
      </c>
      <c r="C3009" t="b">
        <v>1</v>
      </c>
      <c r="D3009" t="s">
        <v>6570</v>
      </c>
    </row>
    <row r="3010" spans="1:4" x14ac:dyDescent="0.25">
      <c r="A3010">
        <v>3009</v>
      </c>
      <c r="B3010" t="s">
        <v>6573</v>
      </c>
      <c r="C3010" t="b">
        <v>1</v>
      </c>
      <c r="D3010" t="s">
        <v>6574</v>
      </c>
    </row>
    <row r="3011" spans="1:4" x14ac:dyDescent="0.25">
      <c r="A3011">
        <v>3010</v>
      </c>
      <c r="B3011" t="s">
        <v>6575</v>
      </c>
      <c r="C3011" t="b">
        <v>1</v>
      </c>
      <c r="D3011" t="s">
        <v>6576</v>
      </c>
    </row>
    <row r="3012" spans="1:4" x14ac:dyDescent="0.25">
      <c r="A3012">
        <v>3011</v>
      </c>
      <c r="B3012" t="s">
        <v>6577</v>
      </c>
      <c r="C3012" t="b">
        <v>1</v>
      </c>
      <c r="D3012" t="s">
        <v>6578</v>
      </c>
    </row>
    <row r="3013" spans="1:4" x14ac:dyDescent="0.25">
      <c r="A3013">
        <v>3012</v>
      </c>
      <c r="B3013" t="s">
        <v>6579</v>
      </c>
      <c r="C3013" t="b">
        <v>1</v>
      </c>
      <c r="D3013" t="s">
        <v>6580</v>
      </c>
    </row>
    <row r="3014" spans="1:4" x14ac:dyDescent="0.25">
      <c r="A3014">
        <v>3013</v>
      </c>
      <c r="B3014" t="s">
        <v>6581</v>
      </c>
      <c r="C3014" t="b">
        <v>1</v>
      </c>
      <c r="D3014" t="s">
        <v>3525</v>
      </c>
    </row>
    <row r="3015" spans="1:4" x14ac:dyDescent="0.25">
      <c r="A3015">
        <v>3014</v>
      </c>
      <c r="B3015" t="s">
        <v>6582</v>
      </c>
      <c r="C3015" t="b">
        <v>1</v>
      </c>
      <c r="D3015" t="s">
        <v>6583</v>
      </c>
    </row>
    <row r="3016" spans="1:4" x14ac:dyDescent="0.25">
      <c r="A3016">
        <v>3015</v>
      </c>
      <c r="B3016" t="s">
        <v>6584</v>
      </c>
      <c r="C3016" t="b">
        <v>1</v>
      </c>
      <c r="D3016" t="s">
        <v>6585</v>
      </c>
    </row>
    <row r="3017" spans="1:4" x14ac:dyDescent="0.25">
      <c r="A3017">
        <v>3016</v>
      </c>
      <c r="B3017" t="s">
        <v>6586</v>
      </c>
      <c r="C3017" t="b">
        <v>1</v>
      </c>
      <c r="D3017" t="s">
        <v>6587</v>
      </c>
    </row>
    <row r="3018" spans="1:4" x14ac:dyDescent="0.25">
      <c r="A3018">
        <v>3017</v>
      </c>
      <c r="B3018" t="s">
        <v>6588</v>
      </c>
      <c r="C3018" t="b">
        <v>1</v>
      </c>
      <c r="D3018" t="s">
        <v>6587</v>
      </c>
    </row>
    <row r="3019" spans="1:4" x14ac:dyDescent="0.25">
      <c r="A3019">
        <v>3018</v>
      </c>
      <c r="B3019" t="s">
        <v>6589</v>
      </c>
      <c r="C3019" t="b">
        <v>1</v>
      </c>
      <c r="D3019" t="s">
        <v>6590</v>
      </c>
    </row>
    <row r="3020" spans="1:4" x14ac:dyDescent="0.25">
      <c r="A3020">
        <v>3019</v>
      </c>
      <c r="B3020" t="s">
        <v>6591</v>
      </c>
      <c r="C3020" t="b">
        <v>1</v>
      </c>
      <c r="D3020" t="s">
        <v>6592</v>
      </c>
    </row>
    <row r="3021" spans="1:4" x14ac:dyDescent="0.25">
      <c r="A3021">
        <v>3020</v>
      </c>
      <c r="B3021" t="s">
        <v>6593</v>
      </c>
      <c r="C3021" t="b">
        <v>1</v>
      </c>
      <c r="D3021" t="s">
        <v>6594</v>
      </c>
    </row>
    <row r="3022" spans="1:4" x14ac:dyDescent="0.25">
      <c r="A3022">
        <v>3021</v>
      </c>
      <c r="B3022" t="s">
        <v>6595</v>
      </c>
      <c r="C3022" t="b">
        <v>1</v>
      </c>
      <c r="D3022" t="s">
        <v>6596</v>
      </c>
    </row>
    <row r="3023" spans="1:4" x14ac:dyDescent="0.25">
      <c r="A3023">
        <v>3022</v>
      </c>
      <c r="B3023" t="s">
        <v>6597</v>
      </c>
      <c r="C3023" t="b">
        <v>1</v>
      </c>
      <c r="D3023" t="s">
        <v>6598</v>
      </c>
    </row>
    <row r="3024" spans="1:4" x14ac:dyDescent="0.25">
      <c r="A3024">
        <v>3023</v>
      </c>
      <c r="B3024" t="s">
        <v>6599</v>
      </c>
      <c r="C3024" t="b">
        <v>1</v>
      </c>
      <c r="D3024" t="s">
        <v>6600</v>
      </c>
    </row>
    <row r="3025" spans="1:4" x14ac:dyDescent="0.25">
      <c r="A3025">
        <v>3024</v>
      </c>
      <c r="B3025" t="s">
        <v>6601</v>
      </c>
      <c r="C3025" t="b">
        <v>1</v>
      </c>
      <c r="D3025" t="s">
        <v>6602</v>
      </c>
    </row>
    <row r="3026" spans="1:4" x14ac:dyDescent="0.25">
      <c r="A3026">
        <v>3025</v>
      </c>
      <c r="B3026" t="s">
        <v>6603</v>
      </c>
      <c r="C3026" t="b">
        <v>1</v>
      </c>
      <c r="D3026" t="s">
        <v>6604</v>
      </c>
    </row>
    <row r="3027" spans="1:4" x14ac:dyDescent="0.25">
      <c r="A3027">
        <v>3026</v>
      </c>
      <c r="B3027" t="s">
        <v>6605</v>
      </c>
      <c r="C3027" t="b">
        <v>1</v>
      </c>
      <c r="D3027" t="s">
        <v>6606</v>
      </c>
    </row>
    <row r="3028" spans="1:4" x14ac:dyDescent="0.25">
      <c r="A3028">
        <v>3027</v>
      </c>
      <c r="B3028" t="s">
        <v>6607</v>
      </c>
      <c r="C3028" t="b">
        <v>1</v>
      </c>
      <c r="D3028" t="s">
        <v>6608</v>
      </c>
    </row>
    <row r="3029" spans="1:4" x14ac:dyDescent="0.25">
      <c r="A3029">
        <v>3028</v>
      </c>
      <c r="B3029" t="s">
        <v>6609</v>
      </c>
      <c r="C3029" t="b">
        <v>1</v>
      </c>
      <c r="D3029" t="s">
        <v>6610</v>
      </c>
    </row>
    <row r="3030" spans="1:4" x14ac:dyDescent="0.25">
      <c r="A3030">
        <v>3029</v>
      </c>
      <c r="B3030" t="s">
        <v>6611</v>
      </c>
      <c r="C3030" t="b">
        <v>1</v>
      </c>
      <c r="D3030" t="s">
        <v>6612</v>
      </c>
    </row>
    <row r="3031" spans="1:4" x14ac:dyDescent="0.25">
      <c r="A3031">
        <v>3030</v>
      </c>
      <c r="B3031" t="s">
        <v>6613</v>
      </c>
      <c r="C3031" t="b">
        <v>1</v>
      </c>
      <c r="D3031" t="s">
        <v>6614</v>
      </c>
    </row>
    <row r="3032" spans="1:4" x14ac:dyDescent="0.25">
      <c r="A3032">
        <v>3031</v>
      </c>
      <c r="B3032" t="s">
        <v>6615</v>
      </c>
      <c r="C3032" t="b">
        <v>1</v>
      </c>
      <c r="D3032" t="s">
        <v>6614</v>
      </c>
    </row>
    <row r="3033" spans="1:4" x14ac:dyDescent="0.25">
      <c r="A3033">
        <v>3032</v>
      </c>
      <c r="B3033" t="s">
        <v>6616</v>
      </c>
      <c r="C3033" t="b">
        <v>1</v>
      </c>
      <c r="D3033" t="s">
        <v>6617</v>
      </c>
    </row>
    <row r="3034" spans="1:4" x14ac:dyDescent="0.25">
      <c r="A3034">
        <v>3033</v>
      </c>
      <c r="B3034" t="s">
        <v>6618</v>
      </c>
      <c r="C3034" t="b">
        <v>1</v>
      </c>
      <c r="D3034" t="s">
        <v>6619</v>
      </c>
    </row>
    <row r="3035" spans="1:4" x14ac:dyDescent="0.25">
      <c r="A3035">
        <v>3034</v>
      </c>
      <c r="B3035" t="s">
        <v>6620</v>
      </c>
      <c r="C3035" t="b">
        <v>1</v>
      </c>
      <c r="D3035" t="s">
        <v>6621</v>
      </c>
    </row>
    <row r="3036" spans="1:4" x14ac:dyDescent="0.25">
      <c r="A3036">
        <v>3035</v>
      </c>
      <c r="B3036" t="s">
        <v>6622</v>
      </c>
      <c r="C3036" t="b">
        <v>1</v>
      </c>
      <c r="D3036" t="s">
        <v>6623</v>
      </c>
    </row>
    <row r="3037" spans="1:4" x14ac:dyDescent="0.25">
      <c r="A3037">
        <v>3036</v>
      </c>
      <c r="B3037" t="s">
        <v>6624</v>
      </c>
      <c r="C3037" t="b">
        <v>1</v>
      </c>
      <c r="D3037" t="s">
        <v>6625</v>
      </c>
    </row>
    <row r="3038" spans="1:4" x14ac:dyDescent="0.25">
      <c r="A3038">
        <v>3037</v>
      </c>
      <c r="B3038" t="s">
        <v>6626</v>
      </c>
      <c r="C3038" t="b">
        <v>1</v>
      </c>
      <c r="D3038" t="s">
        <v>6627</v>
      </c>
    </row>
    <row r="3039" spans="1:4" x14ac:dyDescent="0.25">
      <c r="A3039">
        <v>3038</v>
      </c>
      <c r="B3039" t="s">
        <v>6628</v>
      </c>
      <c r="C3039" t="b">
        <v>1</v>
      </c>
      <c r="D3039" t="s">
        <v>6614</v>
      </c>
    </row>
    <row r="3040" spans="1:4" x14ac:dyDescent="0.25">
      <c r="A3040">
        <v>3039</v>
      </c>
      <c r="B3040" t="s">
        <v>6629</v>
      </c>
      <c r="C3040" t="b">
        <v>1</v>
      </c>
      <c r="D3040" t="s">
        <v>6614</v>
      </c>
    </row>
    <row r="3041" spans="1:4" x14ac:dyDescent="0.25">
      <c r="A3041">
        <v>3040</v>
      </c>
      <c r="B3041" t="s">
        <v>6630</v>
      </c>
      <c r="C3041" t="b">
        <v>1</v>
      </c>
      <c r="D3041" t="s">
        <v>6614</v>
      </c>
    </row>
    <row r="3042" spans="1:4" x14ac:dyDescent="0.25">
      <c r="A3042">
        <v>3041</v>
      </c>
      <c r="B3042" t="s">
        <v>6631</v>
      </c>
      <c r="C3042" t="b">
        <v>1</v>
      </c>
      <c r="D3042" t="s">
        <v>6614</v>
      </c>
    </row>
    <row r="3043" spans="1:4" x14ac:dyDescent="0.25">
      <c r="A3043">
        <v>3042</v>
      </c>
      <c r="B3043" t="s">
        <v>6632</v>
      </c>
      <c r="C3043" t="b">
        <v>1</v>
      </c>
      <c r="D3043" t="s">
        <v>6614</v>
      </c>
    </row>
    <row r="3044" spans="1:4" x14ac:dyDescent="0.25">
      <c r="A3044">
        <v>3043</v>
      </c>
      <c r="B3044" t="s">
        <v>6633</v>
      </c>
      <c r="C3044" t="b">
        <v>1</v>
      </c>
      <c r="D3044" t="s">
        <v>6614</v>
      </c>
    </row>
    <row r="3045" spans="1:4" x14ac:dyDescent="0.25">
      <c r="A3045">
        <v>3044</v>
      </c>
      <c r="B3045" t="s">
        <v>6634</v>
      </c>
      <c r="C3045" t="b">
        <v>1</v>
      </c>
      <c r="D3045" t="s">
        <v>6635</v>
      </c>
    </row>
    <row r="3046" spans="1:4" x14ac:dyDescent="0.25">
      <c r="A3046">
        <v>3045</v>
      </c>
      <c r="B3046" t="s">
        <v>6636</v>
      </c>
      <c r="C3046" t="b">
        <v>1</v>
      </c>
      <c r="D3046" t="s">
        <v>6635</v>
      </c>
    </row>
    <row r="3047" spans="1:4" x14ac:dyDescent="0.25">
      <c r="A3047">
        <v>3046</v>
      </c>
      <c r="B3047" t="s">
        <v>6637</v>
      </c>
      <c r="C3047" t="b">
        <v>1</v>
      </c>
      <c r="D3047" t="s">
        <v>6635</v>
      </c>
    </row>
    <row r="3048" spans="1:4" x14ac:dyDescent="0.25">
      <c r="A3048">
        <v>3047</v>
      </c>
      <c r="B3048" t="s">
        <v>6638</v>
      </c>
      <c r="C3048" t="b">
        <v>1</v>
      </c>
      <c r="D3048" t="s">
        <v>6635</v>
      </c>
    </row>
    <row r="3049" spans="1:4" x14ac:dyDescent="0.25">
      <c r="A3049">
        <v>3048</v>
      </c>
      <c r="B3049" t="s">
        <v>6639</v>
      </c>
      <c r="C3049" t="b">
        <v>1</v>
      </c>
      <c r="D3049" t="s">
        <v>6635</v>
      </c>
    </row>
    <row r="3050" spans="1:4" x14ac:dyDescent="0.25">
      <c r="A3050">
        <v>3049</v>
      </c>
      <c r="B3050" t="s">
        <v>6640</v>
      </c>
      <c r="C3050" t="b">
        <v>1</v>
      </c>
      <c r="D3050" t="s">
        <v>6635</v>
      </c>
    </row>
    <row r="3051" spans="1:4" x14ac:dyDescent="0.25">
      <c r="A3051">
        <v>3050</v>
      </c>
      <c r="B3051" t="s">
        <v>6641</v>
      </c>
      <c r="C3051" t="b">
        <v>1</v>
      </c>
      <c r="D3051" t="s">
        <v>6635</v>
      </c>
    </row>
    <row r="3052" spans="1:4" x14ac:dyDescent="0.25">
      <c r="A3052">
        <v>3051</v>
      </c>
      <c r="B3052" t="s">
        <v>6642</v>
      </c>
      <c r="C3052" t="b">
        <v>1</v>
      </c>
      <c r="D3052" t="s">
        <v>6643</v>
      </c>
    </row>
    <row r="3053" spans="1:4" x14ac:dyDescent="0.25">
      <c r="A3053">
        <v>3052</v>
      </c>
      <c r="B3053" t="s">
        <v>6644</v>
      </c>
      <c r="C3053" t="b">
        <v>1</v>
      </c>
      <c r="D3053" t="s">
        <v>6645</v>
      </c>
    </row>
    <row r="3054" spans="1:4" x14ac:dyDescent="0.25">
      <c r="A3054">
        <v>3053</v>
      </c>
      <c r="B3054" t="s">
        <v>6646</v>
      </c>
      <c r="C3054" t="b">
        <v>1</v>
      </c>
      <c r="D3054" t="s">
        <v>6647</v>
      </c>
    </row>
    <row r="3055" spans="1:4" x14ac:dyDescent="0.25">
      <c r="A3055">
        <v>3054</v>
      </c>
      <c r="B3055" t="s">
        <v>6648</v>
      </c>
      <c r="C3055" t="b">
        <v>1</v>
      </c>
      <c r="D3055" t="s">
        <v>6649</v>
      </c>
    </row>
    <row r="3056" spans="1:4" x14ac:dyDescent="0.25">
      <c r="A3056">
        <v>3055</v>
      </c>
      <c r="B3056" t="s">
        <v>6650</v>
      </c>
      <c r="C3056" t="b">
        <v>1</v>
      </c>
      <c r="D3056" t="s">
        <v>6651</v>
      </c>
    </row>
    <row r="3057" spans="1:4" x14ac:dyDescent="0.25">
      <c r="A3057">
        <v>3056</v>
      </c>
      <c r="B3057" t="s">
        <v>6652</v>
      </c>
      <c r="C3057" t="b">
        <v>1</v>
      </c>
      <c r="D3057" t="s">
        <v>6653</v>
      </c>
    </row>
    <row r="3058" spans="1:4" x14ac:dyDescent="0.25">
      <c r="A3058">
        <v>3057</v>
      </c>
      <c r="B3058" t="s">
        <v>6654</v>
      </c>
      <c r="C3058" t="b">
        <v>1</v>
      </c>
      <c r="D3058" t="s">
        <v>6653</v>
      </c>
    </row>
    <row r="3059" spans="1:4" x14ac:dyDescent="0.25">
      <c r="A3059">
        <v>3058</v>
      </c>
      <c r="B3059" t="s">
        <v>6655</v>
      </c>
      <c r="C3059" t="b">
        <v>1</v>
      </c>
      <c r="D3059" t="s">
        <v>6656</v>
      </c>
    </row>
    <row r="3060" spans="1:4" x14ac:dyDescent="0.25">
      <c r="A3060">
        <v>3059</v>
      </c>
      <c r="B3060" t="s">
        <v>6657</v>
      </c>
      <c r="C3060" t="b">
        <v>1</v>
      </c>
      <c r="D3060" t="s">
        <v>6658</v>
      </c>
    </row>
    <row r="3061" spans="1:4" x14ac:dyDescent="0.25">
      <c r="A3061">
        <v>3060</v>
      </c>
      <c r="B3061" t="s">
        <v>6659</v>
      </c>
      <c r="C3061" t="b">
        <v>1</v>
      </c>
      <c r="D3061" t="s">
        <v>6660</v>
      </c>
    </row>
    <row r="3062" spans="1:4" x14ac:dyDescent="0.25">
      <c r="A3062">
        <v>3061</v>
      </c>
      <c r="B3062" t="s">
        <v>6661</v>
      </c>
      <c r="C3062" t="b">
        <v>1</v>
      </c>
      <c r="D3062" t="s">
        <v>6662</v>
      </c>
    </row>
    <row r="3063" spans="1:4" x14ac:dyDescent="0.25">
      <c r="A3063">
        <v>3062</v>
      </c>
      <c r="B3063" t="s">
        <v>6663</v>
      </c>
      <c r="C3063" t="b">
        <v>1</v>
      </c>
      <c r="D3063" t="s">
        <v>6664</v>
      </c>
    </row>
    <row r="3064" spans="1:4" x14ac:dyDescent="0.25">
      <c r="A3064">
        <v>3063</v>
      </c>
      <c r="B3064" t="s">
        <v>6665</v>
      </c>
      <c r="C3064" t="b">
        <v>1</v>
      </c>
      <c r="D3064" t="s">
        <v>6666</v>
      </c>
    </row>
    <row r="3065" spans="1:4" x14ac:dyDescent="0.25">
      <c r="A3065">
        <v>3064</v>
      </c>
      <c r="B3065" t="s">
        <v>6667</v>
      </c>
      <c r="C3065" t="b">
        <v>1</v>
      </c>
      <c r="D3065" t="s">
        <v>6668</v>
      </c>
    </row>
    <row r="3066" spans="1:4" x14ac:dyDescent="0.25">
      <c r="A3066">
        <v>3065</v>
      </c>
      <c r="B3066" t="s">
        <v>6669</v>
      </c>
      <c r="C3066" t="b">
        <v>1</v>
      </c>
      <c r="D3066" t="s">
        <v>6670</v>
      </c>
    </row>
    <row r="3067" spans="1:4" x14ac:dyDescent="0.25">
      <c r="A3067">
        <v>3066</v>
      </c>
      <c r="B3067" t="s">
        <v>6671</v>
      </c>
      <c r="C3067" t="b">
        <v>1</v>
      </c>
      <c r="D3067" t="s">
        <v>6670</v>
      </c>
    </row>
    <row r="3068" spans="1:4" x14ac:dyDescent="0.25">
      <c r="A3068">
        <v>3067</v>
      </c>
      <c r="B3068" t="s">
        <v>6672</v>
      </c>
      <c r="C3068" t="b">
        <v>1</v>
      </c>
      <c r="D3068" t="s">
        <v>6670</v>
      </c>
    </row>
    <row r="3069" spans="1:4" x14ac:dyDescent="0.25">
      <c r="A3069">
        <v>3068</v>
      </c>
      <c r="B3069" t="s">
        <v>6673</v>
      </c>
      <c r="C3069" t="b">
        <v>1</v>
      </c>
      <c r="D3069" t="s">
        <v>6668</v>
      </c>
    </row>
    <row r="3070" spans="1:4" x14ac:dyDescent="0.25">
      <c r="A3070">
        <v>3069</v>
      </c>
      <c r="B3070" t="s">
        <v>6674</v>
      </c>
      <c r="C3070" t="b">
        <v>1</v>
      </c>
      <c r="D3070" t="s">
        <v>6675</v>
      </c>
    </row>
    <row r="3071" spans="1:4" x14ac:dyDescent="0.25">
      <c r="A3071">
        <v>3070</v>
      </c>
      <c r="B3071" t="s">
        <v>6676</v>
      </c>
      <c r="C3071" t="b">
        <v>1</v>
      </c>
      <c r="D3071" t="s">
        <v>6677</v>
      </c>
    </row>
    <row r="3072" spans="1:4" x14ac:dyDescent="0.25">
      <c r="A3072">
        <v>3071</v>
      </c>
      <c r="B3072" t="s">
        <v>6678</v>
      </c>
      <c r="C3072" t="b">
        <v>1</v>
      </c>
      <c r="D3072" t="s">
        <v>6679</v>
      </c>
    </row>
    <row r="3073" spans="1:4" x14ac:dyDescent="0.25">
      <c r="A3073">
        <v>3072</v>
      </c>
      <c r="B3073" t="s">
        <v>6680</v>
      </c>
      <c r="C3073" t="b">
        <v>1</v>
      </c>
      <c r="D3073" t="s">
        <v>6681</v>
      </c>
    </row>
    <row r="3074" spans="1:4" x14ac:dyDescent="0.25">
      <c r="A3074">
        <v>3073</v>
      </c>
      <c r="B3074" t="s">
        <v>6682</v>
      </c>
      <c r="C3074" t="b">
        <v>1</v>
      </c>
      <c r="D3074" t="s">
        <v>6683</v>
      </c>
    </row>
    <row r="3075" spans="1:4" x14ac:dyDescent="0.25">
      <c r="A3075">
        <v>3074</v>
      </c>
      <c r="B3075" t="s">
        <v>6684</v>
      </c>
      <c r="C3075" t="b">
        <v>1</v>
      </c>
      <c r="D3075" t="s">
        <v>6685</v>
      </c>
    </row>
    <row r="3076" spans="1:4" x14ac:dyDescent="0.25">
      <c r="A3076">
        <v>3075</v>
      </c>
      <c r="B3076" t="s">
        <v>6686</v>
      </c>
      <c r="C3076" t="b">
        <v>1</v>
      </c>
      <c r="D3076" t="s">
        <v>6687</v>
      </c>
    </row>
    <row r="3077" spans="1:4" x14ac:dyDescent="0.25">
      <c r="A3077">
        <v>3076</v>
      </c>
      <c r="B3077" t="s">
        <v>6688</v>
      </c>
      <c r="C3077" t="b">
        <v>1</v>
      </c>
      <c r="D3077" t="s">
        <v>6689</v>
      </c>
    </row>
    <row r="3078" spans="1:4" x14ac:dyDescent="0.25">
      <c r="A3078">
        <v>3077</v>
      </c>
      <c r="B3078" t="s">
        <v>6690</v>
      </c>
      <c r="C3078" t="b">
        <v>1</v>
      </c>
      <c r="D3078" t="s">
        <v>6691</v>
      </c>
    </row>
    <row r="3079" spans="1:4" x14ac:dyDescent="0.25">
      <c r="A3079">
        <v>3078</v>
      </c>
      <c r="B3079" t="s">
        <v>6692</v>
      </c>
      <c r="C3079" t="b">
        <v>1</v>
      </c>
      <c r="D3079" t="s">
        <v>6693</v>
      </c>
    </row>
    <row r="3080" spans="1:4" x14ac:dyDescent="0.25">
      <c r="A3080">
        <v>3079</v>
      </c>
      <c r="B3080" t="s">
        <v>6694</v>
      </c>
      <c r="C3080" t="b">
        <v>1</v>
      </c>
      <c r="D3080" t="s">
        <v>6695</v>
      </c>
    </row>
    <row r="3081" spans="1:4" x14ac:dyDescent="0.25">
      <c r="A3081">
        <v>3080</v>
      </c>
      <c r="B3081" t="s">
        <v>6696</v>
      </c>
      <c r="C3081" t="b">
        <v>1</v>
      </c>
      <c r="D3081" t="s">
        <v>6697</v>
      </c>
    </row>
    <row r="3082" spans="1:4" x14ac:dyDescent="0.25">
      <c r="A3082">
        <v>3081</v>
      </c>
      <c r="B3082" t="s">
        <v>6698</v>
      </c>
      <c r="C3082" t="b">
        <v>1</v>
      </c>
      <c r="D3082" t="s">
        <v>6699</v>
      </c>
    </row>
    <row r="3083" spans="1:4" x14ac:dyDescent="0.25">
      <c r="A3083">
        <v>3082</v>
      </c>
      <c r="B3083" t="s">
        <v>5808</v>
      </c>
      <c r="C3083" t="b">
        <v>1</v>
      </c>
      <c r="D3083" t="s">
        <v>5809</v>
      </c>
    </row>
    <row r="3084" spans="1:4" x14ac:dyDescent="0.25">
      <c r="A3084">
        <v>3083</v>
      </c>
      <c r="B3084" t="s">
        <v>5810</v>
      </c>
      <c r="C3084" t="b">
        <v>1</v>
      </c>
      <c r="D3084" t="s">
        <v>5811</v>
      </c>
    </row>
    <row r="3085" spans="1:4" x14ac:dyDescent="0.25">
      <c r="A3085">
        <v>3084</v>
      </c>
      <c r="B3085" t="s">
        <v>5812</v>
      </c>
      <c r="C3085" t="b">
        <v>1</v>
      </c>
      <c r="D3085" t="s">
        <v>5813</v>
      </c>
    </row>
    <row r="3086" spans="1:4" x14ac:dyDescent="0.25">
      <c r="A3086">
        <v>3085</v>
      </c>
      <c r="B3086" t="s">
        <v>5814</v>
      </c>
      <c r="C3086" t="b">
        <v>1</v>
      </c>
      <c r="D3086" t="s">
        <v>5815</v>
      </c>
    </row>
    <row r="3087" spans="1:4" x14ac:dyDescent="0.25">
      <c r="A3087">
        <v>3086</v>
      </c>
      <c r="B3087" t="s">
        <v>5816</v>
      </c>
      <c r="C3087" t="b">
        <v>1</v>
      </c>
      <c r="D3087" t="s">
        <v>5815</v>
      </c>
    </row>
    <row r="3088" spans="1:4" x14ac:dyDescent="0.25">
      <c r="A3088">
        <v>3087</v>
      </c>
      <c r="B3088" t="s">
        <v>5817</v>
      </c>
      <c r="C3088" t="b">
        <v>1</v>
      </c>
      <c r="D3088" t="s">
        <v>5818</v>
      </c>
    </row>
    <row r="3089" spans="1:4" x14ac:dyDescent="0.25">
      <c r="A3089">
        <v>3088</v>
      </c>
      <c r="B3089" t="s">
        <v>5819</v>
      </c>
      <c r="C3089" t="b">
        <v>1</v>
      </c>
      <c r="D3089" t="s">
        <v>5820</v>
      </c>
    </row>
    <row r="3090" spans="1:4" x14ac:dyDescent="0.25">
      <c r="A3090">
        <v>3089</v>
      </c>
      <c r="B3090" t="s">
        <v>5821</v>
      </c>
      <c r="C3090" t="b">
        <v>1</v>
      </c>
      <c r="D3090" t="s">
        <v>5822</v>
      </c>
    </row>
    <row r="3091" spans="1:4" x14ac:dyDescent="0.25">
      <c r="A3091">
        <v>3090</v>
      </c>
      <c r="B3091" t="s">
        <v>5823</v>
      </c>
      <c r="C3091" t="b">
        <v>1</v>
      </c>
      <c r="D3091" t="s">
        <v>5824</v>
      </c>
    </row>
    <row r="3092" spans="1:4" x14ac:dyDescent="0.25">
      <c r="A3092">
        <v>3091</v>
      </c>
      <c r="B3092" t="s">
        <v>5825</v>
      </c>
      <c r="C3092" t="b">
        <v>1</v>
      </c>
      <c r="D3092" t="s">
        <v>5826</v>
      </c>
    </row>
    <row r="3093" spans="1:4" x14ac:dyDescent="0.25">
      <c r="A3093">
        <v>3092</v>
      </c>
      <c r="B3093" t="s">
        <v>5827</v>
      </c>
      <c r="C3093" t="b">
        <v>1</v>
      </c>
      <c r="D3093" t="s">
        <v>5828</v>
      </c>
    </row>
    <row r="3094" spans="1:4" x14ac:dyDescent="0.25">
      <c r="A3094">
        <v>3093</v>
      </c>
      <c r="B3094" t="s">
        <v>5829</v>
      </c>
      <c r="C3094" t="b">
        <v>1</v>
      </c>
      <c r="D3094" t="s">
        <v>5830</v>
      </c>
    </row>
    <row r="3095" spans="1:4" x14ac:dyDescent="0.25">
      <c r="A3095">
        <v>3094</v>
      </c>
      <c r="B3095" t="s">
        <v>5831</v>
      </c>
      <c r="C3095" t="b">
        <v>1</v>
      </c>
      <c r="D3095" t="s">
        <v>5832</v>
      </c>
    </row>
    <row r="3096" spans="1:4" x14ac:dyDescent="0.25">
      <c r="A3096">
        <v>3095</v>
      </c>
      <c r="B3096" t="s">
        <v>5833</v>
      </c>
      <c r="C3096" t="b">
        <v>1</v>
      </c>
      <c r="D3096" t="s">
        <v>5834</v>
      </c>
    </row>
    <row r="3097" spans="1:4" x14ac:dyDescent="0.25">
      <c r="A3097">
        <v>3096</v>
      </c>
      <c r="B3097" t="s">
        <v>5835</v>
      </c>
      <c r="C3097" t="b">
        <v>1</v>
      </c>
      <c r="D3097" t="s">
        <v>5836</v>
      </c>
    </row>
    <row r="3098" spans="1:4" x14ac:dyDescent="0.25">
      <c r="A3098">
        <v>3097</v>
      </c>
      <c r="B3098" t="s">
        <v>5837</v>
      </c>
      <c r="C3098" t="b">
        <v>1</v>
      </c>
      <c r="D3098" t="s">
        <v>5838</v>
      </c>
    </row>
    <row r="3099" spans="1:4" x14ac:dyDescent="0.25">
      <c r="A3099">
        <v>3098</v>
      </c>
      <c r="B3099" t="s">
        <v>5839</v>
      </c>
      <c r="C3099" t="b">
        <v>1</v>
      </c>
      <c r="D3099" t="s">
        <v>5840</v>
      </c>
    </row>
    <row r="3100" spans="1:4" x14ac:dyDescent="0.25">
      <c r="A3100">
        <v>3099</v>
      </c>
      <c r="B3100" t="s">
        <v>5841</v>
      </c>
      <c r="C3100" t="b">
        <v>1</v>
      </c>
      <c r="D3100" t="s">
        <v>5842</v>
      </c>
    </row>
    <row r="3101" spans="1:4" x14ac:dyDescent="0.25">
      <c r="A3101">
        <v>3100</v>
      </c>
      <c r="B3101" t="s">
        <v>5843</v>
      </c>
      <c r="C3101" t="b">
        <v>1</v>
      </c>
      <c r="D3101" t="s">
        <v>5844</v>
      </c>
    </row>
    <row r="3102" spans="1:4" x14ac:dyDescent="0.25">
      <c r="A3102">
        <v>3101</v>
      </c>
      <c r="B3102" t="s">
        <v>5845</v>
      </c>
      <c r="C3102" t="b">
        <v>1</v>
      </c>
      <c r="D3102" t="s">
        <v>5846</v>
      </c>
    </row>
    <row r="3103" spans="1:4" x14ac:dyDescent="0.25">
      <c r="A3103">
        <v>3102</v>
      </c>
      <c r="B3103" t="s">
        <v>5847</v>
      </c>
      <c r="C3103" t="b">
        <v>1</v>
      </c>
      <c r="D3103" t="s">
        <v>5848</v>
      </c>
    </row>
    <row r="3104" spans="1:4" x14ac:dyDescent="0.25">
      <c r="A3104">
        <v>3103</v>
      </c>
      <c r="B3104" t="s">
        <v>5849</v>
      </c>
      <c r="C3104" t="b">
        <v>1</v>
      </c>
      <c r="D3104" t="s">
        <v>5850</v>
      </c>
    </row>
    <row r="3105" spans="1:4" x14ac:dyDescent="0.25">
      <c r="A3105">
        <v>3104</v>
      </c>
      <c r="B3105" t="s">
        <v>5851</v>
      </c>
      <c r="C3105" t="b">
        <v>1</v>
      </c>
      <c r="D3105" t="s">
        <v>5852</v>
      </c>
    </row>
    <row r="3106" spans="1:4" x14ac:dyDescent="0.25">
      <c r="A3106">
        <v>3105</v>
      </c>
      <c r="B3106" t="s">
        <v>5853</v>
      </c>
      <c r="C3106" t="b">
        <v>1</v>
      </c>
      <c r="D3106" t="s">
        <v>5854</v>
      </c>
    </row>
    <row r="3107" spans="1:4" x14ac:dyDescent="0.25">
      <c r="A3107">
        <v>3106</v>
      </c>
      <c r="B3107" t="s">
        <v>5855</v>
      </c>
      <c r="C3107" t="b">
        <v>1</v>
      </c>
      <c r="D3107" t="s">
        <v>5856</v>
      </c>
    </row>
    <row r="3108" spans="1:4" x14ac:dyDescent="0.25">
      <c r="A3108">
        <v>3107</v>
      </c>
      <c r="B3108" t="s">
        <v>5857</v>
      </c>
      <c r="C3108" t="b">
        <v>1</v>
      </c>
      <c r="D3108" t="s">
        <v>5858</v>
      </c>
    </row>
    <row r="3109" spans="1:4" x14ac:dyDescent="0.25">
      <c r="A3109">
        <v>3108</v>
      </c>
      <c r="B3109" t="s">
        <v>5859</v>
      </c>
      <c r="C3109" t="b">
        <v>1</v>
      </c>
      <c r="D3109" t="s">
        <v>5860</v>
      </c>
    </row>
    <row r="3110" spans="1:4" x14ac:dyDescent="0.25">
      <c r="A3110">
        <v>3109</v>
      </c>
      <c r="B3110" t="s">
        <v>5861</v>
      </c>
      <c r="C3110" t="b">
        <v>1</v>
      </c>
      <c r="D3110" t="s">
        <v>5862</v>
      </c>
    </row>
    <row r="3111" spans="1:4" x14ac:dyDescent="0.25">
      <c r="A3111">
        <v>3110</v>
      </c>
      <c r="B3111" t="s">
        <v>5863</v>
      </c>
      <c r="C3111" t="b">
        <v>1</v>
      </c>
      <c r="D3111" t="s">
        <v>5864</v>
      </c>
    </row>
    <row r="3112" spans="1:4" x14ac:dyDescent="0.25">
      <c r="A3112">
        <v>3111</v>
      </c>
      <c r="B3112" t="s">
        <v>5865</v>
      </c>
      <c r="C3112" t="b">
        <v>1</v>
      </c>
      <c r="D3112" t="s">
        <v>5866</v>
      </c>
    </row>
    <row r="3113" spans="1:4" x14ac:dyDescent="0.25">
      <c r="A3113">
        <v>3112</v>
      </c>
      <c r="B3113" t="s">
        <v>5867</v>
      </c>
      <c r="C3113" t="b">
        <v>1</v>
      </c>
      <c r="D3113" t="s">
        <v>5868</v>
      </c>
    </row>
    <row r="3114" spans="1:4" x14ac:dyDescent="0.25">
      <c r="A3114">
        <v>3113</v>
      </c>
      <c r="B3114" t="s">
        <v>5869</v>
      </c>
      <c r="C3114" t="b">
        <v>1</v>
      </c>
      <c r="D3114" t="s">
        <v>5870</v>
      </c>
    </row>
    <row r="3115" spans="1:4" x14ac:dyDescent="0.25">
      <c r="A3115">
        <v>3114</v>
      </c>
      <c r="B3115" t="s">
        <v>5871</v>
      </c>
      <c r="C3115" t="b">
        <v>1</v>
      </c>
      <c r="D3115" t="s">
        <v>5872</v>
      </c>
    </row>
    <row r="3116" spans="1:4" x14ac:dyDescent="0.25">
      <c r="A3116">
        <v>3115</v>
      </c>
      <c r="B3116" t="s">
        <v>5873</v>
      </c>
      <c r="C3116" t="b">
        <v>1</v>
      </c>
      <c r="D3116" t="s">
        <v>5874</v>
      </c>
    </row>
    <row r="3117" spans="1:4" x14ac:dyDescent="0.25">
      <c r="A3117">
        <v>3116</v>
      </c>
      <c r="B3117" t="s">
        <v>5875</v>
      </c>
      <c r="C3117" t="b">
        <v>1</v>
      </c>
      <c r="D3117" t="s">
        <v>5876</v>
      </c>
    </row>
    <row r="3118" spans="1:4" x14ac:dyDescent="0.25">
      <c r="A3118">
        <v>3117</v>
      </c>
      <c r="B3118" t="s">
        <v>5877</v>
      </c>
      <c r="C3118" t="b">
        <v>1</v>
      </c>
      <c r="D3118" t="s">
        <v>5878</v>
      </c>
    </row>
    <row r="3119" spans="1:4" x14ac:dyDescent="0.25">
      <c r="A3119">
        <v>3118</v>
      </c>
      <c r="B3119" t="s">
        <v>5879</v>
      </c>
      <c r="C3119" t="b">
        <v>1</v>
      </c>
      <c r="D3119" t="s">
        <v>5880</v>
      </c>
    </row>
    <row r="3120" spans="1:4" x14ac:dyDescent="0.25">
      <c r="A3120">
        <v>3119</v>
      </c>
      <c r="B3120" t="s">
        <v>5881</v>
      </c>
      <c r="C3120" t="b">
        <v>1</v>
      </c>
      <c r="D3120" t="s">
        <v>5882</v>
      </c>
    </row>
    <row r="3121" spans="1:4" x14ac:dyDescent="0.25">
      <c r="A3121">
        <v>3120</v>
      </c>
      <c r="B3121" t="s">
        <v>5883</v>
      </c>
      <c r="C3121" t="b">
        <v>1</v>
      </c>
      <c r="D3121" t="s">
        <v>5884</v>
      </c>
    </row>
    <row r="3122" spans="1:4" x14ac:dyDescent="0.25">
      <c r="A3122">
        <v>3121</v>
      </c>
      <c r="B3122" t="s">
        <v>5885</v>
      </c>
      <c r="C3122" t="b">
        <v>1</v>
      </c>
      <c r="D3122" t="s">
        <v>5886</v>
      </c>
    </row>
    <row r="3123" spans="1:4" x14ac:dyDescent="0.25">
      <c r="A3123">
        <v>3122</v>
      </c>
      <c r="B3123" t="s">
        <v>5887</v>
      </c>
      <c r="C3123" t="b">
        <v>1</v>
      </c>
      <c r="D3123" t="s">
        <v>5888</v>
      </c>
    </row>
    <row r="3124" spans="1:4" x14ac:dyDescent="0.25">
      <c r="A3124">
        <v>3123</v>
      </c>
      <c r="B3124" t="s">
        <v>5889</v>
      </c>
      <c r="C3124" t="b">
        <v>1</v>
      </c>
      <c r="D3124" t="s">
        <v>5890</v>
      </c>
    </row>
    <row r="3125" spans="1:4" x14ac:dyDescent="0.25">
      <c r="A3125">
        <v>3124</v>
      </c>
      <c r="B3125" t="s">
        <v>5891</v>
      </c>
      <c r="C3125" t="b">
        <v>1</v>
      </c>
      <c r="D3125" t="s">
        <v>5892</v>
      </c>
    </row>
    <row r="3126" spans="1:4" x14ac:dyDescent="0.25">
      <c r="A3126">
        <v>3125</v>
      </c>
      <c r="B3126" t="s">
        <v>5893</v>
      </c>
      <c r="C3126" t="b">
        <v>1</v>
      </c>
      <c r="D3126" t="s">
        <v>5894</v>
      </c>
    </row>
    <row r="3127" spans="1:4" x14ac:dyDescent="0.25">
      <c r="A3127">
        <v>3126</v>
      </c>
      <c r="B3127" t="s">
        <v>5895</v>
      </c>
      <c r="C3127" t="b">
        <v>1</v>
      </c>
      <c r="D3127" t="s">
        <v>5896</v>
      </c>
    </row>
    <row r="3128" spans="1:4" x14ac:dyDescent="0.25">
      <c r="A3128">
        <v>3127</v>
      </c>
      <c r="B3128" t="s">
        <v>5897</v>
      </c>
      <c r="C3128" t="b">
        <v>1</v>
      </c>
      <c r="D3128" t="s">
        <v>5898</v>
      </c>
    </row>
    <row r="3129" spans="1:4" x14ac:dyDescent="0.25">
      <c r="A3129">
        <v>3128</v>
      </c>
      <c r="B3129" t="s">
        <v>5899</v>
      </c>
      <c r="C3129" t="b">
        <v>1</v>
      </c>
      <c r="D3129" t="s">
        <v>5900</v>
      </c>
    </row>
    <row r="3130" spans="1:4" x14ac:dyDescent="0.25">
      <c r="A3130">
        <v>3129</v>
      </c>
      <c r="B3130" t="s">
        <v>5901</v>
      </c>
      <c r="C3130" t="b">
        <v>1</v>
      </c>
      <c r="D3130" t="s">
        <v>5902</v>
      </c>
    </row>
    <row r="3131" spans="1:4" x14ac:dyDescent="0.25">
      <c r="A3131">
        <v>3130</v>
      </c>
      <c r="B3131" t="s">
        <v>5903</v>
      </c>
      <c r="C3131" t="b">
        <v>1</v>
      </c>
      <c r="D3131" t="s">
        <v>5904</v>
      </c>
    </row>
    <row r="3132" spans="1:4" x14ac:dyDescent="0.25">
      <c r="A3132">
        <v>3131</v>
      </c>
      <c r="B3132" t="s">
        <v>5905</v>
      </c>
      <c r="C3132" t="b">
        <v>1</v>
      </c>
      <c r="D3132" t="s">
        <v>5906</v>
      </c>
    </row>
    <row r="3133" spans="1:4" x14ac:dyDescent="0.25">
      <c r="A3133">
        <v>3132</v>
      </c>
      <c r="B3133" t="s">
        <v>5907</v>
      </c>
      <c r="C3133" t="b">
        <v>1</v>
      </c>
      <c r="D3133" t="s">
        <v>5908</v>
      </c>
    </row>
    <row r="3134" spans="1:4" x14ac:dyDescent="0.25">
      <c r="A3134">
        <v>3133</v>
      </c>
      <c r="B3134" t="s">
        <v>5909</v>
      </c>
      <c r="C3134" t="b">
        <v>1</v>
      </c>
      <c r="D3134" t="s">
        <v>5910</v>
      </c>
    </row>
    <row r="3135" spans="1:4" x14ac:dyDescent="0.25">
      <c r="A3135">
        <v>3134</v>
      </c>
      <c r="B3135" t="s">
        <v>5911</v>
      </c>
      <c r="C3135" t="b">
        <v>1</v>
      </c>
      <c r="D3135" t="s">
        <v>5912</v>
      </c>
    </row>
    <row r="3136" spans="1:4" x14ac:dyDescent="0.25">
      <c r="A3136">
        <v>3135</v>
      </c>
      <c r="B3136" t="s">
        <v>5913</v>
      </c>
      <c r="C3136" t="b">
        <v>1</v>
      </c>
      <c r="D3136" t="s">
        <v>5914</v>
      </c>
    </row>
    <row r="3137" spans="1:4" x14ac:dyDescent="0.25">
      <c r="A3137">
        <v>3136</v>
      </c>
      <c r="B3137" t="s">
        <v>5915</v>
      </c>
      <c r="C3137" t="b">
        <v>1</v>
      </c>
      <c r="D3137" t="s">
        <v>5916</v>
      </c>
    </row>
    <row r="3138" spans="1:4" x14ac:dyDescent="0.25">
      <c r="A3138">
        <v>3137</v>
      </c>
      <c r="B3138" t="s">
        <v>5917</v>
      </c>
      <c r="C3138" t="b">
        <v>1</v>
      </c>
      <c r="D3138" t="s">
        <v>5918</v>
      </c>
    </row>
    <row r="3139" spans="1:4" x14ac:dyDescent="0.25">
      <c r="A3139">
        <v>3138</v>
      </c>
      <c r="B3139" t="s">
        <v>5919</v>
      </c>
      <c r="C3139" t="b">
        <v>1</v>
      </c>
      <c r="D3139" t="s">
        <v>5920</v>
      </c>
    </row>
    <row r="3140" spans="1:4" x14ac:dyDescent="0.25">
      <c r="A3140">
        <v>3139</v>
      </c>
      <c r="B3140" t="s">
        <v>5921</v>
      </c>
      <c r="C3140" t="b">
        <v>1</v>
      </c>
      <c r="D3140" t="s">
        <v>5922</v>
      </c>
    </row>
    <row r="3141" spans="1:4" x14ac:dyDescent="0.25">
      <c r="A3141">
        <v>3140</v>
      </c>
      <c r="B3141" t="s">
        <v>5923</v>
      </c>
      <c r="C3141" t="b">
        <v>1</v>
      </c>
      <c r="D3141" t="s">
        <v>5924</v>
      </c>
    </row>
    <row r="3142" spans="1:4" x14ac:dyDescent="0.25">
      <c r="A3142">
        <v>3141</v>
      </c>
      <c r="B3142" t="s">
        <v>5925</v>
      </c>
      <c r="C3142" t="b">
        <v>1</v>
      </c>
      <c r="D3142" t="s">
        <v>5926</v>
      </c>
    </row>
    <row r="3143" spans="1:4" x14ac:dyDescent="0.25">
      <c r="A3143">
        <v>3142</v>
      </c>
      <c r="B3143" t="s">
        <v>5927</v>
      </c>
      <c r="C3143" t="b">
        <v>1</v>
      </c>
      <c r="D3143" t="s">
        <v>5928</v>
      </c>
    </row>
    <row r="3144" spans="1:4" x14ac:dyDescent="0.25">
      <c r="A3144">
        <v>3143</v>
      </c>
      <c r="B3144" t="s">
        <v>5929</v>
      </c>
      <c r="C3144" t="b">
        <v>1</v>
      </c>
      <c r="D3144" t="s">
        <v>1766</v>
      </c>
    </row>
    <row r="3145" spans="1:4" x14ac:dyDescent="0.25">
      <c r="A3145">
        <v>3144</v>
      </c>
      <c r="B3145" t="s">
        <v>5930</v>
      </c>
      <c r="C3145" t="b">
        <v>1</v>
      </c>
      <c r="D3145" t="s">
        <v>1766</v>
      </c>
    </row>
    <row r="3146" spans="1:4" x14ac:dyDescent="0.25">
      <c r="A3146">
        <v>3145</v>
      </c>
      <c r="B3146" t="s">
        <v>5931</v>
      </c>
      <c r="C3146" t="b">
        <v>1</v>
      </c>
      <c r="D3146" t="s">
        <v>1766</v>
      </c>
    </row>
    <row r="3147" spans="1:4" x14ac:dyDescent="0.25">
      <c r="A3147">
        <v>3146</v>
      </c>
      <c r="B3147" t="s">
        <v>5932</v>
      </c>
      <c r="C3147" t="b">
        <v>1</v>
      </c>
      <c r="D3147" t="s">
        <v>1766</v>
      </c>
    </row>
    <row r="3148" spans="1:4" x14ac:dyDescent="0.25">
      <c r="A3148">
        <v>3147</v>
      </c>
      <c r="B3148" t="s">
        <v>5933</v>
      </c>
      <c r="C3148" t="b">
        <v>1</v>
      </c>
      <c r="D3148" t="s">
        <v>1766</v>
      </c>
    </row>
    <row r="3149" spans="1:4" x14ac:dyDescent="0.25">
      <c r="A3149">
        <v>3148</v>
      </c>
      <c r="B3149" t="s">
        <v>5934</v>
      </c>
      <c r="C3149" t="b">
        <v>1</v>
      </c>
      <c r="D3149" t="s">
        <v>1766</v>
      </c>
    </row>
    <row r="3150" spans="1:4" x14ac:dyDescent="0.25">
      <c r="A3150">
        <v>3149</v>
      </c>
      <c r="B3150" t="s">
        <v>5935</v>
      </c>
      <c r="C3150" t="b">
        <v>1</v>
      </c>
      <c r="D3150" t="s">
        <v>5936</v>
      </c>
    </row>
    <row r="3151" spans="1:4" x14ac:dyDescent="0.25">
      <c r="A3151">
        <v>3150</v>
      </c>
      <c r="B3151" t="s">
        <v>5937</v>
      </c>
      <c r="C3151" t="b">
        <v>1</v>
      </c>
      <c r="D3151" t="s">
        <v>5938</v>
      </c>
    </row>
    <row r="3152" spans="1:4" x14ac:dyDescent="0.25">
      <c r="A3152">
        <v>3151</v>
      </c>
      <c r="B3152" t="s">
        <v>5939</v>
      </c>
      <c r="C3152" t="b">
        <v>1</v>
      </c>
      <c r="D3152" t="s">
        <v>5940</v>
      </c>
    </row>
    <row r="3153" spans="1:4" x14ac:dyDescent="0.25">
      <c r="A3153">
        <v>3152</v>
      </c>
      <c r="B3153" t="s">
        <v>5941</v>
      </c>
      <c r="C3153" t="b">
        <v>1</v>
      </c>
      <c r="D3153" t="s">
        <v>5942</v>
      </c>
    </row>
    <row r="3154" spans="1:4" x14ac:dyDescent="0.25">
      <c r="A3154">
        <v>3153</v>
      </c>
      <c r="B3154" t="s">
        <v>5943</v>
      </c>
      <c r="C3154" t="b">
        <v>1</v>
      </c>
      <c r="D3154" t="s">
        <v>5944</v>
      </c>
    </row>
    <row r="3155" spans="1:4" x14ac:dyDescent="0.25">
      <c r="A3155">
        <v>3154</v>
      </c>
      <c r="B3155" t="s">
        <v>5945</v>
      </c>
      <c r="C3155" t="b">
        <v>1</v>
      </c>
      <c r="D3155" t="s">
        <v>5946</v>
      </c>
    </row>
    <row r="3156" spans="1:4" x14ac:dyDescent="0.25">
      <c r="A3156">
        <v>3155</v>
      </c>
      <c r="B3156" t="s">
        <v>5947</v>
      </c>
      <c r="C3156" t="b">
        <v>1</v>
      </c>
      <c r="D3156" t="s">
        <v>5948</v>
      </c>
    </row>
    <row r="3157" spans="1:4" x14ac:dyDescent="0.25">
      <c r="A3157">
        <v>3156</v>
      </c>
      <c r="B3157" t="s">
        <v>5949</v>
      </c>
      <c r="C3157" t="b">
        <v>1</v>
      </c>
      <c r="D3157" t="s">
        <v>5950</v>
      </c>
    </row>
    <row r="3158" spans="1:4" x14ac:dyDescent="0.25">
      <c r="A3158">
        <v>3157</v>
      </c>
      <c r="B3158" t="s">
        <v>5951</v>
      </c>
      <c r="C3158" t="b">
        <v>1</v>
      </c>
      <c r="D3158" t="s">
        <v>5952</v>
      </c>
    </row>
    <row r="3159" spans="1:4" x14ac:dyDescent="0.25">
      <c r="A3159">
        <v>3158</v>
      </c>
      <c r="B3159" t="s">
        <v>5953</v>
      </c>
      <c r="C3159" t="b">
        <v>1</v>
      </c>
      <c r="D3159" t="s">
        <v>5952</v>
      </c>
    </row>
    <row r="3160" spans="1:4" x14ac:dyDescent="0.25">
      <c r="A3160">
        <v>3159</v>
      </c>
      <c r="B3160" t="s">
        <v>5954</v>
      </c>
      <c r="C3160" t="b">
        <v>1</v>
      </c>
      <c r="D3160" t="s">
        <v>5955</v>
      </c>
    </row>
    <row r="3161" spans="1:4" x14ac:dyDescent="0.25">
      <c r="A3161">
        <v>3160</v>
      </c>
      <c r="B3161" t="s">
        <v>5956</v>
      </c>
      <c r="C3161" t="b">
        <v>1</v>
      </c>
      <c r="D3161" t="s">
        <v>5957</v>
      </c>
    </row>
    <row r="3162" spans="1:4" x14ac:dyDescent="0.25">
      <c r="A3162">
        <v>3161</v>
      </c>
      <c r="B3162" t="s">
        <v>5958</v>
      </c>
      <c r="C3162" t="b">
        <v>1</v>
      </c>
      <c r="D3162" t="s">
        <v>5959</v>
      </c>
    </row>
    <row r="3163" spans="1:4" x14ac:dyDescent="0.25">
      <c r="A3163">
        <v>3162</v>
      </c>
      <c r="B3163" t="s">
        <v>5960</v>
      </c>
      <c r="C3163" t="b">
        <v>1</v>
      </c>
      <c r="D3163" t="s">
        <v>5961</v>
      </c>
    </row>
    <row r="3164" spans="1:4" x14ac:dyDescent="0.25">
      <c r="A3164">
        <v>3163</v>
      </c>
      <c r="B3164" t="s">
        <v>5962</v>
      </c>
      <c r="C3164" t="b">
        <v>1</v>
      </c>
      <c r="D3164" t="s">
        <v>5963</v>
      </c>
    </row>
    <row r="3165" spans="1:4" x14ac:dyDescent="0.25">
      <c r="A3165">
        <v>3164</v>
      </c>
      <c r="B3165" t="s">
        <v>5964</v>
      </c>
      <c r="C3165" t="b">
        <v>1</v>
      </c>
      <c r="D3165" t="s">
        <v>5965</v>
      </c>
    </row>
    <row r="3166" spans="1:4" x14ac:dyDescent="0.25">
      <c r="A3166">
        <v>3165</v>
      </c>
      <c r="B3166" t="s">
        <v>5966</v>
      </c>
      <c r="C3166" t="b">
        <v>1</v>
      </c>
      <c r="D3166" t="s">
        <v>5967</v>
      </c>
    </row>
    <row r="3167" spans="1:4" x14ac:dyDescent="0.25">
      <c r="A3167">
        <v>3166</v>
      </c>
      <c r="B3167" t="s">
        <v>5968</v>
      </c>
      <c r="C3167" t="b">
        <v>1</v>
      </c>
      <c r="D3167" t="s">
        <v>5969</v>
      </c>
    </row>
    <row r="3168" spans="1:4" x14ac:dyDescent="0.25">
      <c r="A3168">
        <v>3167</v>
      </c>
      <c r="B3168" t="s">
        <v>5970</v>
      </c>
      <c r="C3168" t="b">
        <v>1</v>
      </c>
      <c r="D3168" t="s">
        <v>5971</v>
      </c>
    </row>
    <row r="3169" spans="1:4" x14ac:dyDescent="0.25">
      <c r="A3169">
        <v>3168</v>
      </c>
      <c r="B3169" t="s">
        <v>5972</v>
      </c>
      <c r="C3169" t="b">
        <v>1</v>
      </c>
      <c r="D3169" t="s">
        <v>5973</v>
      </c>
    </row>
    <row r="3170" spans="1:4" x14ac:dyDescent="0.25">
      <c r="A3170">
        <v>3169</v>
      </c>
      <c r="B3170" t="s">
        <v>5974</v>
      </c>
      <c r="C3170" t="b">
        <v>1</v>
      </c>
      <c r="D3170" t="s">
        <v>5973</v>
      </c>
    </row>
    <row r="3171" spans="1:4" x14ac:dyDescent="0.25">
      <c r="A3171">
        <v>3170</v>
      </c>
      <c r="B3171" t="s">
        <v>5975</v>
      </c>
      <c r="C3171" t="b">
        <v>1</v>
      </c>
      <c r="D3171" t="s">
        <v>5976</v>
      </c>
    </row>
    <row r="3172" spans="1:4" x14ac:dyDescent="0.25">
      <c r="A3172">
        <v>3171</v>
      </c>
      <c r="B3172" t="s">
        <v>5977</v>
      </c>
      <c r="C3172" t="b">
        <v>1</v>
      </c>
      <c r="D3172" t="s">
        <v>5978</v>
      </c>
    </row>
    <row r="3173" spans="1:4" x14ac:dyDescent="0.25">
      <c r="A3173">
        <v>3172</v>
      </c>
      <c r="B3173" t="s">
        <v>5979</v>
      </c>
      <c r="C3173" t="b">
        <v>1</v>
      </c>
      <c r="D3173" t="s">
        <v>5980</v>
      </c>
    </row>
    <row r="3174" spans="1:4" x14ac:dyDescent="0.25">
      <c r="A3174">
        <v>3173</v>
      </c>
      <c r="B3174" t="s">
        <v>5981</v>
      </c>
      <c r="C3174" t="b">
        <v>1</v>
      </c>
      <c r="D3174" t="s">
        <v>5982</v>
      </c>
    </row>
    <row r="3175" spans="1:4" x14ac:dyDescent="0.25">
      <c r="A3175">
        <v>3174</v>
      </c>
      <c r="B3175" t="s">
        <v>5983</v>
      </c>
      <c r="C3175" t="b">
        <v>1</v>
      </c>
      <c r="D3175" t="s">
        <v>5984</v>
      </c>
    </row>
    <row r="3176" spans="1:4" x14ac:dyDescent="0.25">
      <c r="A3176">
        <v>3175</v>
      </c>
      <c r="B3176" t="s">
        <v>5985</v>
      </c>
      <c r="C3176" t="b">
        <v>1</v>
      </c>
      <c r="D3176" t="s">
        <v>5986</v>
      </c>
    </row>
    <row r="3177" spans="1:4" x14ac:dyDescent="0.25">
      <c r="A3177">
        <v>3176</v>
      </c>
      <c r="B3177" t="s">
        <v>5987</v>
      </c>
      <c r="C3177" t="b">
        <v>1</v>
      </c>
      <c r="D3177" t="s">
        <v>5988</v>
      </c>
    </row>
    <row r="3178" spans="1:4" x14ac:dyDescent="0.25">
      <c r="A3178">
        <v>3177</v>
      </c>
      <c r="B3178" t="s">
        <v>5989</v>
      </c>
      <c r="C3178" t="b">
        <v>1</v>
      </c>
      <c r="D3178" t="s">
        <v>5990</v>
      </c>
    </row>
    <row r="3179" spans="1:4" x14ac:dyDescent="0.25">
      <c r="A3179">
        <v>3178</v>
      </c>
      <c r="B3179" t="s">
        <v>5991</v>
      </c>
      <c r="C3179" t="b">
        <v>1</v>
      </c>
      <c r="D3179" t="s">
        <v>5992</v>
      </c>
    </row>
    <row r="3180" spans="1:4" x14ac:dyDescent="0.25">
      <c r="A3180">
        <v>3179</v>
      </c>
      <c r="B3180" t="s">
        <v>5993</v>
      </c>
      <c r="C3180" t="b">
        <v>1</v>
      </c>
      <c r="D3180" t="s">
        <v>5994</v>
      </c>
    </row>
    <row r="3181" spans="1:4" x14ac:dyDescent="0.25">
      <c r="A3181">
        <v>3180</v>
      </c>
      <c r="B3181" t="s">
        <v>5995</v>
      </c>
      <c r="C3181" t="b">
        <v>1</v>
      </c>
      <c r="D3181" t="s">
        <v>5996</v>
      </c>
    </row>
    <row r="3182" spans="1:4" x14ac:dyDescent="0.25">
      <c r="A3182">
        <v>3181</v>
      </c>
      <c r="B3182" t="s">
        <v>5997</v>
      </c>
      <c r="C3182" t="b">
        <v>1</v>
      </c>
      <c r="D3182" t="s">
        <v>5998</v>
      </c>
    </row>
    <row r="3183" spans="1:4" x14ac:dyDescent="0.25">
      <c r="A3183">
        <v>3182</v>
      </c>
      <c r="B3183" t="s">
        <v>5999</v>
      </c>
      <c r="C3183" t="b">
        <v>1</v>
      </c>
      <c r="D3183" t="s">
        <v>6000</v>
      </c>
    </row>
    <row r="3184" spans="1:4" x14ac:dyDescent="0.25">
      <c r="A3184">
        <v>3183</v>
      </c>
      <c r="B3184" t="s">
        <v>6001</v>
      </c>
      <c r="C3184" t="b">
        <v>1</v>
      </c>
      <c r="D3184" t="s">
        <v>6002</v>
      </c>
    </row>
    <row r="3185" spans="1:4" x14ac:dyDescent="0.25">
      <c r="A3185">
        <v>3184</v>
      </c>
      <c r="B3185" t="s">
        <v>6003</v>
      </c>
      <c r="C3185" t="b">
        <v>1</v>
      </c>
      <c r="D3185" t="s">
        <v>6004</v>
      </c>
    </row>
    <row r="3186" spans="1:4" x14ac:dyDescent="0.25">
      <c r="A3186">
        <v>3185</v>
      </c>
      <c r="B3186" t="s">
        <v>6005</v>
      </c>
      <c r="C3186" t="b">
        <v>1</v>
      </c>
      <c r="D3186" t="s">
        <v>6006</v>
      </c>
    </row>
    <row r="3187" spans="1:4" x14ac:dyDescent="0.25">
      <c r="A3187">
        <v>3186</v>
      </c>
      <c r="B3187" t="s">
        <v>6007</v>
      </c>
      <c r="C3187" t="b">
        <v>1</v>
      </c>
      <c r="D3187" t="s">
        <v>6008</v>
      </c>
    </row>
    <row r="3188" spans="1:4" x14ac:dyDescent="0.25">
      <c r="A3188">
        <v>3187</v>
      </c>
      <c r="B3188" t="s">
        <v>6009</v>
      </c>
      <c r="C3188" t="b">
        <v>1</v>
      </c>
      <c r="D3188" t="s">
        <v>6010</v>
      </c>
    </row>
    <row r="3189" spans="1:4" x14ac:dyDescent="0.25">
      <c r="A3189">
        <v>3188</v>
      </c>
      <c r="B3189" t="s">
        <v>6011</v>
      </c>
      <c r="C3189" t="b">
        <v>1</v>
      </c>
      <c r="D3189" t="s">
        <v>6012</v>
      </c>
    </row>
    <row r="3190" spans="1:4" x14ac:dyDescent="0.25">
      <c r="A3190">
        <v>3189</v>
      </c>
      <c r="B3190" t="s">
        <v>6013</v>
      </c>
      <c r="C3190" t="b">
        <v>1</v>
      </c>
      <c r="D3190" t="s">
        <v>6014</v>
      </c>
    </row>
    <row r="3191" spans="1:4" x14ac:dyDescent="0.25">
      <c r="A3191">
        <v>3190</v>
      </c>
      <c r="B3191" t="s">
        <v>6015</v>
      </c>
      <c r="C3191" t="b">
        <v>1</v>
      </c>
      <c r="D3191" t="s">
        <v>6016</v>
      </c>
    </row>
    <row r="3192" spans="1:4" x14ac:dyDescent="0.25">
      <c r="A3192">
        <v>3191</v>
      </c>
      <c r="B3192" t="s">
        <v>6017</v>
      </c>
      <c r="C3192" t="b">
        <v>1</v>
      </c>
      <c r="D3192" t="s">
        <v>6018</v>
      </c>
    </row>
    <row r="3193" spans="1:4" x14ac:dyDescent="0.25">
      <c r="A3193">
        <v>3192</v>
      </c>
      <c r="B3193" t="s">
        <v>6019</v>
      </c>
      <c r="C3193" t="b">
        <v>1</v>
      </c>
      <c r="D3193" t="s">
        <v>6020</v>
      </c>
    </row>
    <row r="3194" spans="1:4" x14ac:dyDescent="0.25">
      <c r="A3194">
        <v>3193</v>
      </c>
      <c r="B3194" t="s">
        <v>6021</v>
      </c>
      <c r="C3194" t="b">
        <v>1</v>
      </c>
      <c r="D3194" t="s">
        <v>6022</v>
      </c>
    </row>
    <row r="3195" spans="1:4" x14ac:dyDescent="0.25">
      <c r="A3195">
        <v>3194</v>
      </c>
      <c r="B3195" t="s">
        <v>6023</v>
      </c>
      <c r="C3195" t="b">
        <v>1</v>
      </c>
      <c r="D3195" t="s">
        <v>6024</v>
      </c>
    </row>
    <row r="3196" spans="1:4" x14ac:dyDescent="0.25">
      <c r="A3196">
        <v>3195</v>
      </c>
      <c r="B3196" t="s">
        <v>6025</v>
      </c>
      <c r="C3196" t="b">
        <v>1</v>
      </c>
      <c r="D3196" t="s">
        <v>6026</v>
      </c>
    </row>
    <row r="3197" spans="1:4" x14ac:dyDescent="0.25">
      <c r="A3197">
        <v>3196</v>
      </c>
      <c r="B3197" t="s">
        <v>6027</v>
      </c>
      <c r="C3197" t="b">
        <v>1</v>
      </c>
      <c r="D3197" t="s">
        <v>6028</v>
      </c>
    </row>
    <row r="3198" spans="1:4" x14ac:dyDescent="0.25">
      <c r="A3198">
        <v>3197</v>
      </c>
      <c r="B3198" t="s">
        <v>6029</v>
      </c>
      <c r="C3198" t="b">
        <v>1</v>
      </c>
      <c r="D3198" t="s">
        <v>6030</v>
      </c>
    </row>
    <row r="3199" spans="1:4" x14ac:dyDescent="0.25">
      <c r="A3199">
        <v>3198</v>
      </c>
      <c r="B3199" t="s">
        <v>6031</v>
      </c>
      <c r="C3199" t="b">
        <v>1</v>
      </c>
      <c r="D3199" t="s">
        <v>6032</v>
      </c>
    </row>
    <row r="3200" spans="1:4" x14ac:dyDescent="0.25">
      <c r="A3200">
        <v>3199</v>
      </c>
      <c r="B3200" t="s">
        <v>6033</v>
      </c>
      <c r="C3200" t="b">
        <v>1</v>
      </c>
      <c r="D3200" t="s">
        <v>6034</v>
      </c>
    </row>
    <row r="3201" spans="1:4" x14ac:dyDescent="0.25">
      <c r="A3201">
        <v>3200</v>
      </c>
      <c r="B3201" t="s">
        <v>6035</v>
      </c>
      <c r="C3201" t="b">
        <v>1</v>
      </c>
      <c r="D3201" t="s">
        <v>6036</v>
      </c>
    </row>
    <row r="3202" spans="1:4" x14ac:dyDescent="0.25">
      <c r="A3202">
        <v>3201</v>
      </c>
      <c r="B3202" t="s">
        <v>6037</v>
      </c>
      <c r="C3202" t="b">
        <v>1</v>
      </c>
      <c r="D3202" t="s">
        <v>6038</v>
      </c>
    </row>
    <row r="3203" spans="1:4" x14ac:dyDescent="0.25">
      <c r="A3203">
        <v>3202</v>
      </c>
      <c r="B3203" t="s">
        <v>6039</v>
      </c>
      <c r="C3203" t="b">
        <v>1</v>
      </c>
      <c r="D3203" t="s">
        <v>6040</v>
      </c>
    </row>
    <row r="3204" spans="1:4" x14ac:dyDescent="0.25">
      <c r="A3204">
        <v>3203</v>
      </c>
      <c r="B3204" t="s">
        <v>6041</v>
      </c>
      <c r="C3204" t="b">
        <v>1</v>
      </c>
      <c r="D3204" t="s">
        <v>6042</v>
      </c>
    </row>
    <row r="3205" spans="1:4" x14ac:dyDescent="0.25">
      <c r="A3205">
        <v>3204</v>
      </c>
      <c r="B3205" t="s">
        <v>6043</v>
      </c>
      <c r="C3205" t="b">
        <v>1</v>
      </c>
      <c r="D3205" t="s">
        <v>6044</v>
      </c>
    </row>
    <row r="3206" spans="1:4" x14ac:dyDescent="0.25">
      <c r="A3206">
        <v>3205</v>
      </c>
      <c r="B3206" t="s">
        <v>6045</v>
      </c>
      <c r="C3206" t="b">
        <v>1</v>
      </c>
      <c r="D3206" t="s">
        <v>6046</v>
      </c>
    </row>
    <row r="3207" spans="1:4" x14ac:dyDescent="0.25">
      <c r="A3207">
        <v>3206</v>
      </c>
      <c r="B3207" t="s">
        <v>6047</v>
      </c>
      <c r="C3207" t="b">
        <v>1</v>
      </c>
      <c r="D3207" t="s">
        <v>6048</v>
      </c>
    </row>
    <row r="3208" spans="1:4" x14ac:dyDescent="0.25">
      <c r="A3208">
        <v>3207</v>
      </c>
      <c r="B3208" t="s">
        <v>6049</v>
      </c>
      <c r="C3208" t="b">
        <v>1</v>
      </c>
      <c r="D3208" t="s">
        <v>6050</v>
      </c>
    </row>
    <row r="3209" spans="1:4" x14ac:dyDescent="0.25">
      <c r="A3209">
        <v>3208</v>
      </c>
      <c r="B3209" t="s">
        <v>6051</v>
      </c>
      <c r="C3209" t="b">
        <v>1</v>
      </c>
      <c r="D3209" t="s">
        <v>6052</v>
      </c>
    </row>
    <row r="3210" spans="1:4" x14ac:dyDescent="0.25">
      <c r="A3210">
        <v>3209</v>
      </c>
      <c r="B3210" t="s">
        <v>6053</v>
      </c>
      <c r="C3210" t="b">
        <v>1</v>
      </c>
      <c r="D3210" t="s">
        <v>6054</v>
      </c>
    </row>
    <row r="3211" spans="1:4" x14ac:dyDescent="0.25">
      <c r="A3211">
        <v>3210</v>
      </c>
      <c r="B3211" t="s">
        <v>6055</v>
      </c>
      <c r="C3211" t="b">
        <v>1</v>
      </c>
      <c r="D3211" t="s">
        <v>6056</v>
      </c>
    </row>
    <row r="3212" spans="1:4" x14ac:dyDescent="0.25">
      <c r="A3212">
        <v>3211</v>
      </c>
      <c r="B3212" t="s">
        <v>6057</v>
      </c>
      <c r="C3212" t="b">
        <v>1</v>
      </c>
      <c r="D3212" t="s">
        <v>6058</v>
      </c>
    </row>
    <row r="3213" spans="1:4" x14ac:dyDescent="0.25">
      <c r="A3213">
        <v>3212</v>
      </c>
      <c r="B3213" t="s">
        <v>6059</v>
      </c>
      <c r="C3213" t="b">
        <v>1</v>
      </c>
      <c r="D3213" t="s">
        <v>6060</v>
      </c>
    </row>
    <row r="3214" spans="1:4" x14ac:dyDescent="0.25">
      <c r="A3214">
        <v>3213</v>
      </c>
      <c r="B3214" t="s">
        <v>6061</v>
      </c>
      <c r="C3214" t="b">
        <v>1</v>
      </c>
      <c r="D3214" t="s">
        <v>6062</v>
      </c>
    </row>
    <row r="3215" spans="1:4" x14ac:dyDescent="0.25">
      <c r="A3215">
        <v>3214</v>
      </c>
      <c r="B3215" t="s">
        <v>6063</v>
      </c>
      <c r="C3215" t="b">
        <v>1</v>
      </c>
      <c r="D3215" t="s">
        <v>6064</v>
      </c>
    </row>
    <row r="3216" spans="1:4" x14ac:dyDescent="0.25">
      <c r="A3216">
        <v>3215</v>
      </c>
      <c r="B3216" t="s">
        <v>6065</v>
      </c>
      <c r="C3216" t="b">
        <v>1</v>
      </c>
      <c r="D3216" t="s">
        <v>6066</v>
      </c>
    </row>
    <row r="3217" spans="1:4" x14ac:dyDescent="0.25">
      <c r="A3217">
        <v>3216</v>
      </c>
      <c r="B3217" t="s">
        <v>6067</v>
      </c>
      <c r="C3217" t="b">
        <v>1</v>
      </c>
      <c r="D3217" t="s">
        <v>6068</v>
      </c>
    </row>
    <row r="3218" spans="1:4" x14ac:dyDescent="0.25">
      <c r="A3218">
        <v>3217</v>
      </c>
      <c r="B3218" t="s">
        <v>6069</v>
      </c>
      <c r="C3218" t="b">
        <v>1</v>
      </c>
      <c r="D3218" t="s">
        <v>6070</v>
      </c>
    </row>
    <row r="3219" spans="1:4" x14ac:dyDescent="0.25">
      <c r="A3219">
        <v>3218</v>
      </c>
      <c r="B3219" t="s">
        <v>6071</v>
      </c>
      <c r="C3219" t="b">
        <v>1</v>
      </c>
      <c r="D3219" t="s">
        <v>6072</v>
      </c>
    </row>
    <row r="3220" spans="1:4" x14ac:dyDescent="0.25">
      <c r="A3220">
        <v>3219</v>
      </c>
      <c r="B3220" t="s">
        <v>6073</v>
      </c>
      <c r="C3220" t="b">
        <v>1</v>
      </c>
      <c r="D3220" t="s">
        <v>6074</v>
      </c>
    </row>
    <row r="3221" spans="1:4" x14ac:dyDescent="0.25">
      <c r="A3221">
        <v>3220</v>
      </c>
      <c r="B3221" t="s">
        <v>6075</v>
      </c>
      <c r="C3221" t="b">
        <v>1</v>
      </c>
      <c r="D3221" t="s">
        <v>6076</v>
      </c>
    </row>
    <row r="3222" spans="1:4" x14ac:dyDescent="0.25">
      <c r="A3222">
        <v>3221</v>
      </c>
      <c r="B3222" t="s">
        <v>6077</v>
      </c>
      <c r="C3222" t="b">
        <v>1</v>
      </c>
      <c r="D3222" t="s">
        <v>6078</v>
      </c>
    </row>
    <row r="3223" spans="1:4" x14ac:dyDescent="0.25">
      <c r="A3223">
        <v>3222</v>
      </c>
      <c r="B3223" t="s">
        <v>6079</v>
      </c>
      <c r="C3223" t="b">
        <v>1</v>
      </c>
      <c r="D3223" t="s">
        <v>6080</v>
      </c>
    </row>
    <row r="3224" spans="1:4" x14ac:dyDescent="0.25">
      <c r="A3224">
        <v>3223</v>
      </c>
      <c r="B3224" t="s">
        <v>6081</v>
      </c>
      <c r="C3224" t="b">
        <v>1</v>
      </c>
      <c r="D3224" t="s">
        <v>6082</v>
      </c>
    </row>
    <row r="3225" spans="1:4" x14ac:dyDescent="0.25">
      <c r="A3225">
        <v>3224</v>
      </c>
      <c r="B3225" t="s">
        <v>6083</v>
      </c>
      <c r="C3225" t="b">
        <v>1</v>
      </c>
      <c r="D3225" t="s">
        <v>6084</v>
      </c>
    </row>
    <row r="3226" spans="1:4" x14ac:dyDescent="0.25">
      <c r="A3226">
        <v>3225</v>
      </c>
      <c r="B3226" t="s">
        <v>6085</v>
      </c>
      <c r="C3226" t="b">
        <v>1</v>
      </c>
      <c r="D3226" t="s">
        <v>6086</v>
      </c>
    </row>
    <row r="3227" spans="1:4" x14ac:dyDescent="0.25">
      <c r="A3227">
        <v>3226</v>
      </c>
      <c r="B3227" t="s">
        <v>6087</v>
      </c>
      <c r="C3227" t="b">
        <v>1</v>
      </c>
      <c r="D3227" t="s">
        <v>6088</v>
      </c>
    </row>
    <row r="3228" spans="1:4" x14ac:dyDescent="0.25">
      <c r="A3228">
        <v>3227</v>
      </c>
      <c r="B3228" t="s">
        <v>6089</v>
      </c>
      <c r="C3228" t="b">
        <v>1</v>
      </c>
      <c r="D3228" t="s">
        <v>6090</v>
      </c>
    </row>
    <row r="3229" spans="1:4" x14ac:dyDescent="0.25">
      <c r="A3229">
        <v>3228</v>
      </c>
      <c r="B3229" t="s">
        <v>6091</v>
      </c>
      <c r="C3229" t="b">
        <v>1</v>
      </c>
      <c r="D3229" t="s">
        <v>6092</v>
      </c>
    </row>
    <row r="3230" spans="1:4" x14ac:dyDescent="0.25">
      <c r="A3230">
        <v>3229</v>
      </c>
      <c r="B3230" t="s">
        <v>6093</v>
      </c>
      <c r="C3230" t="b">
        <v>1</v>
      </c>
      <c r="D3230" t="s">
        <v>6094</v>
      </c>
    </row>
    <row r="3231" spans="1:4" x14ac:dyDescent="0.25">
      <c r="A3231">
        <v>3230</v>
      </c>
      <c r="B3231" t="s">
        <v>6095</v>
      </c>
      <c r="C3231" t="b">
        <v>1</v>
      </c>
      <c r="D3231" t="s">
        <v>6096</v>
      </c>
    </row>
    <row r="3232" spans="1:4" x14ac:dyDescent="0.25">
      <c r="A3232">
        <v>3231</v>
      </c>
      <c r="B3232" t="s">
        <v>6097</v>
      </c>
      <c r="C3232" t="b">
        <v>1</v>
      </c>
      <c r="D3232" t="s">
        <v>6098</v>
      </c>
    </row>
    <row r="3233" spans="1:4" x14ac:dyDescent="0.25">
      <c r="A3233">
        <v>3232</v>
      </c>
      <c r="B3233" t="s">
        <v>6099</v>
      </c>
      <c r="C3233" t="b">
        <v>1</v>
      </c>
      <c r="D3233" t="s">
        <v>6100</v>
      </c>
    </row>
    <row r="3234" spans="1:4" x14ac:dyDescent="0.25">
      <c r="A3234">
        <v>3233</v>
      </c>
      <c r="B3234" t="s">
        <v>6101</v>
      </c>
      <c r="C3234" t="b">
        <v>1</v>
      </c>
      <c r="D3234" t="s">
        <v>6102</v>
      </c>
    </row>
    <row r="3235" spans="1:4" x14ac:dyDescent="0.25">
      <c r="A3235">
        <v>3234</v>
      </c>
      <c r="B3235" t="s">
        <v>6103</v>
      </c>
      <c r="C3235" t="b">
        <v>1</v>
      </c>
      <c r="D3235" t="s">
        <v>6102</v>
      </c>
    </row>
    <row r="3236" spans="1:4" x14ac:dyDescent="0.25">
      <c r="A3236">
        <v>3235</v>
      </c>
      <c r="B3236" t="s">
        <v>6104</v>
      </c>
      <c r="C3236" t="b">
        <v>1</v>
      </c>
      <c r="D3236" t="s">
        <v>6102</v>
      </c>
    </row>
    <row r="3237" spans="1:4" x14ac:dyDescent="0.25">
      <c r="A3237">
        <v>3236</v>
      </c>
      <c r="B3237" t="s">
        <v>6105</v>
      </c>
      <c r="C3237" t="b">
        <v>1</v>
      </c>
      <c r="D3237" t="s">
        <v>6102</v>
      </c>
    </row>
    <row r="3238" spans="1:4" x14ac:dyDescent="0.25">
      <c r="A3238">
        <v>3237</v>
      </c>
      <c r="B3238" t="s">
        <v>6106</v>
      </c>
      <c r="C3238" t="b">
        <v>1</v>
      </c>
      <c r="D3238" t="s">
        <v>6102</v>
      </c>
    </row>
    <row r="3239" spans="1:4" x14ac:dyDescent="0.25">
      <c r="A3239">
        <v>3238</v>
      </c>
      <c r="B3239" t="s">
        <v>6107</v>
      </c>
      <c r="C3239" t="b">
        <v>1</v>
      </c>
      <c r="D3239" t="s">
        <v>6102</v>
      </c>
    </row>
    <row r="3240" spans="1:4" x14ac:dyDescent="0.25">
      <c r="A3240">
        <v>3239</v>
      </c>
      <c r="B3240" t="s">
        <v>6108</v>
      </c>
      <c r="C3240" t="b">
        <v>1</v>
      </c>
      <c r="D3240" t="s">
        <v>6109</v>
      </c>
    </row>
    <row r="3241" spans="1:4" x14ac:dyDescent="0.25">
      <c r="A3241">
        <v>3240</v>
      </c>
      <c r="B3241" t="s">
        <v>6110</v>
      </c>
      <c r="C3241" t="b">
        <v>1</v>
      </c>
      <c r="D3241" t="s">
        <v>6102</v>
      </c>
    </row>
    <row r="3242" spans="1:4" x14ac:dyDescent="0.25">
      <c r="A3242">
        <v>3241</v>
      </c>
      <c r="B3242" t="s">
        <v>6111</v>
      </c>
      <c r="C3242" t="b">
        <v>1</v>
      </c>
      <c r="D3242" t="s">
        <v>6102</v>
      </c>
    </row>
    <row r="3243" spans="1:4" x14ac:dyDescent="0.25">
      <c r="A3243">
        <v>3242</v>
      </c>
      <c r="B3243" t="s">
        <v>6112</v>
      </c>
      <c r="C3243" t="b">
        <v>1</v>
      </c>
      <c r="D3243" t="s">
        <v>6113</v>
      </c>
    </row>
    <row r="3244" spans="1:4" x14ac:dyDescent="0.25">
      <c r="A3244">
        <v>3243</v>
      </c>
      <c r="B3244" t="s">
        <v>6114</v>
      </c>
      <c r="C3244" t="b">
        <v>1</v>
      </c>
      <c r="D3244" t="s">
        <v>6115</v>
      </c>
    </row>
    <row r="3245" spans="1:4" x14ac:dyDescent="0.25">
      <c r="A3245">
        <v>3244</v>
      </c>
      <c r="B3245" t="s">
        <v>6116</v>
      </c>
      <c r="C3245" t="b">
        <v>1</v>
      </c>
      <c r="D3245" t="s">
        <v>6117</v>
      </c>
    </row>
    <row r="3246" spans="1:4" x14ac:dyDescent="0.25">
      <c r="A3246">
        <v>3245</v>
      </c>
      <c r="B3246" t="s">
        <v>6118</v>
      </c>
      <c r="C3246" t="b">
        <v>1</v>
      </c>
      <c r="D3246" t="s">
        <v>6119</v>
      </c>
    </row>
    <row r="3247" spans="1:4" x14ac:dyDescent="0.25">
      <c r="A3247">
        <v>3246</v>
      </c>
      <c r="B3247" t="s">
        <v>6120</v>
      </c>
      <c r="C3247" t="b">
        <v>1</v>
      </c>
      <c r="D3247" t="s">
        <v>6121</v>
      </c>
    </row>
    <row r="3248" spans="1:4" x14ac:dyDescent="0.25">
      <c r="A3248">
        <v>3247</v>
      </c>
      <c r="B3248" t="s">
        <v>6122</v>
      </c>
      <c r="C3248" t="b">
        <v>1</v>
      </c>
      <c r="D3248" t="s">
        <v>6123</v>
      </c>
    </row>
    <row r="3249" spans="1:4" x14ac:dyDescent="0.25">
      <c r="A3249">
        <v>3248</v>
      </c>
      <c r="B3249" t="s">
        <v>6124</v>
      </c>
      <c r="C3249" t="b">
        <v>1</v>
      </c>
      <c r="D3249" t="s">
        <v>6125</v>
      </c>
    </row>
    <row r="3250" spans="1:4" x14ac:dyDescent="0.25">
      <c r="A3250">
        <v>3249</v>
      </c>
      <c r="B3250" t="s">
        <v>6126</v>
      </c>
      <c r="C3250" t="b">
        <v>1</v>
      </c>
      <c r="D3250" t="s">
        <v>6127</v>
      </c>
    </row>
    <row r="3251" spans="1:4" x14ac:dyDescent="0.25">
      <c r="A3251">
        <v>3250</v>
      </c>
      <c r="B3251" t="s">
        <v>6128</v>
      </c>
      <c r="C3251" t="b">
        <v>1</v>
      </c>
      <c r="D3251" t="s">
        <v>6129</v>
      </c>
    </row>
    <row r="3252" spans="1:4" x14ac:dyDescent="0.25">
      <c r="A3252">
        <v>3251</v>
      </c>
      <c r="B3252" t="s">
        <v>6130</v>
      </c>
      <c r="C3252" t="b">
        <v>1</v>
      </c>
      <c r="D3252" t="s">
        <v>6131</v>
      </c>
    </row>
    <row r="3253" spans="1:4" x14ac:dyDescent="0.25">
      <c r="A3253">
        <v>3252</v>
      </c>
      <c r="B3253" t="s">
        <v>6132</v>
      </c>
      <c r="C3253" t="b">
        <v>1</v>
      </c>
      <c r="D3253" t="s">
        <v>6133</v>
      </c>
    </row>
    <row r="3254" spans="1:4" x14ac:dyDescent="0.25">
      <c r="A3254">
        <v>3253</v>
      </c>
      <c r="B3254" t="s">
        <v>6134</v>
      </c>
      <c r="C3254" t="b">
        <v>1</v>
      </c>
      <c r="D3254" t="s">
        <v>6135</v>
      </c>
    </row>
    <row r="3255" spans="1:4" x14ac:dyDescent="0.25">
      <c r="A3255">
        <v>3254</v>
      </c>
      <c r="B3255" t="s">
        <v>6136</v>
      </c>
      <c r="C3255" t="b">
        <v>1</v>
      </c>
      <c r="D3255" t="s">
        <v>6135</v>
      </c>
    </row>
    <row r="3256" spans="1:4" x14ac:dyDescent="0.25">
      <c r="A3256">
        <v>3255</v>
      </c>
      <c r="B3256" t="s">
        <v>6137</v>
      </c>
      <c r="C3256" t="b">
        <v>1</v>
      </c>
      <c r="D3256" t="s">
        <v>6135</v>
      </c>
    </row>
    <row r="3257" spans="1:4" x14ac:dyDescent="0.25">
      <c r="A3257">
        <v>3256</v>
      </c>
      <c r="B3257" t="s">
        <v>6138</v>
      </c>
      <c r="C3257" t="b">
        <v>1</v>
      </c>
      <c r="D3257" t="s">
        <v>6135</v>
      </c>
    </row>
    <row r="3258" spans="1:4" x14ac:dyDescent="0.25">
      <c r="A3258">
        <v>3257</v>
      </c>
      <c r="B3258" t="s">
        <v>6139</v>
      </c>
      <c r="C3258" t="b">
        <v>1</v>
      </c>
      <c r="D3258" t="s">
        <v>6140</v>
      </c>
    </row>
    <row r="3259" spans="1:4" x14ac:dyDescent="0.25">
      <c r="A3259">
        <v>3258</v>
      </c>
      <c r="B3259" t="s">
        <v>6141</v>
      </c>
      <c r="C3259" t="b">
        <v>1</v>
      </c>
      <c r="D3259" t="s">
        <v>6142</v>
      </c>
    </row>
    <row r="3260" spans="1:4" x14ac:dyDescent="0.25">
      <c r="A3260">
        <v>3259</v>
      </c>
      <c r="B3260" t="s">
        <v>6143</v>
      </c>
      <c r="C3260" t="b">
        <v>1</v>
      </c>
      <c r="D3260" t="s">
        <v>6144</v>
      </c>
    </row>
    <row r="3261" spans="1:4" x14ac:dyDescent="0.25">
      <c r="A3261">
        <v>3260</v>
      </c>
      <c r="B3261" t="s">
        <v>6145</v>
      </c>
      <c r="C3261" t="b">
        <v>1</v>
      </c>
      <c r="D3261" t="s">
        <v>6146</v>
      </c>
    </row>
    <row r="3262" spans="1:4" x14ac:dyDescent="0.25">
      <c r="A3262">
        <v>3261</v>
      </c>
      <c r="B3262" t="s">
        <v>6147</v>
      </c>
      <c r="C3262" t="b">
        <v>1</v>
      </c>
      <c r="D3262" t="s">
        <v>6148</v>
      </c>
    </row>
    <row r="3263" spans="1:4" x14ac:dyDescent="0.25">
      <c r="A3263">
        <v>3262</v>
      </c>
      <c r="B3263" t="s">
        <v>6149</v>
      </c>
      <c r="C3263" t="b">
        <v>1</v>
      </c>
      <c r="D3263" t="s">
        <v>6150</v>
      </c>
    </row>
    <row r="3264" spans="1:4" x14ac:dyDescent="0.25">
      <c r="A3264">
        <v>3263</v>
      </c>
      <c r="B3264" t="s">
        <v>6151</v>
      </c>
      <c r="C3264" t="b">
        <v>1</v>
      </c>
      <c r="D3264" t="s">
        <v>6152</v>
      </c>
    </row>
    <row r="3265" spans="1:4" x14ac:dyDescent="0.25">
      <c r="A3265">
        <v>3264</v>
      </c>
      <c r="B3265" t="s">
        <v>6153</v>
      </c>
      <c r="C3265" t="b">
        <v>1</v>
      </c>
      <c r="D3265" t="s">
        <v>6152</v>
      </c>
    </row>
    <row r="3266" spans="1:4" x14ac:dyDescent="0.25">
      <c r="A3266">
        <v>3265</v>
      </c>
      <c r="B3266" t="s">
        <v>6154</v>
      </c>
      <c r="C3266" t="b">
        <v>1</v>
      </c>
      <c r="D3266" t="s">
        <v>6155</v>
      </c>
    </row>
    <row r="3267" spans="1:4" x14ac:dyDescent="0.25">
      <c r="A3267">
        <v>3266</v>
      </c>
      <c r="B3267" t="s">
        <v>6156</v>
      </c>
      <c r="C3267" t="b">
        <v>1</v>
      </c>
      <c r="D3267" t="s">
        <v>6157</v>
      </c>
    </row>
    <row r="3268" spans="1:4" x14ac:dyDescent="0.25">
      <c r="A3268">
        <v>3267</v>
      </c>
      <c r="B3268" t="s">
        <v>6158</v>
      </c>
      <c r="C3268" t="b">
        <v>1</v>
      </c>
      <c r="D3268" t="s">
        <v>6159</v>
      </c>
    </row>
    <row r="3269" spans="1:4" x14ac:dyDescent="0.25">
      <c r="A3269">
        <v>3268</v>
      </c>
      <c r="B3269" t="s">
        <v>6160</v>
      </c>
      <c r="C3269" t="b">
        <v>1</v>
      </c>
      <c r="D3269" t="s">
        <v>6161</v>
      </c>
    </row>
    <row r="3270" spans="1:4" x14ac:dyDescent="0.25">
      <c r="A3270">
        <v>3269</v>
      </c>
      <c r="B3270" t="s">
        <v>6162</v>
      </c>
      <c r="C3270" t="b">
        <v>1</v>
      </c>
      <c r="D3270" t="s">
        <v>6163</v>
      </c>
    </row>
    <row r="3271" spans="1:4" x14ac:dyDescent="0.25">
      <c r="A3271">
        <v>3270</v>
      </c>
      <c r="B3271" t="s">
        <v>6164</v>
      </c>
      <c r="C3271" t="b">
        <v>1</v>
      </c>
      <c r="D3271" t="s">
        <v>6165</v>
      </c>
    </row>
    <row r="3272" spans="1:4" x14ac:dyDescent="0.25">
      <c r="A3272">
        <v>3271</v>
      </c>
      <c r="B3272" t="s">
        <v>6166</v>
      </c>
      <c r="C3272" t="b">
        <v>1</v>
      </c>
      <c r="D3272" t="s">
        <v>6167</v>
      </c>
    </row>
    <row r="3273" spans="1:4" x14ac:dyDescent="0.25">
      <c r="A3273">
        <v>3272</v>
      </c>
      <c r="B3273" t="s">
        <v>6168</v>
      </c>
      <c r="C3273" t="b">
        <v>1</v>
      </c>
      <c r="D3273" t="s">
        <v>6169</v>
      </c>
    </row>
    <row r="3274" spans="1:4" x14ac:dyDescent="0.25">
      <c r="A3274">
        <v>3273</v>
      </c>
      <c r="B3274" t="s">
        <v>6170</v>
      </c>
      <c r="C3274" t="b">
        <v>1</v>
      </c>
      <c r="D3274" t="s">
        <v>6171</v>
      </c>
    </row>
    <row r="3275" spans="1:4" x14ac:dyDescent="0.25">
      <c r="A3275">
        <v>3274</v>
      </c>
      <c r="B3275" t="s">
        <v>6172</v>
      </c>
      <c r="C3275" t="b">
        <v>1</v>
      </c>
      <c r="D3275" t="s">
        <v>6171</v>
      </c>
    </row>
    <row r="3276" spans="1:4" x14ac:dyDescent="0.25">
      <c r="A3276">
        <v>3275</v>
      </c>
      <c r="B3276" t="s">
        <v>6173</v>
      </c>
      <c r="C3276" t="b">
        <v>1</v>
      </c>
      <c r="D3276" t="s">
        <v>6171</v>
      </c>
    </row>
    <row r="3277" spans="1:4" x14ac:dyDescent="0.25">
      <c r="A3277">
        <v>3276</v>
      </c>
      <c r="B3277" t="s">
        <v>6174</v>
      </c>
      <c r="C3277" t="b">
        <v>1</v>
      </c>
      <c r="D3277" t="s">
        <v>6171</v>
      </c>
    </row>
    <row r="3278" spans="1:4" x14ac:dyDescent="0.25">
      <c r="A3278">
        <v>3277</v>
      </c>
      <c r="B3278" t="s">
        <v>6175</v>
      </c>
      <c r="C3278" t="b">
        <v>1</v>
      </c>
      <c r="D3278" t="s">
        <v>6176</v>
      </c>
    </row>
    <row r="3279" spans="1:4" x14ac:dyDescent="0.25">
      <c r="A3279">
        <v>3278</v>
      </c>
      <c r="B3279" t="s">
        <v>6177</v>
      </c>
      <c r="C3279" t="b">
        <v>1</v>
      </c>
      <c r="D3279" t="s">
        <v>6178</v>
      </c>
    </row>
    <row r="3280" spans="1:4" x14ac:dyDescent="0.25">
      <c r="A3280">
        <v>3279</v>
      </c>
      <c r="B3280" t="s">
        <v>6179</v>
      </c>
      <c r="C3280" t="b">
        <v>1</v>
      </c>
      <c r="D3280" t="s">
        <v>6180</v>
      </c>
    </row>
    <row r="3281" spans="1:4" x14ac:dyDescent="0.25">
      <c r="A3281">
        <v>3280</v>
      </c>
      <c r="B3281" t="s">
        <v>6181</v>
      </c>
      <c r="C3281" t="b">
        <v>1</v>
      </c>
      <c r="D3281" t="s">
        <v>6182</v>
      </c>
    </row>
    <row r="3282" spans="1:4" x14ac:dyDescent="0.25">
      <c r="A3282">
        <v>3281</v>
      </c>
      <c r="B3282" t="s">
        <v>6183</v>
      </c>
      <c r="C3282" t="b">
        <v>1</v>
      </c>
      <c r="D3282" t="s">
        <v>6184</v>
      </c>
    </row>
    <row r="3283" spans="1:4" x14ac:dyDescent="0.25">
      <c r="A3283">
        <v>3282</v>
      </c>
      <c r="B3283" t="s">
        <v>6185</v>
      </c>
      <c r="C3283" t="b">
        <v>1</v>
      </c>
      <c r="D3283" t="s">
        <v>6186</v>
      </c>
    </row>
    <row r="3284" spans="1:4" x14ac:dyDescent="0.25">
      <c r="A3284">
        <v>3283</v>
      </c>
      <c r="B3284" t="s">
        <v>6187</v>
      </c>
      <c r="C3284" t="b">
        <v>1</v>
      </c>
      <c r="D3284" t="s">
        <v>6188</v>
      </c>
    </row>
    <row r="3285" spans="1:4" x14ac:dyDescent="0.25">
      <c r="A3285">
        <v>3284</v>
      </c>
      <c r="B3285" t="s">
        <v>6189</v>
      </c>
      <c r="C3285" t="b">
        <v>1</v>
      </c>
      <c r="D3285" t="s">
        <v>6190</v>
      </c>
    </row>
    <row r="3286" spans="1:4" x14ac:dyDescent="0.25">
      <c r="A3286">
        <v>3285</v>
      </c>
      <c r="B3286" t="s">
        <v>6191</v>
      </c>
      <c r="C3286" t="b">
        <v>1</v>
      </c>
      <c r="D3286" t="s">
        <v>6192</v>
      </c>
    </row>
    <row r="3287" spans="1:4" x14ac:dyDescent="0.25">
      <c r="A3287">
        <v>3286</v>
      </c>
      <c r="B3287" t="s">
        <v>6193</v>
      </c>
      <c r="C3287" t="b">
        <v>1</v>
      </c>
      <c r="D3287" t="s">
        <v>6194</v>
      </c>
    </row>
    <row r="3288" spans="1:4" x14ac:dyDescent="0.25">
      <c r="A3288">
        <v>3287</v>
      </c>
      <c r="B3288" t="s">
        <v>6195</v>
      </c>
      <c r="C3288" t="b">
        <v>1</v>
      </c>
      <c r="D3288" t="s">
        <v>6196</v>
      </c>
    </row>
    <row r="3289" spans="1:4" x14ac:dyDescent="0.25">
      <c r="A3289">
        <v>3288</v>
      </c>
      <c r="B3289" t="s">
        <v>6197</v>
      </c>
      <c r="C3289" t="b">
        <v>1</v>
      </c>
      <c r="D3289" t="s">
        <v>6198</v>
      </c>
    </row>
    <row r="3290" spans="1:4" x14ac:dyDescent="0.25">
      <c r="A3290">
        <v>3289</v>
      </c>
      <c r="B3290" t="s">
        <v>6199</v>
      </c>
      <c r="C3290" t="b">
        <v>1</v>
      </c>
      <c r="D3290" t="s">
        <v>6200</v>
      </c>
    </row>
    <row r="3291" spans="1:4" x14ac:dyDescent="0.25">
      <c r="A3291">
        <v>3290</v>
      </c>
      <c r="B3291" t="s">
        <v>6201</v>
      </c>
      <c r="C3291" t="b">
        <v>1</v>
      </c>
      <c r="D3291" t="s">
        <v>6202</v>
      </c>
    </row>
    <row r="3292" spans="1:4" x14ac:dyDescent="0.25">
      <c r="A3292">
        <v>3291</v>
      </c>
      <c r="B3292" t="s">
        <v>6203</v>
      </c>
      <c r="C3292" t="b">
        <v>1</v>
      </c>
      <c r="D3292" t="s">
        <v>6204</v>
      </c>
    </row>
    <row r="3293" spans="1:4" x14ac:dyDescent="0.25">
      <c r="A3293">
        <v>3292</v>
      </c>
      <c r="B3293" t="s">
        <v>6205</v>
      </c>
      <c r="C3293" t="b">
        <v>1</v>
      </c>
      <c r="D3293" t="s">
        <v>6206</v>
      </c>
    </row>
    <row r="3294" spans="1:4" x14ac:dyDescent="0.25">
      <c r="A3294">
        <v>3293</v>
      </c>
      <c r="B3294" t="s">
        <v>6207</v>
      </c>
      <c r="C3294" t="b">
        <v>1</v>
      </c>
      <c r="D3294" t="s">
        <v>5647</v>
      </c>
    </row>
    <row r="3295" spans="1:4" x14ac:dyDescent="0.25">
      <c r="A3295">
        <v>3294</v>
      </c>
      <c r="B3295" t="s">
        <v>6208</v>
      </c>
      <c r="C3295" t="b">
        <v>1</v>
      </c>
      <c r="D3295" t="s">
        <v>5647</v>
      </c>
    </row>
    <row r="3296" spans="1:4" x14ac:dyDescent="0.25">
      <c r="A3296">
        <v>3295</v>
      </c>
      <c r="B3296" t="s">
        <v>6209</v>
      </c>
      <c r="C3296" t="b">
        <v>1</v>
      </c>
      <c r="D3296" t="s">
        <v>5647</v>
      </c>
    </row>
    <row r="3297" spans="1:4" x14ac:dyDescent="0.25">
      <c r="A3297">
        <v>3296</v>
      </c>
      <c r="B3297" t="s">
        <v>6210</v>
      </c>
      <c r="C3297" t="b">
        <v>1</v>
      </c>
      <c r="D3297" t="s">
        <v>5647</v>
      </c>
    </row>
    <row r="3298" spans="1:4" x14ac:dyDescent="0.25">
      <c r="A3298">
        <v>3297</v>
      </c>
      <c r="B3298" t="s">
        <v>6211</v>
      </c>
      <c r="C3298" t="b">
        <v>1</v>
      </c>
      <c r="D3298" t="s">
        <v>5647</v>
      </c>
    </row>
    <row r="3299" spans="1:4" x14ac:dyDescent="0.25">
      <c r="A3299">
        <v>3298</v>
      </c>
      <c r="B3299" t="s">
        <v>6212</v>
      </c>
      <c r="C3299" t="b">
        <v>1</v>
      </c>
      <c r="D3299" t="s">
        <v>2746</v>
      </c>
    </row>
    <row r="3300" spans="1:4" x14ac:dyDescent="0.25">
      <c r="A3300">
        <v>3299</v>
      </c>
      <c r="B3300" t="s">
        <v>6213</v>
      </c>
      <c r="C3300" t="b">
        <v>1</v>
      </c>
      <c r="D3300" t="s">
        <v>6214</v>
      </c>
    </row>
    <row r="3301" spans="1:4" x14ac:dyDescent="0.25">
      <c r="A3301">
        <v>3300</v>
      </c>
      <c r="B3301" t="s">
        <v>6215</v>
      </c>
      <c r="C3301" t="b">
        <v>1</v>
      </c>
      <c r="D3301" t="s">
        <v>5647</v>
      </c>
    </row>
    <row r="3302" spans="1:4" x14ac:dyDescent="0.25">
      <c r="A3302">
        <v>3301</v>
      </c>
      <c r="B3302" t="s">
        <v>6216</v>
      </c>
      <c r="C3302" t="b">
        <v>1</v>
      </c>
      <c r="D3302" t="s">
        <v>5647</v>
      </c>
    </row>
    <row r="3303" spans="1:4" x14ac:dyDescent="0.25">
      <c r="A3303">
        <v>3302</v>
      </c>
      <c r="B3303" t="s">
        <v>6217</v>
      </c>
      <c r="C3303" t="b">
        <v>1</v>
      </c>
      <c r="D3303" t="s">
        <v>6218</v>
      </c>
    </row>
    <row r="3304" spans="1:4" x14ac:dyDescent="0.25">
      <c r="A3304">
        <v>3303</v>
      </c>
      <c r="B3304" t="s">
        <v>6219</v>
      </c>
      <c r="C3304" t="b">
        <v>1</v>
      </c>
      <c r="D3304" t="s">
        <v>6220</v>
      </c>
    </row>
    <row r="3305" spans="1:4" x14ac:dyDescent="0.25">
      <c r="A3305">
        <v>3304</v>
      </c>
      <c r="B3305" t="s">
        <v>6221</v>
      </c>
      <c r="C3305" t="b">
        <v>1</v>
      </c>
      <c r="D3305" t="s">
        <v>6222</v>
      </c>
    </row>
    <row r="3306" spans="1:4" x14ac:dyDescent="0.25">
      <c r="A3306">
        <v>3305</v>
      </c>
      <c r="B3306" t="s">
        <v>6223</v>
      </c>
      <c r="C3306" t="b">
        <v>1</v>
      </c>
      <c r="D3306" t="s">
        <v>6224</v>
      </c>
    </row>
    <row r="3307" spans="1:4" x14ac:dyDescent="0.25">
      <c r="A3307">
        <v>3306</v>
      </c>
      <c r="B3307" t="s">
        <v>6225</v>
      </c>
      <c r="C3307" t="b">
        <v>1</v>
      </c>
      <c r="D3307" t="s">
        <v>6224</v>
      </c>
    </row>
    <row r="3308" spans="1:4" x14ac:dyDescent="0.25">
      <c r="A3308">
        <v>3307</v>
      </c>
      <c r="B3308" t="s">
        <v>6226</v>
      </c>
      <c r="C3308" t="b">
        <v>1</v>
      </c>
      <c r="D3308" t="s">
        <v>6227</v>
      </c>
    </row>
    <row r="3309" spans="1:4" x14ac:dyDescent="0.25">
      <c r="A3309">
        <v>3308</v>
      </c>
      <c r="B3309" t="s">
        <v>6228</v>
      </c>
      <c r="C3309" t="b">
        <v>1</v>
      </c>
      <c r="D3309" t="s">
        <v>3654</v>
      </c>
    </row>
    <row r="3310" spans="1:4" x14ac:dyDescent="0.25">
      <c r="A3310">
        <v>3309</v>
      </c>
      <c r="B3310" t="s">
        <v>6229</v>
      </c>
      <c r="C3310" t="b">
        <v>1</v>
      </c>
      <c r="D3310" t="s">
        <v>3654</v>
      </c>
    </row>
    <row r="3311" spans="1:4" x14ac:dyDescent="0.25">
      <c r="A3311">
        <v>3310</v>
      </c>
      <c r="B3311" t="s">
        <v>6230</v>
      </c>
      <c r="C3311" t="b">
        <v>1</v>
      </c>
      <c r="D3311" t="s">
        <v>6231</v>
      </c>
    </row>
    <row r="3312" spans="1:4" x14ac:dyDescent="0.25">
      <c r="A3312">
        <v>3311</v>
      </c>
      <c r="B3312" t="s">
        <v>6232</v>
      </c>
      <c r="C3312" t="b">
        <v>1</v>
      </c>
      <c r="D3312" t="s">
        <v>6233</v>
      </c>
    </row>
    <row r="3313" spans="1:4" x14ac:dyDescent="0.25">
      <c r="A3313">
        <v>3312</v>
      </c>
      <c r="B3313" t="s">
        <v>6234</v>
      </c>
      <c r="C3313" t="b">
        <v>1</v>
      </c>
      <c r="D3313" t="s">
        <v>6235</v>
      </c>
    </row>
    <row r="3314" spans="1:4" x14ac:dyDescent="0.25">
      <c r="A3314">
        <v>3313</v>
      </c>
      <c r="B3314" t="s">
        <v>6236</v>
      </c>
      <c r="C3314" t="b">
        <v>1</v>
      </c>
      <c r="D3314" t="s">
        <v>6237</v>
      </c>
    </row>
    <row r="3315" spans="1:4" x14ac:dyDescent="0.25">
      <c r="A3315">
        <v>3314</v>
      </c>
      <c r="B3315" t="s">
        <v>6238</v>
      </c>
      <c r="C3315" t="b">
        <v>1</v>
      </c>
      <c r="D3315" t="s">
        <v>6239</v>
      </c>
    </row>
    <row r="3316" spans="1:4" x14ac:dyDescent="0.25">
      <c r="A3316">
        <v>3315</v>
      </c>
      <c r="B3316" t="s">
        <v>6240</v>
      </c>
      <c r="C3316" t="b">
        <v>1</v>
      </c>
      <c r="D3316" t="s">
        <v>6241</v>
      </c>
    </row>
    <row r="3317" spans="1:4" x14ac:dyDescent="0.25">
      <c r="A3317">
        <v>3316</v>
      </c>
      <c r="B3317" t="s">
        <v>6242</v>
      </c>
      <c r="C3317" t="b">
        <v>1</v>
      </c>
      <c r="D3317" t="s">
        <v>6243</v>
      </c>
    </row>
    <row r="3318" spans="1:4" x14ac:dyDescent="0.25">
      <c r="A3318">
        <v>3317</v>
      </c>
      <c r="B3318" t="s">
        <v>6244</v>
      </c>
      <c r="C3318" t="b">
        <v>1</v>
      </c>
      <c r="D3318" t="s">
        <v>6245</v>
      </c>
    </row>
    <row r="3319" spans="1:4" x14ac:dyDescent="0.25">
      <c r="A3319">
        <v>3318</v>
      </c>
      <c r="B3319" t="s">
        <v>6246</v>
      </c>
      <c r="C3319" t="b">
        <v>1</v>
      </c>
      <c r="D3319" t="s">
        <v>6247</v>
      </c>
    </row>
    <row r="3320" spans="1:4" x14ac:dyDescent="0.25">
      <c r="A3320">
        <v>3319</v>
      </c>
      <c r="B3320" t="s">
        <v>6248</v>
      </c>
      <c r="C3320" t="b">
        <v>1</v>
      </c>
      <c r="D3320" t="s">
        <v>6249</v>
      </c>
    </row>
    <row r="3321" spans="1:4" x14ac:dyDescent="0.25">
      <c r="A3321">
        <v>3320</v>
      </c>
      <c r="B3321" t="s">
        <v>6250</v>
      </c>
      <c r="C3321" t="b">
        <v>1</v>
      </c>
      <c r="D3321" t="s">
        <v>6251</v>
      </c>
    </row>
    <row r="3322" spans="1:4" x14ac:dyDescent="0.25">
      <c r="A3322">
        <v>3321</v>
      </c>
      <c r="B3322" t="s">
        <v>6252</v>
      </c>
      <c r="C3322" t="b">
        <v>1</v>
      </c>
      <c r="D3322" t="s">
        <v>6253</v>
      </c>
    </row>
    <row r="3323" spans="1:4" x14ac:dyDescent="0.25">
      <c r="A3323">
        <v>3322</v>
      </c>
      <c r="B3323" t="s">
        <v>6254</v>
      </c>
      <c r="C3323" t="b">
        <v>1</v>
      </c>
      <c r="D3323" t="s">
        <v>6255</v>
      </c>
    </row>
    <row r="3324" spans="1:4" x14ac:dyDescent="0.25">
      <c r="A3324">
        <v>3323</v>
      </c>
      <c r="B3324" t="s">
        <v>6256</v>
      </c>
      <c r="C3324" t="b">
        <v>1</v>
      </c>
      <c r="D3324" t="s">
        <v>6257</v>
      </c>
    </row>
    <row r="3325" spans="1:4" x14ac:dyDescent="0.25">
      <c r="A3325">
        <v>3324</v>
      </c>
      <c r="B3325" t="s">
        <v>6258</v>
      </c>
      <c r="C3325" t="b">
        <v>1</v>
      </c>
      <c r="D3325" t="s">
        <v>6259</v>
      </c>
    </row>
    <row r="3326" spans="1:4" x14ac:dyDescent="0.25">
      <c r="A3326">
        <v>3325</v>
      </c>
      <c r="B3326" t="s">
        <v>6260</v>
      </c>
      <c r="C3326" t="b">
        <v>1</v>
      </c>
      <c r="D3326" t="s">
        <v>6261</v>
      </c>
    </row>
    <row r="3327" spans="1:4" x14ac:dyDescent="0.25">
      <c r="A3327">
        <v>3326</v>
      </c>
      <c r="B3327" t="s">
        <v>6262</v>
      </c>
      <c r="C3327" t="b">
        <v>1</v>
      </c>
      <c r="D3327" t="s">
        <v>6263</v>
      </c>
    </row>
    <row r="3328" spans="1:4" x14ac:dyDescent="0.25">
      <c r="A3328">
        <v>3327</v>
      </c>
      <c r="B3328" t="s">
        <v>6264</v>
      </c>
      <c r="C3328" t="b">
        <v>1</v>
      </c>
      <c r="D3328" t="s">
        <v>6265</v>
      </c>
    </row>
    <row r="3329" spans="1:4" x14ac:dyDescent="0.25">
      <c r="A3329">
        <v>3328</v>
      </c>
      <c r="B3329" t="s">
        <v>6266</v>
      </c>
      <c r="C3329" t="b">
        <v>1</v>
      </c>
      <c r="D3329" t="s">
        <v>6267</v>
      </c>
    </row>
    <row r="3330" spans="1:4" x14ac:dyDescent="0.25">
      <c r="A3330">
        <v>3329</v>
      </c>
      <c r="B3330" t="s">
        <v>6268</v>
      </c>
      <c r="C3330" t="b">
        <v>1</v>
      </c>
      <c r="D3330" t="s">
        <v>6269</v>
      </c>
    </row>
    <row r="3331" spans="1:4" x14ac:dyDescent="0.25">
      <c r="A3331">
        <v>3330</v>
      </c>
      <c r="B3331" t="s">
        <v>6270</v>
      </c>
      <c r="C3331" t="b">
        <v>1</v>
      </c>
      <c r="D3331" t="s">
        <v>6271</v>
      </c>
    </row>
    <row r="3332" spans="1:4" x14ac:dyDescent="0.25">
      <c r="A3332">
        <v>3331</v>
      </c>
      <c r="B3332" t="s">
        <v>6272</v>
      </c>
      <c r="C3332" t="b">
        <v>1</v>
      </c>
      <c r="D3332" t="s">
        <v>6273</v>
      </c>
    </row>
    <row r="3333" spans="1:4" x14ac:dyDescent="0.25">
      <c r="A3333">
        <v>3332</v>
      </c>
      <c r="B3333" t="s">
        <v>6274</v>
      </c>
      <c r="C3333" t="b">
        <v>1</v>
      </c>
      <c r="D3333" t="s">
        <v>6275</v>
      </c>
    </row>
    <row r="3334" spans="1:4" x14ac:dyDescent="0.25">
      <c r="A3334">
        <v>3333</v>
      </c>
      <c r="B3334" t="s">
        <v>6276</v>
      </c>
      <c r="C3334" t="b">
        <v>1</v>
      </c>
      <c r="D3334" t="s">
        <v>6277</v>
      </c>
    </row>
    <row r="3335" spans="1:4" x14ac:dyDescent="0.25">
      <c r="A3335">
        <v>3334</v>
      </c>
      <c r="B3335" t="s">
        <v>6278</v>
      </c>
      <c r="C3335" t="b">
        <v>1</v>
      </c>
      <c r="D3335" t="s">
        <v>6279</v>
      </c>
    </row>
    <row r="3336" spans="1:4" x14ac:dyDescent="0.25">
      <c r="A3336">
        <v>3335</v>
      </c>
      <c r="B3336" t="s">
        <v>6280</v>
      </c>
      <c r="C3336" t="b">
        <v>1</v>
      </c>
      <c r="D3336" t="s">
        <v>6281</v>
      </c>
    </row>
    <row r="3337" spans="1:4" x14ac:dyDescent="0.25">
      <c r="A3337">
        <v>3336</v>
      </c>
      <c r="B3337" t="s">
        <v>6282</v>
      </c>
      <c r="C3337" t="b">
        <v>1</v>
      </c>
      <c r="D3337" t="s">
        <v>6283</v>
      </c>
    </row>
    <row r="3338" spans="1:4" x14ac:dyDescent="0.25">
      <c r="A3338">
        <v>3337</v>
      </c>
      <c r="B3338" t="s">
        <v>6284</v>
      </c>
      <c r="C3338" t="b">
        <v>1</v>
      </c>
      <c r="D3338" t="s">
        <v>6285</v>
      </c>
    </row>
    <row r="3339" spans="1:4" x14ac:dyDescent="0.25">
      <c r="A3339">
        <v>3338</v>
      </c>
      <c r="B3339" t="s">
        <v>6286</v>
      </c>
      <c r="C3339" t="b">
        <v>1</v>
      </c>
      <c r="D3339" t="s">
        <v>6287</v>
      </c>
    </row>
    <row r="3340" spans="1:4" x14ac:dyDescent="0.25">
      <c r="A3340">
        <v>3339</v>
      </c>
      <c r="B3340" t="s">
        <v>6288</v>
      </c>
      <c r="C3340" t="b">
        <v>1</v>
      </c>
      <c r="D3340" t="s">
        <v>6289</v>
      </c>
    </row>
    <row r="3341" spans="1:4" x14ac:dyDescent="0.25">
      <c r="A3341">
        <v>3340</v>
      </c>
      <c r="B3341" t="s">
        <v>6290</v>
      </c>
      <c r="C3341" t="b">
        <v>1</v>
      </c>
      <c r="D3341" t="s">
        <v>6291</v>
      </c>
    </row>
    <row r="3342" spans="1:4" x14ac:dyDescent="0.25">
      <c r="A3342">
        <v>3341</v>
      </c>
      <c r="B3342" t="s">
        <v>6292</v>
      </c>
      <c r="C3342" t="b">
        <v>1</v>
      </c>
      <c r="D3342" t="s">
        <v>6293</v>
      </c>
    </row>
    <row r="3343" spans="1:4" x14ac:dyDescent="0.25">
      <c r="A3343">
        <v>3342</v>
      </c>
      <c r="B3343" t="s">
        <v>6294</v>
      </c>
      <c r="C3343" t="b">
        <v>1</v>
      </c>
      <c r="D3343" t="s">
        <v>6295</v>
      </c>
    </row>
    <row r="3344" spans="1:4" x14ac:dyDescent="0.25">
      <c r="A3344">
        <v>3343</v>
      </c>
      <c r="B3344" t="s">
        <v>6296</v>
      </c>
      <c r="C3344" t="b">
        <v>1</v>
      </c>
      <c r="D3344" t="s">
        <v>6297</v>
      </c>
    </row>
    <row r="3345" spans="1:4" x14ac:dyDescent="0.25">
      <c r="A3345">
        <v>3344</v>
      </c>
      <c r="B3345" t="s">
        <v>6298</v>
      </c>
      <c r="C3345" t="b">
        <v>1</v>
      </c>
      <c r="D3345" t="s">
        <v>6299</v>
      </c>
    </row>
    <row r="3346" spans="1:4" x14ac:dyDescent="0.25">
      <c r="A3346">
        <v>3345</v>
      </c>
      <c r="B3346" t="s">
        <v>6300</v>
      </c>
      <c r="C3346" t="b">
        <v>1</v>
      </c>
      <c r="D3346" t="s">
        <v>6301</v>
      </c>
    </row>
    <row r="3347" spans="1:4" x14ac:dyDescent="0.25">
      <c r="A3347">
        <v>3346</v>
      </c>
      <c r="B3347" t="s">
        <v>6302</v>
      </c>
      <c r="C3347" t="b">
        <v>1</v>
      </c>
      <c r="D3347" t="s">
        <v>6303</v>
      </c>
    </row>
    <row r="3348" spans="1:4" x14ac:dyDescent="0.25">
      <c r="A3348">
        <v>3347</v>
      </c>
      <c r="B3348" t="s">
        <v>6304</v>
      </c>
      <c r="C3348" t="b">
        <v>1</v>
      </c>
      <c r="D3348" t="s">
        <v>6305</v>
      </c>
    </row>
    <row r="3349" spans="1:4" x14ac:dyDescent="0.25">
      <c r="A3349">
        <v>3348</v>
      </c>
      <c r="B3349" t="s">
        <v>6306</v>
      </c>
      <c r="C3349" t="b">
        <v>1</v>
      </c>
      <c r="D3349" t="s">
        <v>6307</v>
      </c>
    </row>
    <row r="3350" spans="1:4" x14ac:dyDescent="0.25">
      <c r="A3350">
        <v>3349</v>
      </c>
      <c r="B3350" t="s">
        <v>6308</v>
      </c>
      <c r="C3350" t="b">
        <v>1</v>
      </c>
      <c r="D3350" t="s">
        <v>6309</v>
      </c>
    </row>
    <row r="3351" spans="1:4" x14ac:dyDescent="0.25">
      <c r="A3351">
        <v>3350</v>
      </c>
      <c r="B3351" t="s">
        <v>6310</v>
      </c>
      <c r="C3351" t="b">
        <v>1</v>
      </c>
      <c r="D3351" t="s">
        <v>6311</v>
      </c>
    </row>
    <row r="3352" spans="1:4" x14ac:dyDescent="0.25">
      <c r="A3352">
        <v>3351</v>
      </c>
      <c r="B3352" t="s">
        <v>6312</v>
      </c>
      <c r="C3352" t="b">
        <v>1</v>
      </c>
      <c r="D3352" t="s">
        <v>6313</v>
      </c>
    </row>
    <row r="3353" spans="1:4" x14ac:dyDescent="0.25">
      <c r="A3353">
        <v>3352</v>
      </c>
      <c r="B3353" t="s">
        <v>6314</v>
      </c>
      <c r="C3353" t="b">
        <v>1</v>
      </c>
      <c r="D3353" t="s">
        <v>6315</v>
      </c>
    </row>
    <row r="3354" spans="1:4" x14ac:dyDescent="0.25">
      <c r="A3354">
        <v>3353</v>
      </c>
      <c r="B3354" t="s">
        <v>6316</v>
      </c>
      <c r="C3354" t="b">
        <v>1</v>
      </c>
      <c r="D3354" t="s">
        <v>6317</v>
      </c>
    </row>
    <row r="3355" spans="1:4" x14ac:dyDescent="0.25">
      <c r="A3355">
        <v>3354</v>
      </c>
      <c r="B3355" t="s">
        <v>6318</v>
      </c>
      <c r="C3355" t="b">
        <v>1</v>
      </c>
      <c r="D3355" t="s">
        <v>6319</v>
      </c>
    </row>
    <row r="3356" spans="1:4" x14ac:dyDescent="0.25">
      <c r="A3356">
        <v>3355</v>
      </c>
      <c r="B3356" t="s">
        <v>6320</v>
      </c>
      <c r="C3356" t="b">
        <v>1</v>
      </c>
      <c r="D3356" t="s">
        <v>6321</v>
      </c>
    </row>
    <row r="3357" spans="1:4" x14ac:dyDescent="0.25">
      <c r="A3357">
        <v>3356</v>
      </c>
      <c r="B3357" t="s">
        <v>6819</v>
      </c>
      <c r="C3357" t="b">
        <v>1</v>
      </c>
      <c r="D3357" t="s">
        <v>6820</v>
      </c>
    </row>
    <row r="3358" spans="1:4" x14ac:dyDescent="0.25">
      <c r="A3358">
        <v>3357</v>
      </c>
      <c r="B3358" t="s">
        <v>6821</v>
      </c>
      <c r="C3358" t="b">
        <v>1</v>
      </c>
      <c r="D3358" t="s">
        <v>6822</v>
      </c>
    </row>
    <row r="3359" spans="1:4" x14ac:dyDescent="0.25">
      <c r="A3359">
        <v>3358</v>
      </c>
      <c r="B3359" t="s">
        <v>6823</v>
      </c>
      <c r="C3359" t="b">
        <v>1</v>
      </c>
      <c r="D3359" t="s">
        <v>6824</v>
      </c>
    </row>
    <row r="3360" spans="1:4" x14ac:dyDescent="0.25">
      <c r="A3360">
        <v>3359</v>
      </c>
      <c r="B3360" t="s">
        <v>6825</v>
      </c>
      <c r="C3360" t="b">
        <v>1</v>
      </c>
      <c r="D3360" t="s">
        <v>6826</v>
      </c>
    </row>
    <row r="3361" spans="1:4" x14ac:dyDescent="0.25">
      <c r="A3361">
        <v>3360</v>
      </c>
      <c r="B3361" t="s">
        <v>6827</v>
      </c>
      <c r="C3361" t="b">
        <v>1</v>
      </c>
      <c r="D3361" t="s">
        <v>6828</v>
      </c>
    </row>
    <row r="3362" spans="1:4" x14ac:dyDescent="0.25">
      <c r="A3362">
        <v>3361</v>
      </c>
      <c r="B3362" t="s">
        <v>6829</v>
      </c>
      <c r="C3362" t="b">
        <v>1</v>
      </c>
      <c r="D3362" t="s">
        <v>6830</v>
      </c>
    </row>
    <row r="3363" spans="1:4" x14ac:dyDescent="0.25">
      <c r="A3363">
        <v>3362</v>
      </c>
      <c r="B3363" t="s">
        <v>6831</v>
      </c>
      <c r="C3363" t="b">
        <v>1</v>
      </c>
      <c r="D3363" t="s">
        <v>6832</v>
      </c>
    </row>
    <row r="3364" spans="1:4" x14ac:dyDescent="0.25">
      <c r="A3364">
        <v>3363</v>
      </c>
      <c r="B3364" t="s">
        <v>6833</v>
      </c>
      <c r="C3364" t="b">
        <v>1</v>
      </c>
      <c r="D3364" t="s">
        <v>6834</v>
      </c>
    </row>
    <row r="3365" spans="1:4" x14ac:dyDescent="0.25">
      <c r="A3365">
        <v>3364</v>
      </c>
      <c r="B3365" t="s">
        <v>6835</v>
      </c>
      <c r="C3365" t="b">
        <v>1</v>
      </c>
      <c r="D3365" t="s">
        <v>6836</v>
      </c>
    </row>
    <row r="3366" spans="1:4" x14ac:dyDescent="0.25">
      <c r="A3366">
        <v>3365</v>
      </c>
      <c r="B3366" t="s">
        <v>6837</v>
      </c>
      <c r="C3366" t="b">
        <v>1</v>
      </c>
      <c r="D3366" t="s">
        <v>6838</v>
      </c>
    </row>
    <row r="3367" spans="1:4" x14ac:dyDescent="0.25">
      <c r="A3367">
        <v>3366</v>
      </c>
      <c r="B3367" t="s">
        <v>6839</v>
      </c>
      <c r="C3367" t="b">
        <v>1</v>
      </c>
      <c r="D3367" t="s">
        <v>6840</v>
      </c>
    </row>
    <row r="3368" spans="1:4" x14ac:dyDescent="0.25">
      <c r="A3368">
        <v>3367</v>
      </c>
      <c r="B3368" t="s">
        <v>6841</v>
      </c>
      <c r="C3368" t="b">
        <v>1</v>
      </c>
      <c r="D3368" t="s">
        <v>6842</v>
      </c>
    </row>
    <row r="3369" spans="1:4" x14ac:dyDescent="0.25">
      <c r="A3369">
        <v>3368</v>
      </c>
      <c r="B3369" t="s">
        <v>6843</v>
      </c>
      <c r="C3369" t="b">
        <v>1</v>
      </c>
      <c r="D3369" t="s">
        <v>6844</v>
      </c>
    </row>
    <row r="3370" spans="1:4" x14ac:dyDescent="0.25">
      <c r="A3370">
        <v>3369</v>
      </c>
      <c r="B3370" t="s">
        <v>6845</v>
      </c>
      <c r="C3370" t="b">
        <v>1</v>
      </c>
      <c r="D3370" t="s">
        <v>3233</v>
      </c>
    </row>
    <row r="3371" spans="1:4" x14ac:dyDescent="0.25">
      <c r="A3371">
        <v>3370</v>
      </c>
      <c r="B3371" t="s">
        <v>6846</v>
      </c>
      <c r="C3371" t="b">
        <v>1</v>
      </c>
      <c r="D3371" t="s">
        <v>6847</v>
      </c>
    </row>
    <row r="3372" spans="1:4" x14ac:dyDescent="0.25">
      <c r="A3372">
        <v>3371</v>
      </c>
      <c r="B3372" t="s">
        <v>6848</v>
      </c>
      <c r="C3372" t="b">
        <v>1</v>
      </c>
      <c r="D3372" t="s">
        <v>6849</v>
      </c>
    </row>
    <row r="3373" spans="1:4" x14ac:dyDescent="0.25">
      <c r="A3373">
        <v>3372</v>
      </c>
      <c r="B3373" t="s">
        <v>6850</v>
      </c>
      <c r="C3373" t="b">
        <v>1</v>
      </c>
      <c r="D3373" t="s">
        <v>6851</v>
      </c>
    </row>
    <row r="3374" spans="1:4" x14ac:dyDescent="0.25">
      <c r="A3374">
        <v>3373</v>
      </c>
      <c r="B3374" t="s">
        <v>6852</v>
      </c>
      <c r="C3374" t="b">
        <v>1</v>
      </c>
      <c r="D3374" t="s">
        <v>6853</v>
      </c>
    </row>
    <row r="3375" spans="1:4" x14ac:dyDescent="0.25">
      <c r="A3375">
        <v>3374</v>
      </c>
      <c r="B3375" t="s">
        <v>6854</v>
      </c>
      <c r="C3375" t="b">
        <v>1</v>
      </c>
      <c r="D3375" t="s">
        <v>6855</v>
      </c>
    </row>
    <row r="3376" spans="1:4" x14ac:dyDescent="0.25">
      <c r="A3376">
        <v>3375</v>
      </c>
      <c r="B3376" t="s">
        <v>6856</v>
      </c>
      <c r="C3376" t="b">
        <v>1</v>
      </c>
      <c r="D3376" t="s">
        <v>6857</v>
      </c>
    </row>
    <row r="3377" spans="1:4" x14ac:dyDescent="0.25">
      <c r="A3377">
        <v>3376</v>
      </c>
      <c r="B3377" t="s">
        <v>6858</v>
      </c>
      <c r="C3377" t="b">
        <v>1</v>
      </c>
      <c r="D3377" t="s">
        <v>6859</v>
      </c>
    </row>
    <row r="3378" spans="1:4" x14ac:dyDescent="0.25">
      <c r="A3378">
        <v>3377</v>
      </c>
      <c r="B3378" t="s">
        <v>6860</v>
      </c>
      <c r="C3378" t="b">
        <v>1</v>
      </c>
      <c r="D3378" t="s">
        <v>6861</v>
      </c>
    </row>
    <row r="3379" spans="1:4" x14ac:dyDescent="0.25">
      <c r="A3379">
        <v>3378</v>
      </c>
      <c r="B3379" t="s">
        <v>6862</v>
      </c>
      <c r="C3379" t="b">
        <v>1</v>
      </c>
      <c r="D3379" t="s">
        <v>6863</v>
      </c>
    </row>
    <row r="3380" spans="1:4" x14ac:dyDescent="0.25">
      <c r="A3380">
        <v>3379</v>
      </c>
      <c r="B3380" t="s">
        <v>6864</v>
      </c>
      <c r="C3380" t="b">
        <v>1</v>
      </c>
      <c r="D3380" t="s">
        <v>6865</v>
      </c>
    </row>
    <row r="3381" spans="1:4" x14ac:dyDescent="0.25">
      <c r="A3381">
        <v>3380</v>
      </c>
      <c r="B3381" t="s">
        <v>6866</v>
      </c>
      <c r="C3381" t="b">
        <v>1</v>
      </c>
      <c r="D3381" t="s">
        <v>6867</v>
      </c>
    </row>
    <row r="3382" spans="1:4" x14ac:dyDescent="0.25">
      <c r="A3382">
        <v>3381</v>
      </c>
      <c r="B3382" t="s">
        <v>6868</v>
      </c>
      <c r="C3382" t="b">
        <v>1</v>
      </c>
      <c r="D3382" t="s">
        <v>6869</v>
      </c>
    </row>
    <row r="3383" spans="1:4" x14ac:dyDescent="0.25">
      <c r="A3383">
        <v>3382</v>
      </c>
      <c r="B3383" t="s">
        <v>6870</v>
      </c>
      <c r="C3383" t="b">
        <v>1</v>
      </c>
      <c r="D3383" t="s">
        <v>6871</v>
      </c>
    </row>
    <row r="3384" spans="1:4" x14ac:dyDescent="0.25">
      <c r="A3384">
        <v>3383</v>
      </c>
      <c r="B3384" t="s">
        <v>6872</v>
      </c>
      <c r="C3384" t="b">
        <v>1</v>
      </c>
      <c r="D3384" t="s">
        <v>6873</v>
      </c>
    </row>
    <row r="3385" spans="1:4" x14ac:dyDescent="0.25">
      <c r="A3385">
        <v>3384</v>
      </c>
      <c r="B3385" t="s">
        <v>6874</v>
      </c>
      <c r="C3385" t="b">
        <v>1</v>
      </c>
      <c r="D3385" t="s">
        <v>6875</v>
      </c>
    </row>
    <row r="3386" spans="1:4" x14ac:dyDescent="0.25">
      <c r="A3386">
        <v>3385</v>
      </c>
      <c r="B3386" t="s">
        <v>6876</v>
      </c>
      <c r="C3386" t="b">
        <v>1</v>
      </c>
      <c r="D3386" t="s">
        <v>6877</v>
      </c>
    </row>
    <row r="3387" spans="1:4" x14ac:dyDescent="0.25">
      <c r="A3387">
        <v>3386</v>
      </c>
      <c r="B3387" t="s">
        <v>6878</v>
      </c>
      <c r="C3387" t="b">
        <v>1</v>
      </c>
      <c r="D3387" t="s">
        <v>6879</v>
      </c>
    </row>
    <row r="3388" spans="1:4" x14ac:dyDescent="0.25">
      <c r="A3388">
        <v>3387</v>
      </c>
      <c r="B3388" t="s">
        <v>6880</v>
      </c>
      <c r="C3388" t="b">
        <v>1</v>
      </c>
      <c r="D3388" t="s">
        <v>6881</v>
      </c>
    </row>
    <row r="3389" spans="1:4" x14ac:dyDescent="0.25">
      <c r="A3389">
        <v>3388</v>
      </c>
      <c r="B3389" t="s">
        <v>6882</v>
      </c>
      <c r="C3389" t="b">
        <v>1</v>
      </c>
      <c r="D3389" t="s">
        <v>6883</v>
      </c>
    </row>
    <row r="3390" spans="1:4" x14ac:dyDescent="0.25">
      <c r="A3390">
        <v>3389</v>
      </c>
      <c r="B3390" t="s">
        <v>6884</v>
      </c>
      <c r="C3390" t="b">
        <v>1</v>
      </c>
      <c r="D3390" t="s">
        <v>6885</v>
      </c>
    </row>
    <row r="3391" spans="1:4" x14ac:dyDescent="0.25">
      <c r="A3391">
        <v>3390</v>
      </c>
      <c r="B3391" t="s">
        <v>6886</v>
      </c>
      <c r="C3391" t="b">
        <v>1</v>
      </c>
      <c r="D3391" t="s">
        <v>6887</v>
      </c>
    </row>
    <row r="3392" spans="1:4" x14ac:dyDescent="0.25">
      <c r="A3392">
        <v>3391</v>
      </c>
      <c r="B3392" t="s">
        <v>6888</v>
      </c>
      <c r="C3392" t="b">
        <v>1</v>
      </c>
      <c r="D3392" t="s">
        <v>6889</v>
      </c>
    </row>
    <row r="3393" spans="1:4" x14ac:dyDescent="0.25">
      <c r="A3393">
        <v>3392</v>
      </c>
      <c r="B3393" t="s">
        <v>6890</v>
      </c>
      <c r="C3393" t="b">
        <v>1</v>
      </c>
      <c r="D3393" t="s">
        <v>6891</v>
      </c>
    </row>
    <row r="3394" spans="1:4" x14ac:dyDescent="0.25">
      <c r="A3394">
        <v>3393</v>
      </c>
      <c r="B3394" t="s">
        <v>6892</v>
      </c>
      <c r="C3394" t="b">
        <v>1</v>
      </c>
      <c r="D3394" t="s">
        <v>6893</v>
      </c>
    </row>
    <row r="3395" spans="1:4" x14ac:dyDescent="0.25">
      <c r="A3395">
        <v>3394</v>
      </c>
      <c r="B3395" t="s">
        <v>6894</v>
      </c>
      <c r="C3395" t="b">
        <v>1</v>
      </c>
      <c r="D3395" t="s">
        <v>6895</v>
      </c>
    </row>
    <row r="3396" spans="1:4" x14ac:dyDescent="0.25">
      <c r="A3396">
        <v>3395</v>
      </c>
      <c r="B3396" t="s">
        <v>6896</v>
      </c>
      <c r="C3396" t="b">
        <v>1</v>
      </c>
      <c r="D3396" t="s">
        <v>6897</v>
      </c>
    </row>
    <row r="3397" spans="1:4" x14ac:dyDescent="0.25">
      <c r="A3397">
        <v>3396</v>
      </c>
      <c r="B3397" t="s">
        <v>6898</v>
      </c>
      <c r="C3397" t="b">
        <v>1</v>
      </c>
      <c r="D3397" t="s">
        <v>6899</v>
      </c>
    </row>
    <row r="3398" spans="1:4" x14ac:dyDescent="0.25">
      <c r="A3398">
        <v>3397</v>
      </c>
      <c r="B3398" t="s">
        <v>6900</v>
      </c>
      <c r="C3398" t="b">
        <v>1</v>
      </c>
      <c r="D3398" t="s">
        <v>6899</v>
      </c>
    </row>
    <row r="3399" spans="1:4" x14ac:dyDescent="0.25">
      <c r="A3399">
        <v>3398</v>
      </c>
      <c r="B3399" t="s">
        <v>6901</v>
      </c>
      <c r="C3399" t="b">
        <v>1</v>
      </c>
      <c r="D3399" t="s">
        <v>6902</v>
      </c>
    </row>
    <row r="3400" spans="1:4" x14ac:dyDescent="0.25">
      <c r="A3400">
        <v>3399</v>
      </c>
      <c r="B3400" t="s">
        <v>6903</v>
      </c>
      <c r="C3400" t="b">
        <v>1</v>
      </c>
      <c r="D3400" t="s">
        <v>5651</v>
      </c>
    </row>
    <row r="3401" spans="1:4" x14ac:dyDescent="0.25">
      <c r="A3401">
        <v>3400</v>
      </c>
      <c r="B3401" t="s">
        <v>6904</v>
      </c>
      <c r="C3401" t="b">
        <v>1</v>
      </c>
      <c r="D3401" t="s">
        <v>5651</v>
      </c>
    </row>
    <row r="3402" spans="1:4" x14ac:dyDescent="0.25">
      <c r="A3402">
        <v>3401</v>
      </c>
      <c r="B3402" t="s">
        <v>6905</v>
      </c>
      <c r="C3402" t="b">
        <v>1</v>
      </c>
      <c r="D3402" t="s">
        <v>5651</v>
      </c>
    </row>
    <row r="3403" spans="1:4" x14ac:dyDescent="0.25">
      <c r="A3403">
        <v>3402</v>
      </c>
      <c r="B3403" t="s">
        <v>6906</v>
      </c>
      <c r="C3403" t="b">
        <v>1</v>
      </c>
      <c r="D3403" t="s">
        <v>5651</v>
      </c>
    </row>
    <row r="3404" spans="1:4" x14ac:dyDescent="0.25">
      <c r="A3404">
        <v>3403</v>
      </c>
      <c r="B3404" t="s">
        <v>6907</v>
      </c>
      <c r="C3404" t="b">
        <v>1</v>
      </c>
      <c r="D3404" t="s">
        <v>6908</v>
      </c>
    </row>
    <row r="3405" spans="1:4" x14ac:dyDescent="0.25">
      <c r="A3405">
        <v>3404</v>
      </c>
      <c r="B3405" t="s">
        <v>6909</v>
      </c>
      <c r="C3405" t="b">
        <v>1</v>
      </c>
      <c r="D3405" t="s">
        <v>6910</v>
      </c>
    </row>
    <row r="3406" spans="1:4" x14ac:dyDescent="0.25">
      <c r="A3406">
        <v>3405</v>
      </c>
      <c r="B3406" t="s">
        <v>6911</v>
      </c>
      <c r="C3406" t="b">
        <v>1</v>
      </c>
      <c r="D3406" t="s">
        <v>6912</v>
      </c>
    </row>
    <row r="3407" spans="1:4" x14ac:dyDescent="0.25">
      <c r="A3407">
        <v>3406</v>
      </c>
      <c r="B3407" t="s">
        <v>6913</v>
      </c>
      <c r="C3407" t="b">
        <v>1</v>
      </c>
      <c r="D3407" t="s">
        <v>6914</v>
      </c>
    </row>
    <row r="3408" spans="1:4" x14ac:dyDescent="0.25">
      <c r="A3408">
        <v>3407</v>
      </c>
      <c r="B3408" t="s">
        <v>6915</v>
      </c>
      <c r="C3408" t="b">
        <v>1</v>
      </c>
      <c r="D3408" t="s">
        <v>6916</v>
      </c>
    </row>
    <row r="3409" spans="1:4" x14ac:dyDescent="0.25">
      <c r="A3409">
        <v>3408</v>
      </c>
      <c r="B3409" t="s">
        <v>6917</v>
      </c>
      <c r="C3409" t="b">
        <v>1</v>
      </c>
      <c r="D3409" t="s">
        <v>6918</v>
      </c>
    </row>
    <row r="3410" spans="1:4" x14ac:dyDescent="0.25">
      <c r="A3410">
        <v>3409</v>
      </c>
      <c r="B3410" t="s">
        <v>6919</v>
      </c>
      <c r="C3410" t="b">
        <v>1</v>
      </c>
      <c r="D3410" t="s">
        <v>6920</v>
      </c>
    </row>
    <row r="3411" spans="1:4" x14ac:dyDescent="0.25">
      <c r="A3411">
        <v>3410</v>
      </c>
      <c r="B3411" t="s">
        <v>6921</v>
      </c>
      <c r="C3411" t="b">
        <v>1</v>
      </c>
      <c r="D3411" t="s">
        <v>6922</v>
      </c>
    </row>
    <row r="3412" spans="1:4" x14ac:dyDescent="0.25">
      <c r="A3412">
        <v>3411</v>
      </c>
      <c r="B3412" t="s">
        <v>6923</v>
      </c>
      <c r="C3412" t="b">
        <v>1</v>
      </c>
      <c r="D3412" t="s">
        <v>6924</v>
      </c>
    </row>
    <row r="3413" spans="1:4" x14ac:dyDescent="0.25">
      <c r="A3413">
        <v>3412</v>
      </c>
      <c r="B3413" t="s">
        <v>6925</v>
      </c>
      <c r="C3413" t="b">
        <v>1</v>
      </c>
      <c r="D3413" t="s">
        <v>6926</v>
      </c>
    </row>
    <row r="3414" spans="1:4" x14ac:dyDescent="0.25">
      <c r="A3414">
        <v>3413</v>
      </c>
      <c r="B3414" t="s">
        <v>6927</v>
      </c>
      <c r="C3414" t="b">
        <v>1</v>
      </c>
      <c r="D3414" t="s">
        <v>6928</v>
      </c>
    </row>
    <row r="3415" spans="1:4" x14ac:dyDescent="0.25">
      <c r="A3415">
        <v>3414</v>
      </c>
      <c r="B3415" t="s">
        <v>6929</v>
      </c>
      <c r="C3415" t="b">
        <v>1</v>
      </c>
      <c r="D3415" t="s">
        <v>6930</v>
      </c>
    </row>
    <row r="3416" spans="1:4" x14ac:dyDescent="0.25">
      <c r="A3416">
        <v>3415</v>
      </c>
      <c r="B3416" t="s">
        <v>6931</v>
      </c>
      <c r="C3416" t="b">
        <v>1</v>
      </c>
      <c r="D3416" t="s">
        <v>6932</v>
      </c>
    </row>
    <row r="3417" spans="1:4" x14ac:dyDescent="0.25">
      <c r="A3417">
        <v>3416</v>
      </c>
      <c r="B3417" t="s">
        <v>6933</v>
      </c>
      <c r="C3417" t="b">
        <v>1</v>
      </c>
      <c r="D3417" t="s">
        <v>6934</v>
      </c>
    </row>
    <row r="3418" spans="1:4" x14ac:dyDescent="0.25">
      <c r="A3418">
        <v>3417</v>
      </c>
      <c r="B3418" t="s">
        <v>6935</v>
      </c>
      <c r="C3418" t="b">
        <v>1</v>
      </c>
      <c r="D3418" t="s">
        <v>6936</v>
      </c>
    </row>
    <row r="3419" spans="1:4" x14ac:dyDescent="0.25">
      <c r="A3419">
        <v>3418</v>
      </c>
      <c r="B3419" t="s">
        <v>6937</v>
      </c>
      <c r="C3419" t="b">
        <v>1</v>
      </c>
      <c r="D3419" t="s">
        <v>6938</v>
      </c>
    </row>
    <row r="3420" spans="1:4" x14ac:dyDescent="0.25">
      <c r="A3420">
        <v>3419</v>
      </c>
      <c r="B3420" t="s">
        <v>6939</v>
      </c>
      <c r="C3420" t="b">
        <v>1</v>
      </c>
      <c r="D3420" t="s">
        <v>6940</v>
      </c>
    </row>
    <row r="3421" spans="1:4" x14ac:dyDescent="0.25">
      <c r="A3421">
        <v>3420</v>
      </c>
      <c r="B3421" t="s">
        <v>6941</v>
      </c>
      <c r="C3421" t="b">
        <v>1</v>
      </c>
      <c r="D3421" t="s">
        <v>6942</v>
      </c>
    </row>
    <row r="3422" spans="1:4" x14ac:dyDescent="0.25">
      <c r="A3422">
        <v>3421</v>
      </c>
      <c r="B3422" t="s">
        <v>6943</v>
      </c>
      <c r="C3422" t="b">
        <v>1</v>
      </c>
      <c r="D3422" t="s">
        <v>6944</v>
      </c>
    </row>
    <row r="3423" spans="1:4" x14ac:dyDescent="0.25">
      <c r="A3423">
        <v>3422</v>
      </c>
      <c r="B3423" t="s">
        <v>6945</v>
      </c>
      <c r="C3423" t="b">
        <v>1</v>
      </c>
      <c r="D3423" t="s">
        <v>6946</v>
      </c>
    </row>
    <row r="3424" spans="1:4" x14ac:dyDescent="0.25">
      <c r="A3424">
        <v>3423</v>
      </c>
      <c r="B3424" t="s">
        <v>6947</v>
      </c>
      <c r="C3424" t="b">
        <v>1</v>
      </c>
      <c r="D3424" t="s">
        <v>6948</v>
      </c>
    </row>
    <row r="3425" spans="1:4" x14ac:dyDescent="0.25">
      <c r="A3425">
        <v>3424</v>
      </c>
      <c r="B3425" t="s">
        <v>6949</v>
      </c>
      <c r="C3425" t="b">
        <v>1</v>
      </c>
      <c r="D3425" t="s">
        <v>6950</v>
      </c>
    </row>
    <row r="3426" spans="1:4" x14ac:dyDescent="0.25">
      <c r="A3426">
        <v>3425</v>
      </c>
      <c r="B3426" t="s">
        <v>6951</v>
      </c>
      <c r="C3426" t="b">
        <v>1</v>
      </c>
      <c r="D3426" t="s">
        <v>6952</v>
      </c>
    </row>
    <row r="3427" spans="1:4" x14ac:dyDescent="0.25">
      <c r="A3427">
        <v>3426</v>
      </c>
      <c r="B3427" t="s">
        <v>6953</v>
      </c>
      <c r="C3427" t="b">
        <v>1</v>
      </c>
      <c r="D3427" t="s">
        <v>6954</v>
      </c>
    </row>
    <row r="3428" spans="1:4" x14ac:dyDescent="0.25">
      <c r="A3428">
        <v>3427</v>
      </c>
      <c r="B3428" t="s">
        <v>6955</v>
      </c>
      <c r="C3428" t="b">
        <v>1</v>
      </c>
      <c r="D3428" t="s">
        <v>6956</v>
      </c>
    </row>
    <row r="3429" spans="1:4" x14ac:dyDescent="0.25">
      <c r="A3429">
        <v>3428</v>
      </c>
      <c r="B3429" t="s">
        <v>6957</v>
      </c>
      <c r="C3429" t="b">
        <v>1</v>
      </c>
      <c r="D3429" t="s">
        <v>6958</v>
      </c>
    </row>
    <row r="3430" spans="1:4" x14ac:dyDescent="0.25">
      <c r="A3430">
        <v>3429</v>
      </c>
      <c r="B3430" t="s">
        <v>6959</v>
      </c>
      <c r="C3430" t="b">
        <v>1</v>
      </c>
      <c r="D3430" t="s">
        <v>6960</v>
      </c>
    </row>
    <row r="3431" spans="1:4" x14ac:dyDescent="0.25">
      <c r="A3431">
        <v>3430</v>
      </c>
      <c r="B3431" t="s">
        <v>6961</v>
      </c>
      <c r="C3431" t="b">
        <v>1</v>
      </c>
      <c r="D3431" t="s">
        <v>6962</v>
      </c>
    </row>
    <row r="3432" spans="1:4" x14ac:dyDescent="0.25">
      <c r="A3432">
        <v>3431</v>
      </c>
      <c r="B3432" t="s">
        <v>6963</v>
      </c>
      <c r="C3432" t="b">
        <v>1</v>
      </c>
      <c r="D3432" t="s">
        <v>6964</v>
      </c>
    </row>
    <row r="3433" spans="1:4" x14ac:dyDescent="0.25">
      <c r="A3433">
        <v>3432</v>
      </c>
      <c r="B3433" t="s">
        <v>6965</v>
      </c>
      <c r="C3433" t="b">
        <v>1</v>
      </c>
      <c r="D3433" t="s">
        <v>6966</v>
      </c>
    </row>
    <row r="3434" spans="1:4" x14ac:dyDescent="0.25">
      <c r="A3434">
        <v>3433</v>
      </c>
      <c r="B3434" t="s">
        <v>6967</v>
      </c>
      <c r="C3434" t="b">
        <v>1</v>
      </c>
      <c r="D3434" t="s">
        <v>6968</v>
      </c>
    </row>
    <row r="3435" spans="1:4" x14ac:dyDescent="0.25">
      <c r="A3435">
        <v>3434</v>
      </c>
      <c r="B3435" t="s">
        <v>6969</v>
      </c>
      <c r="C3435" t="b">
        <v>1</v>
      </c>
      <c r="D3435" t="s">
        <v>6970</v>
      </c>
    </row>
    <row r="3436" spans="1:4" x14ac:dyDescent="0.25">
      <c r="A3436">
        <v>3435</v>
      </c>
      <c r="B3436" t="s">
        <v>6971</v>
      </c>
      <c r="C3436" t="b">
        <v>1</v>
      </c>
      <c r="D3436" t="s">
        <v>6972</v>
      </c>
    </row>
    <row r="3437" spans="1:4" x14ac:dyDescent="0.25">
      <c r="A3437">
        <v>3436</v>
      </c>
      <c r="B3437" t="s">
        <v>6973</v>
      </c>
      <c r="C3437" t="b">
        <v>1</v>
      </c>
      <c r="D3437" t="s">
        <v>6974</v>
      </c>
    </row>
    <row r="3438" spans="1:4" x14ac:dyDescent="0.25">
      <c r="A3438">
        <v>3437</v>
      </c>
      <c r="B3438" t="s">
        <v>6975</v>
      </c>
      <c r="C3438" t="b">
        <v>1</v>
      </c>
      <c r="D3438" t="s">
        <v>6976</v>
      </c>
    </row>
    <row r="3439" spans="1:4" x14ac:dyDescent="0.25">
      <c r="A3439">
        <v>3438</v>
      </c>
      <c r="B3439" t="s">
        <v>6977</v>
      </c>
      <c r="C3439" t="b">
        <v>1</v>
      </c>
      <c r="D3439" t="s">
        <v>6978</v>
      </c>
    </row>
    <row r="3440" spans="1:4" x14ac:dyDescent="0.25">
      <c r="A3440">
        <v>3439</v>
      </c>
      <c r="B3440" t="s">
        <v>6979</v>
      </c>
      <c r="C3440" t="b">
        <v>1</v>
      </c>
      <c r="D3440" t="s">
        <v>6980</v>
      </c>
    </row>
    <row r="3441" spans="1:4" x14ac:dyDescent="0.25">
      <c r="A3441">
        <v>3440</v>
      </c>
      <c r="B3441" t="s">
        <v>6981</v>
      </c>
      <c r="C3441" t="b">
        <v>1</v>
      </c>
      <c r="D3441" t="s">
        <v>6982</v>
      </c>
    </row>
    <row r="3442" spans="1:4" x14ac:dyDescent="0.25">
      <c r="A3442">
        <v>3441</v>
      </c>
      <c r="B3442" t="s">
        <v>6983</v>
      </c>
      <c r="C3442" t="b">
        <v>1</v>
      </c>
      <c r="D3442" t="s">
        <v>6984</v>
      </c>
    </row>
    <row r="3443" spans="1:4" x14ac:dyDescent="0.25">
      <c r="A3443">
        <v>3442</v>
      </c>
      <c r="B3443" t="s">
        <v>6985</v>
      </c>
      <c r="C3443" t="b">
        <v>1</v>
      </c>
      <c r="D3443" t="s">
        <v>6986</v>
      </c>
    </row>
    <row r="3444" spans="1:4" x14ac:dyDescent="0.25">
      <c r="A3444">
        <v>3443</v>
      </c>
      <c r="B3444" t="s">
        <v>6987</v>
      </c>
      <c r="C3444" t="b">
        <v>1</v>
      </c>
      <c r="D3444" t="s">
        <v>6988</v>
      </c>
    </row>
    <row r="3445" spans="1:4" x14ac:dyDescent="0.25">
      <c r="A3445">
        <v>3444</v>
      </c>
      <c r="B3445" t="s">
        <v>6989</v>
      </c>
      <c r="C3445" t="b">
        <v>1</v>
      </c>
      <c r="D3445" t="s">
        <v>6990</v>
      </c>
    </row>
    <row r="3446" spans="1:4" x14ac:dyDescent="0.25">
      <c r="A3446">
        <v>3445</v>
      </c>
      <c r="B3446" t="s">
        <v>6991</v>
      </c>
      <c r="C3446" t="b">
        <v>1</v>
      </c>
      <c r="D3446" t="s">
        <v>6992</v>
      </c>
    </row>
    <row r="3447" spans="1:4" x14ac:dyDescent="0.25">
      <c r="A3447">
        <v>3446</v>
      </c>
      <c r="B3447" t="s">
        <v>6993</v>
      </c>
      <c r="C3447" t="b">
        <v>1</v>
      </c>
      <c r="D3447" t="s">
        <v>6994</v>
      </c>
    </row>
    <row r="3448" spans="1:4" x14ac:dyDescent="0.25">
      <c r="A3448">
        <v>3447</v>
      </c>
      <c r="B3448" t="s">
        <v>6995</v>
      </c>
      <c r="C3448" t="b">
        <v>1</v>
      </c>
      <c r="D3448" t="s">
        <v>6996</v>
      </c>
    </row>
    <row r="3449" spans="1:4" x14ac:dyDescent="0.25">
      <c r="A3449">
        <v>3448</v>
      </c>
      <c r="B3449" t="s">
        <v>6997</v>
      </c>
      <c r="C3449" t="b">
        <v>1</v>
      </c>
      <c r="D3449" t="s">
        <v>6998</v>
      </c>
    </row>
    <row r="3450" spans="1:4" x14ac:dyDescent="0.25">
      <c r="A3450">
        <v>3449</v>
      </c>
      <c r="B3450" t="s">
        <v>6999</v>
      </c>
      <c r="C3450" t="b">
        <v>1</v>
      </c>
      <c r="D3450" t="s">
        <v>7000</v>
      </c>
    </row>
    <row r="3451" spans="1:4" x14ac:dyDescent="0.25">
      <c r="A3451">
        <v>3450</v>
      </c>
      <c r="B3451" t="s">
        <v>7001</v>
      </c>
      <c r="C3451" t="b">
        <v>1</v>
      </c>
      <c r="D3451" t="s">
        <v>7002</v>
      </c>
    </row>
    <row r="3452" spans="1:4" x14ac:dyDescent="0.25">
      <c r="A3452">
        <v>3451</v>
      </c>
      <c r="B3452" t="s">
        <v>7003</v>
      </c>
      <c r="C3452" t="b">
        <v>1</v>
      </c>
      <c r="D3452" t="s">
        <v>7004</v>
      </c>
    </row>
    <row r="3453" spans="1:4" x14ac:dyDescent="0.25">
      <c r="A3453">
        <v>3452</v>
      </c>
      <c r="B3453" t="s">
        <v>7005</v>
      </c>
      <c r="C3453" t="b">
        <v>1</v>
      </c>
      <c r="D3453" t="s">
        <v>7006</v>
      </c>
    </row>
    <row r="3454" spans="1:4" x14ac:dyDescent="0.25">
      <c r="A3454">
        <v>3453</v>
      </c>
      <c r="B3454" t="s">
        <v>7007</v>
      </c>
      <c r="C3454" t="b">
        <v>1</v>
      </c>
      <c r="D3454" t="s">
        <v>7008</v>
      </c>
    </row>
    <row r="3455" spans="1:4" x14ac:dyDescent="0.25">
      <c r="A3455">
        <v>3454</v>
      </c>
      <c r="B3455" t="s">
        <v>7009</v>
      </c>
      <c r="C3455" t="b">
        <v>1</v>
      </c>
      <c r="D3455" t="s">
        <v>7010</v>
      </c>
    </row>
    <row r="3456" spans="1:4" x14ac:dyDescent="0.25">
      <c r="A3456">
        <v>3455</v>
      </c>
      <c r="B3456" t="s">
        <v>7011</v>
      </c>
      <c r="C3456" t="b">
        <v>1</v>
      </c>
      <c r="D3456" t="s">
        <v>7012</v>
      </c>
    </row>
    <row r="3457" spans="1:4" x14ac:dyDescent="0.25">
      <c r="A3457">
        <v>3456</v>
      </c>
      <c r="B3457" t="s">
        <v>7013</v>
      </c>
      <c r="C3457" t="b">
        <v>1</v>
      </c>
      <c r="D3457" t="s">
        <v>7014</v>
      </c>
    </row>
    <row r="3458" spans="1:4" x14ac:dyDescent="0.25">
      <c r="A3458">
        <v>3457</v>
      </c>
      <c r="B3458" t="s">
        <v>7015</v>
      </c>
      <c r="C3458" t="b">
        <v>1</v>
      </c>
      <c r="D3458" t="s">
        <v>7016</v>
      </c>
    </row>
    <row r="3459" spans="1:4" x14ac:dyDescent="0.25">
      <c r="A3459">
        <v>3458</v>
      </c>
      <c r="B3459" t="s">
        <v>7017</v>
      </c>
      <c r="C3459" t="b">
        <v>1</v>
      </c>
      <c r="D3459" t="s">
        <v>7018</v>
      </c>
    </row>
    <row r="3460" spans="1:4" x14ac:dyDescent="0.25">
      <c r="A3460">
        <v>3459</v>
      </c>
      <c r="B3460" t="s">
        <v>7019</v>
      </c>
      <c r="C3460" t="b">
        <v>1</v>
      </c>
      <c r="D3460" t="s">
        <v>7020</v>
      </c>
    </row>
    <row r="3461" spans="1:4" x14ac:dyDescent="0.25">
      <c r="A3461">
        <v>3460</v>
      </c>
      <c r="B3461" t="s">
        <v>7021</v>
      </c>
      <c r="C3461" t="b">
        <v>1</v>
      </c>
      <c r="D3461" t="s">
        <v>7022</v>
      </c>
    </row>
    <row r="3462" spans="1:4" x14ac:dyDescent="0.25">
      <c r="A3462">
        <v>3461</v>
      </c>
      <c r="B3462" t="s">
        <v>7023</v>
      </c>
      <c r="C3462" t="b">
        <v>1</v>
      </c>
      <c r="D3462" t="s">
        <v>7024</v>
      </c>
    </row>
    <row r="3463" spans="1:4" x14ac:dyDescent="0.25">
      <c r="A3463">
        <v>3462</v>
      </c>
      <c r="B3463" t="s">
        <v>7025</v>
      </c>
      <c r="C3463" t="b">
        <v>1</v>
      </c>
      <c r="D3463" t="s">
        <v>7026</v>
      </c>
    </row>
    <row r="3464" spans="1:4" x14ac:dyDescent="0.25">
      <c r="A3464">
        <v>3463</v>
      </c>
      <c r="B3464" t="s">
        <v>7027</v>
      </c>
      <c r="C3464" t="b">
        <v>1</v>
      </c>
      <c r="D3464" t="s">
        <v>7026</v>
      </c>
    </row>
    <row r="3465" spans="1:4" x14ac:dyDescent="0.25">
      <c r="A3465">
        <v>3464</v>
      </c>
      <c r="B3465" t="s">
        <v>7028</v>
      </c>
      <c r="C3465" t="b">
        <v>1</v>
      </c>
      <c r="D3465" t="s">
        <v>7026</v>
      </c>
    </row>
    <row r="3466" spans="1:4" x14ac:dyDescent="0.25">
      <c r="A3466">
        <v>3465</v>
      </c>
      <c r="B3466" t="s">
        <v>7029</v>
      </c>
      <c r="C3466" t="b">
        <v>1</v>
      </c>
      <c r="D3466" t="s">
        <v>7026</v>
      </c>
    </row>
    <row r="3467" spans="1:4" x14ac:dyDescent="0.25">
      <c r="A3467">
        <v>3466</v>
      </c>
      <c r="B3467" t="s">
        <v>7030</v>
      </c>
      <c r="C3467" t="b">
        <v>1</v>
      </c>
      <c r="D3467" t="s">
        <v>7026</v>
      </c>
    </row>
    <row r="3468" spans="1:4" x14ac:dyDescent="0.25">
      <c r="A3468">
        <v>3467</v>
      </c>
      <c r="B3468" t="s">
        <v>7031</v>
      </c>
      <c r="C3468" t="b">
        <v>1</v>
      </c>
      <c r="D3468" t="s">
        <v>7026</v>
      </c>
    </row>
    <row r="3469" spans="1:4" x14ac:dyDescent="0.25">
      <c r="A3469">
        <v>3468</v>
      </c>
      <c r="B3469" t="s">
        <v>7032</v>
      </c>
      <c r="C3469" t="b">
        <v>1</v>
      </c>
      <c r="D3469" t="s">
        <v>7033</v>
      </c>
    </row>
    <row r="3470" spans="1:4" x14ac:dyDescent="0.25">
      <c r="A3470">
        <v>3469</v>
      </c>
      <c r="B3470" t="s">
        <v>7034</v>
      </c>
      <c r="C3470" t="b">
        <v>1</v>
      </c>
      <c r="D3470" t="s">
        <v>7035</v>
      </c>
    </row>
    <row r="3471" spans="1:4" x14ac:dyDescent="0.25">
      <c r="A3471">
        <v>3470</v>
      </c>
      <c r="B3471" t="s">
        <v>7036</v>
      </c>
      <c r="C3471" t="b">
        <v>1</v>
      </c>
      <c r="D3471" t="s">
        <v>7037</v>
      </c>
    </row>
    <row r="3472" spans="1:4" x14ac:dyDescent="0.25">
      <c r="A3472">
        <v>3471</v>
      </c>
      <c r="B3472" t="s">
        <v>7038</v>
      </c>
      <c r="C3472" t="b">
        <v>1</v>
      </c>
      <c r="D3472" t="s">
        <v>7039</v>
      </c>
    </row>
    <row r="3473" spans="1:4" x14ac:dyDescent="0.25">
      <c r="A3473">
        <v>3472</v>
      </c>
      <c r="B3473" t="s">
        <v>7040</v>
      </c>
      <c r="C3473" t="b">
        <v>1</v>
      </c>
      <c r="D3473" t="s">
        <v>7041</v>
      </c>
    </row>
    <row r="3474" spans="1:4" x14ac:dyDescent="0.25">
      <c r="A3474">
        <v>3473</v>
      </c>
      <c r="B3474" t="s">
        <v>7042</v>
      </c>
      <c r="C3474" t="b">
        <v>1</v>
      </c>
      <c r="D3474" t="s">
        <v>7043</v>
      </c>
    </row>
    <row r="3475" spans="1:4" x14ac:dyDescent="0.25">
      <c r="A3475">
        <v>3474</v>
      </c>
      <c r="B3475" t="s">
        <v>7044</v>
      </c>
      <c r="C3475" t="b">
        <v>1</v>
      </c>
      <c r="D3475" t="s">
        <v>7045</v>
      </c>
    </row>
    <row r="3476" spans="1:4" x14ac:dyDescent="0.25">
      <c r="A3476">
        <v>3475</v>
      </c>
      <c r="B3476" t="s">
        <v>7046</v>
      </c>
      <c r="C3476" t="b">
        <v>1</v>
      </c>
      <c r="D3476" t="s">
        <v>7047</v>
      </c>
    </row>
    <row r="3477" spans="1:4" x14ac:dyDescent="0.25">
      <c r="A3477">
        <v>3476</v>
      </c>
      <c r="B3477" t="s">
        <v>7048</v>
      </c>
      <c r="C3477" t="b">
        <v>1</v>
      </c>
      <c r="D3477" t="s">
        <v>7049</v>
      </c>
    </row>
    <row r="3478" spans="1:4" x14ac:dyDescent="0.25">
      <c r="A3478">
        <v>3477</v>
      </c>
      <c r="B3478" t="s">
        <v>7050</v>
      </c>
      <c r="C3478" t="b">
        <v>1</v>
      </c>
      <c r="D3478" t="s">
        <v>7051</v>
      </c>
    </row>
    <row r="3479" spans="1:4" x14ac:dyDescent="0.25">
      <c r="A3479">
        <v>3478</v>
      </c>
      <c r="B3479" t="s">
        <v>7052</v>
      </c>
      <c r="C3479" t="b">
        <v>1</v>
      </c>
      <c r="D3479" t="s">
        <v>7053</v>
      </c>
    </row>
    <row r="3480" spans="1:4" x14ac:dyDescent="0.25">
      <c r="A3480">
        <v>3479</v>
      </c>
      <c r="B3480" t="s">
        <v>7054</v>
      </c>
      <c r="C3480" t="b">
        <v>1</v>
      </c>
      <c r="D3480" t="s">
        <v>7055</v>
      </c>
    </row>
    <row r="3481" spans="1:4" x14ac:dyDescent="0.25">
      <c r="A3481">
        <v>3480</v>
      </c>
      <c r="B3481" t="s">
        <v>7056</v>
      </c>
      <c r="C3481" t="b">
        <v>1</v>
      </c>
      <c r="D3481" t="s">
        <v>7057</v>
      </c>
    </row>
    <row r="3482" spans="1:4" x14ac:dyDescent="0.25">
      <c r="A3482">
        <v>3481</v>
      </c>
      <c r="B3482" t="s">
        <v>7058</v>
      </c>
      <c r="C3482" t="b">
        <v>1</v>
      </c>
      <c r="D3482" t="s">
        <v>7059</v>
      </c>
    </row>
    <row r="3483" spans="1:4" x14ac:dyDescent="0.25">
      <c r="A3483">
        <v>3482</v>
      </c>
      <c r="B3483" t="s">
        <v>7060</v>
      </c>
      <c r="C3483" t="b">
        <v>1</v>
      </c>
      <c r="D3483" t="s">
        <v>7061</v>
      </c>
    </row>
    <row r="3484" spans="1:4" x14ac:dyDescent="0.25">
      <c r="A3484">
        <v>3483</v>
      </c>
      <c r="B3484" t="s">
        <v>7062</v>
      </c>
      <c r="C3484" t="b">
        <v>1</v>
      </c>
      <c r="D3484" t="s">
        <v>7063</v>
      </c>
    </row>
    <row r="3485" spans="1:4" x14ac:dyDescent="0.25">
      <c r="A3485">
        <v>3484</v>
      </c>
      <c r="B3485" t="s">
        <v>7064</v>
      </c>
      <c r="C3485" t="b">
        <v>1</v>
      </c>
      <c r="D3485" t="s">
        <v>7065</v>
      </c>
    </row>
    <row r="3486" spans="1:4" x14ac:dyDescent="0.25">
      <c r="A3486">
        <v>3485</v>
      </c>
      <c r="B3486" t="s">
        <v>7066</v>
      </c>
      <c r="C3486" t="b">
        <v>1</v>
      </c>
      <c r="D3486" t="s">
        <v>7067</v>
      </c>
    </row>
    <row r="3487" spans="1:4" x14ac:dyDescent="0.25">
      <c r="A3487">
        <v>3486</v>
      </c>
      <c r="B3487" t="s">
        <v>7068</v>
      </c>
      <c r="C3487" t="b">
        <v>1</v>
      </c>
      <c r="D3487" t="s">
        <v>7069</v>
      </c>
    </row>
    <row r="3488" spans="1:4" x14ac:dyDescent="0.25">
      <c r="A3488">
        <v>3487</v>
      </c>
      <c r="B3488" t="s">
        <v>7070</v>
      </c>
      <c r="C3488" t="b">
        <v>1</v>
      </c>
      <c r="D3488" t="s">
        <v>7071</v>
      </c>
    </row>
    <row r="3489" spans="1:4" x14ac:dyDescent="0.25">
      <c r="A3489">
        <v>3488</v>
      </c>
      <c r="B3489" t="s">
        <v>7072</v>
      </c>
      <c r="C3489" t="b">
        <v>1</v>
      </c>
      <c r="D3489" t="s">
        <v>7073</v>
      </c>
    </row>
    <row r="3490" spans="1:4" x14ac:dyDescent="0.25">
      <c r="A3490">
        <v>3489</v>
      </c>
      <c r="B3490" t="s">
        <v>7074</v>
      </c>
      <c r="C3490" t="b">
        <v>1</v>
      </c>
      <c r="D3490" t="s">
        <v>7075</v>
      </c>
    </row>
    <row r="3491" spans="1:4" x14ac:dyDescent="0.25">
      <c r="A3491">
        <v>3490</v>
      </c>
      <c r="B3491" t="s">
        <v>7076</v>
      </c>
      <c r="C3491" t="b">
        <v>1</v>
      </c>
      <c r="D3491" t="s">
        <v>7077</v>
      </c>
    </row>
    <row r="3492" spans="1:4" x14ac:dyDescent="0.25">
      <c r="A3492">
        <v>3491</v>
      </c>
      <c r="B3492" t="s">
        <v>7078</v>
      </c>
      <c r="C3492" t="b">
        <v>1</v>
      </c>
      <c r="D3492" t="s">
        <v>7079</v>
      </c>
    </row>
    <row r="3493" spans="1:4" x14ac:dyDescent="0.25">
      <c r="A3493">
        <v>3492</v>
      </c>
      <c r="B3493" t="s">
        <v>7080</v>
      </c>
      <c r="C3493" t="b">
        <v>1</v>
      </c>
      <c r="D3493" t="s">
        <v>7081</v>
      </c>
    </row>
    <row r="3494" spans="1:4" x14ac:dyDescent="0.25">
      <c r="A3494">
        <v>3493</v>
      </c>
      <c r="B3494" t="s">
        <v>7082</v>
      </c>
      <c r="C3494" t="b">
        <v>1</v>
      </c>
      <c r="D3494" t="s">
        <v>7083</v>
      </c>
    </row>
    <row r="3495" spans="1:4" x14ac:dyDescent="0.25">
      <c r="A3495">
        <v>3494</v>
      </c>
      <c r="B3495" t="s">
        <v>7084</v>
      </c>
      <c r="C3495" t="b">
        <v>1</v>
      </c>
      <c r="D3495" t="s">
        <v>7085</v>
      </c>
    </row>
    <row r="3496" spans="1:4" x14ac:dyDescent="0.25">
      <c r="A3496">
        <v>3495</v>
      </c>
      <c r="B3496" t="s">
        <v>7086</v>
      </c>
      <c r="C3496" t="b">
        <v>1</v>
      </c>
      <c r="D3496" t="s">
        <v>7087</v>
      </c>
    </row>
    <row r="3497" spans="1:4" x14ac:dyDescent="0.25">
      <c r="A3497">
        <v>3496</v>
      </c>
      <c r="B3497" t="s">
        <v>7088</v>
      </c>
      <c r="C3497" t="b">
        <v>1</v>
      </c>
      <c r="D3497" t="s">
        <v>7089</v>
      </c>
    </row>
    <row r="3498" spans="1:4" x14ac:dyDescent="0.25">
      <c r="A3498">
        <v>3497</v>
      </c>
      <c r="B3498" t="s">
        <v>7090</v>
      </c>
      <c r="C3498" t="b">
        <v>1</v>
      </c>
      <c r="D3498" t="s">
        <v>7091</v>
      </c>
    </row>
    <row r="3499" spans="1:4" x14ac:dyDescent="0.25">
      <c r="A3499">
        <v>3498</v>
      </c>
      <c r="B3499" t="s">
        <v>7092</v>
      </c>
      <c r="C3499" t="b">
        <v>1</v>
      </c>
      <c r="D3499" t="s">
        <v>7093</v>
      </c>
    </row>
    <row r="3500" spans="1:4" x14ac:dyDescent="0.25">
      <c r="A3500">
        <v>3499</v>
      </c>
      <c r="B3500" t="s">
        <v>7094</v>
      </c>
      <c r="C3500" t="b">
        <v>1</v>
      </c>
      <c r="D3500" t="s">
        <v>7095</v>
      </c>
    </row>
    <row r="3501" spans="1:4" x14ac:dyDescent="0.25">
      <c r="A3501">
        <v>3500</v>
      </c>
      <c r="B3501" t="s">
        <v>7096</v>
      </c>
      <c r="C3501" t="b">
        <v>1</v>
      </c>
      <c r="D3501" t="s">
        <v>7097</v>
      </c>
    </row>
    <row r="3502" spans="1:4" x14ac:dyDescent="0.25">
      <c r="A3502">
        <v>3501</v>
      </c>
      <c r="B3502" t="s">
        <v>7098</v>
      </c>
      <c r="C3502" t="b">
        <v>1</v>
      </c>
      <c r="D3502" t="s">
        <v>7099</v>
      </c>
    </row>
    <row r="3503" spans="1:4" x14ac:dyDescent="0.25">
      <c r="A3503">
        <v>3502</v>
      </c>
      <c r="B3503" t="s">
        <v>7100</v>
      </c>
      <c r="C3503" t="b">
        <v>1</v>
      </c>
      <c r="D3503" t="s">
        <v>7101</v>
      </c>
    </row>
    <row r="3504" spans="1:4" x14ac:dyDescent="0.25">
      <c r="A3504">
        <v>3503</v>
      </c>
      <c r="B3504" t="s">
        <v>7102</v>
      </c>
      <c r="C3504" t="b">
        <v>1</v>
      </c>
      <c r="D3504" t="s">
        <v>7103</v>
      </c>
    </row>
    <row r="3505" spans="1:4" x14ac:dyDescent="0.25">
      <c r="A3505">
        <v>3504</v>
      </c>
      <c r="B3505" t="s">
        <v>7104</v>
      </c>
      <c r="C3505" t="b">
        <v>1</v>
      </c>
      <c r="D3505" t="s">
        <v>7105</v>
      </c>
    </row>
    <row r="3506" spans="1:4" x14ac:dyDescent="0.25">
      <c r="A3506">
        <v>3505</v>
      </c>
      <c r="B3506" t="s">
        <v>7106</v>
      </c>
      <c r="C3506" t="b">
        <v>1</v>
      </c>
      <c r="D3506" t="s">
        <v>7107</v>
      </c>
    </row>
    <row r="3507" spans="1:4" x14ac:dyDescent="0.25">
      <c r="A3507">
        <v>3506</v>
      </c>
      <c r="B3507" t="s">
        <v>7108</v>
      </c>
      <c r="C3507" t="b">
        <v>1</v>
      </c>
      <c r="D3507" t="s">
        <v>7109</v>
      </c>
    </row>
    <row r="3508" spans="1:4" x14ac:dyDescent="0.25">
      <c r="A3508">
        <v>3507</v>
      </c>
      <c r="B3508" t="s">
        <v>7110</v>
      </c>
      <c r="C3508" t="b">
        <v>1</v>
      </c>
      <c r="D3508" t="s">
        <v>7111</v>
      </c>
    </row>
    <row r="3509" spans="1:4" x14ac:dyDescent="0.25">
      <c r="A3509">
        <v>3508</v>
      </c>
      <c r="B3509" t="s">
        <v>7112</v>
      </c>
      <c r="C3509" t="b">
        <v>1</v>
      </c>
      <c r="D3509" t="s">
        <v>7113</v>
      </c>
    </row>
    <row r="3510" spans="1:4" x14ac:dyDescent="0.25">
      <c r="A3510">
        <v>3509</v>
      </c>
      <c r="B3510" t="s">
        <v>7114</v>
      </c>
      <c r="C3510" t="b">
        <v>1</v>
      </c>
      <c r="D3510" t="s">
        <v>7115</v>
      </c>
    </row>
    <row r="3511" spans="1:4" x14ac:dyDescent="0.25">
      <c r="A3511">
        <v>3510</v>
      </c>
      <c r="B3511" t="s">
        <v>7116</v>
      </c>
      <c r="C3511" t="b">
        <v>1</v>
      </c>
      <c r="D3511" t="s">
        <v>7117</v>
      </c>
    </row>
    <row r="3512" spans="1:4" x14ac:dyDescent="0.25">
      <c r="A3512">
        <v>3511</v>
      </c>
      <c r="B3512" t="s">
        <v>7118</v>
      </c>
      <c r="C3512" t="b">
        <v>1</v>
      </c>
      <c r="D3512" t="s">
        <v>7119</v>
      </c>
    </row>
    <row r="3513" spans="1:4" x14ac:dyDescent="0.25">
      <c r="A3513">
        <v>3512</v>
      </c>
      <c r="B3513" t="s">
        <v>7120</v>
      </c>
      <c r="C3513" t="b">
        <v>1</v>
      </c>
      <c r="D3513" t="s">
        <v>7121</v>
      </c>
    </row>
    <row r="3514" spans="1:4" x14ac:dyDescent="0.25">
      <c r="A3514">
        <v>3513</v>
      </c>
      <c r="B3514" t="s">
        <v>7122</v>
      </c>
      <c r="C3514" t="b">
        <v>1</v>
      </c>
      <c r="D3514" t="s">
        <v>7123</v>
      </c>
    </row>
    <row r="3515" spans="1:4" x14ac:dyDescent="0.25">
      <c r="A3515">
        <v>3514</v>
      </c>
      <c r="B3515" t="s">
        <v>7124</v>
      </c>
      <c r="C3515" t="b">
        <v>1</v>
      </c>
      <c r="D3515" t="s">
        <v>7125</v>
      </c>
    </row>
    <row r="3516" spans="1:4" x14ac:dyDescent="0.25">
      <c r="A3516">
        <v>3515</v>
      </c>
      <c r="B3516" t="s">
        <v>7126</v>
      </c>
      <c r="C3516" t="b">
        <v>1</v>
      </c>
      <c r="D3516" t="s">
        <v>7127</v>
      </c>
    </row>
    <row r="3517" spans="1:4" x14ac:dyDescent="0.25">
      <c r="A3517">
        <v>3516</v>
      </c>
      <c r="B3517" t="s">
        <v>7128</v>
      </c>
      <c r="C3517" t="b">
        <v>1</v>
      </c>
      <c r="D3517" t="s">
        <v>7129</v>
      </c>
    </row>
    <row r="3518" spans="1:4" x14ac:dyDescent="0.25">
      <c r="A3518">
        <v>3517</v>
      </c>
      <c r="B3518" t="s">
        <v>7130</v>
      </c>
      <c r="C3518" t="b">
        <v>1</v>
      </c>
      <c r="D3518" t="s">
        <v>7131</v>
      </c>
    </row>
    <row r="3519" spans="1:4" x14ac:dyDescent="0.25">
      <c r="A3519">
        <v>3518</v>
      </c>
      <c r="B3519" t="s">
        <v>7132</v>
      </c>
      <c r="C3519" t="b">
        <v>1</v>
      </c>
      <c r="D3519" t="s">
        <v>7133</v>
      </c>
    </row>
    <row r="3520" spans="1:4" x14ac:dyDescent="0.25">
      <c r="A3520">
        <v>3519</v>
      </c>
      <c r="B3520" t="s">
        <v>7134</v>
      </c>
      <c r="C3520" t="b">
        <v>1</v>
      </c>
      <c r="D3520" t="s">
        <v>7135</v>
      </c>
    </row>
    <row r="3521" spans="1:4" x14ac:dyDescent="0.25">
      <c r="A3521">
        <v>3520</v>
      </c>
      <c r="B3521" t="s">
        <v>7136</v>
      </c>
      <c r="C3521" t="b">
        <v>1</v>
      </c>
      <c r="D3521" t="s">
        <v>7137</v>
      </c>
    </row>
    <row r="3522" spans="1:4" x14ac:dyDescent="0.25">
      <c r="A3522">
        <v>3521</v>
      </c>
      <c r="B3522" t="s">
        <v>7138</v>
      </c>
      <c r="C3522" t="b">
        <v>1</v>
      </c>
      <c r="D3522" t="s">
        <v>7139</v>
      </c>
    </row>
    <row r="3523" spans="1:4" x14ac:dyDescent="0.25">
      <c r="A3523">
        <v>3522</v>
      </c>
      <c r="B3523" t="s">
        <v>7140</v>
      </c>
      <c r="C3523" t="b">
        <v>1</v>
      </c>
      <c r="D3523" t="s">
        <v>7141</v>
      </c>
    </row>
    <row r="3524" spans="1:4" x14ac:dyDescent="0.25">
      <c r="A3524">
        <v>3523</v>
      </c>
      <c r="B3524" t="s">
        <v>7142</v>
      </c>
      <c r="C3524" t="b">
        <v>1</v>
      </c>
      <c r="D3524" t="s">
        <v>7143</v>
      </c>
    </row>
    <row r="3525" spans="1:4" x14ac:dyDescent="0.25">
      <c r="A3525">
        <v>3524</v>
      </c>
      <c r="B3525" t="s">
        <v>7144</v>
      </c>
      <c r="C3525" t="b">
        <v>1</v>
      </c>
      <c r="D3525" t="s">
        <v>7145</v>
      </c>
    </row>
    <row r="3526" spans="1:4" x14ac:dyDescent="0.25">
      <c r="A3526">
        <v>3525</v>
      </c>
      <c r="B3526" t="s">
        <v>7146</v>
      </c>
      <c r="C3526" t="b">
        <v>1</v>
      </c>
      <c r="D3526" t="s">
        <v>7147</v>
      </c>
    </row>
    <row r="3527" spans="1:4" x14ac:dyDescent="0.25">
      <c r="A3527">
        <v>3526</v>
      </c>
      <c r="B3527" t="s">
        <v>7148</v>
      </c>
      <c r="C3527" t="b">
        <v>1</v>
      </c>
      <c r="D3527" t="s">
        <v>7149</v>
      </c>
    </row>
    <row r="3528" spans="1:4" x14ac:dyDescent="0.25">
      <c r="A3528">
        <v>3527</v>
      </c>
      <c r="B3528" t="s">
        <v>7150</v>
      </c>
      <c r="C3528" t="b">
        <v>1</v>
      </c>
      <c r="D3528" t="s">
        <v>7151</v>
      </c>
    </row>
    <row r="3529" spans="1:4" x14ac:dyDescent="0.25">
      <c r="A3529">
        <v>3528</v>
      </c>
      <c r="B3529" t="s">
        <v>7152</v>
      </c>
      <c r="C3529" t="b">
        <v>1</v>
      </c>
      <c r="D3529" t="s">
        <v>7153</v>
      </c>
    </row>
    <row r="3530" spans="1:4" x14ac:dyDescent="0.25">
      <c r="A3530">
        <v>3529</v>
      </c>
      <c r="B3530" t="s">
        <v>7154</v>
      </c>
      <c r="C3530" t="b">
        <v>1</v>
      </c>
      <c r="D3530" t="s">
        <v>7155</v>
      </c>
    </row>
    <row r="3531" spans="1:4" x14ac:dyDescent="0.25">
      <c r="A3531">
        <v>3530</v>
      </c>
      <c r="B3531" t="s">
        <v>7156</v>
      </c>
      <c r="C3531" t="b">
        <v>1</v>
      </c>
      <c r="D3531" t="s">
        <v>7157</v>
      </c>
    </row>
    <row r="3532" spans="1:4" x14ac:dyDescent="0.25">
      <c r="A3532">
        <v>3531</v>
      </c>
      <c r="B3532" t="s">
        <v>7158</v>
      </c>
      <c r="C3532" t="b">
        <v>1</v>
      </c>
      <c r="D3532" t="s">
        <v>7159</v>
      </c>
    </row>
    <row r="3533" spans="1:4" x14ac:dyDescent="0.25">
      <c r="A3533">
        <v>3532</v>
      </c>
      <c r="B3533" t="s">
        <v>7160</v>
      </c>
      <c r="C3533" t="b">
        <v>1</v>
      </c>
      <c r="D3533" t="s">
        <v>4899</v>
      </c>
    </row>
    <row r="3534" spans="1:4" x14ac:dyDescent="0.25">
      <c r="A3534">
        <v>3533</v>
      </c>
      <c r="B3534" t="s">
        <v>7161</v>
      </c>
      <c r="C3534" t="b">
        <v>1</v>
      </c>
      <c r="D3534" t="s">
        <v>4899</v>
      </c>
    </row>
    <row r="3535" spans="1:4" x14ac:dyDescent="0.25">
      <c r="A3535">
        <v>3534</v>
      </c>
      <c r="B3535" t="s">
        <v>7162</v>
      </c>
      <c r="C3535" t="b">
        <v>1</v>
      </c>
      <c r="D3535" t="s">
        <v>4899</v>
      </c>
    </row>
    <row r="3536" spans="1:4" x14ac:dyDescent="0.25">
      <c r="A3536">
        <v>3535</v>
      </c>
      <c r="B3536" t="s">
        <v>7163</v>
      </c>
      <c r="C3536" t="b">
        <v>1</v>
      </c>
      <c r="D3536" t="s">
        <v>4899</v>
      </c>
    </row>
    <row r="3537" spans="1:4" x14ac:dyDescent="0.25">
      <c r="A3537">
        <v>3536</v>
      </c>
      <c r="B3537" t="s">
        <v>7164</v>
      </c>
      <c r="C3537" t="b">
        <v>1</v>
      </c>
      <c r="D3537" t="s">
        <v>4899</v>
      </c>
    </row>
    <row r="3538" spans="1:4" x14ac:dyDescent="0.25">
      <c r="A3538">
        <v>3537</v>
      </c>
      <c r="B3538" t="s">
        <v>7165</v>
      </c>
      <c r="C3538" t="b">
        <v>1</v>
      </c>
      <c r="D3538" t="s">
        <v>4899</v>
      </c>
    </row>
    <row r="3539" spans="1:4" x14ac:dyDescent="0.25">
      <c r="A3539">
        <v>3538</v>
      </c>
      <c r="B3539" t="s">
        <v>7166</v>
      </c>
      <c r="C3539" t="b">
        <v>1</v>
      </c>
      <c r="D3539" t="s">
        <v>7167</v>
      </c>
    </row>
    <row r="3540" spans="1:4" x14ac:dyDescent="0.25">
      <c r="A3540">
        <v>3539</v>
      </c>
      <c r="B3540" t="s">
        <v>7168</v>
      </c>
      <c r="C3540" t="b">
        <v>1</v>
      </c>
      <c r="D3540" t="s">
        <v>7167</v>
      </c>
    </row>
    <row r="3541" spans="1:4" x14ac:dyDescent="0.25">
      <c r="A3541">
        <v>3540</v>
      </c>
      <c r="B3541" t="s">
        <v>7169</v>
      </c>
      <c r="C3541" t="b">
        <v>1</v>
      </c>
      <c r="D3541" t="s">
        <v>7170</v>
      </c>
    </row>
    <row r="3542" spans="1:4" x14ac:dyDescent="0.25">
      <c r="A3542">
        <v>3541</v>
      </c>
      <c r="B3542" t="s">
        <v>7171</v>
      </c>
      <c r="C3542" t="b">
        <v>1</v>
      </c>
      <c r="D3542" t="s">
        <v>7172</v>
      </c>
    </row>
    <row r="3543" spans="1:4" x14ac:dyDescent="0.25">
      <c r="A3543">
        <v>3542</v>
      </c>
      <c r="B3543" t="s">
        <v>7173</v>
      </c>
      <c r="C3543" t="b">
        <v>1</v>
      </c>
      <c r="D3543" t="s">
        <v>7174</v>
      </c>
    </row>
    <row r="3544" spans="1:4" x14ac:dyDescent="0.25">
      <c r="A3544">
        <v>3543</v>
      </c>
      <c r="B3544" t="s">
        <v>7175</v>
      </c>
      <c r="C3544" t="b">
        <v>1</v>
      </c>
      <c r="D3544" t="s">
        <v>7176</v>
      </c>
    </row>
    <row r="3545" spans="1:4" x14ac:dyDescent="0.25">
      <c r="A3545">
        <v>3544</v>
      </c>
      <c r="B3545" t="s">
        <v>7177</v>
      </c>
      <c r="C3545" t="b">
        <v>1</v>
      </c>
      <c r="D3545" t="s">
        <v>7178</v>
      </c>
    </row>
    <row r="3546" spans="1:4" x14ac:dyDescent="0.25">
      <c r="A3546">
        <v>3545</v>
      </c>
      <c r="B3546" t="s">
        <v>7179</v>
      </c>
      <c r="C3546" t="b">
        <v>1</v>
      </c>
      <c r="D3546" t="s">
        <v>7180</v>
      </c>
    </row>
    <row r="3547" spans="1:4" x14ac:dyDescent="0.25">
      <c r="A3547">
        <v>3546</v>
      </c>
      <c r="B3547" t="s">
        <v>7181</v>
      </c>
      <c r="C3547" t="b">
        <v>1</v>
      </c>
      <c r="D3547" t="s">
        <v>7182</v>
      </c>
    </row>
    <row r="3548" spans="1:4" x14ac:dyDescent="0.25">
      <c r="A3548">
        <v>3547</v>
      </c>
      <c r="B3548" t="s">
        <v>7183</v>
      </c>
      <c r="C3548" t="b">
        <v>1</v>
      </c>
      <c r="D3548" t="s">
        <v>7184</v>
      </c>
    </row>
    <row r="3549" spans="1:4" x14ac:dyDescent="0.25">
      <c r="A3549">
        <v>3548</v>
      </c>
      <c r="B3549" t="s">
        <v>7185</v>
      </c>
      <c r="C3549" t="b">
        <v>1</v>
      </c>
      <c r="D3549" t="s">
        <v>7186</v>
      </c>
    </row>
    <row r="3550" spans="1:4" x14ac:dyDescent="0.25">
      <c r="A3550">
        <v>3549</v>
      </c>
      <c r="B3550" t="s">
        <v>7187</v>
      </c>
      <c r="C3550" t="b">
        <v>1</v>
      </c>
      <c r="D3550" t="s">
        <v>7188</v>
      </c>
    </row>
    <row r="3551" spans="1:4" x14ac:dyDescent="0.25">
      <c r="A3551">
        <v>3550</v>
      </c>
      <c r="B3551" t="s">
        <v>7189</v>
      </c>
      <c r="C3551" t="b">
        <v>1</v>
      </c>
      <c r="D3551" t="s">
        <v>7190</v>
      </c>
    </row>
    <row r="3552" spans="1:4" x14ac:dyDescent="0.25">
      <c r="A3552">
        <v>3551</v>
      </c>
      <c r="B3552" t="s">
        <v>7191</v>
      </c>
      <c r="C3552" t="b">
        <v>1</v>
      </c>
      <c r="D3552" t="s">
        <v>7192</v>
      </c>
    </row>
    <row r="3553" spans="1:4" x14ac:dyDescent="0.25">
      <c r="A3553">
        <v>3552</v>
      </c>
      <c r="B3553" t="s">
        <v>7193</v>
      </c>
      <c r="C3553" t="b">
        <v>1</v>
      </c>
      <c r="D3553" t="s">
        <v>7194</v>
      </c>
    </row>
    <row r="3554" spans="1:4" x14ac:dyDescent="0.25">
      <c r="A3554">
        <v>3553</v>
      </c>
      <c r="B3554" t="s">
        <v>7195</v>
      </c>
      <c r="C3554" t="b">
        <v>1</v>
      </c>
      <c r="D3554" t="s">
        <v>7196</v>
      </c>
    </row>
    <row r="3555" spans="1:4" x14ac:dyDescent="0.25">
      <c r="A3555">
        <v>3554</v>
      </c>
      <c r="B3555" t="s">
        <v>7197</v>
      </c>
      <c r="C3555" t="b">
        <v>1</v>
      </c>
      <c r="D3555" t="s">
        <v>7198</v>
      </c>
    </row>
    <row r="3556" spans="1:4" x14ac:dyDescent="0.25">
      <c r="A3556">
        <v>3555</v>
      </c>
      <c r="B3556" t="s">
        <v>7199</v>
      </c>
      <c r="C3556" t="b">
        <v>1</v>
      </c>
      <c r="D3556" t="s">
        <v>7200</v>
      </c>
    </row>
    <row r="3557" spans="1:4" x14ac:dyDescent="0.25">
      <c r="A3557">
        <v>3556</v>
      </c>
      <c r="B3557" t="s">
        <v>7201</v>
      </c>
      <c r="C3557" t="b">
        <v>1</v>
      </c>
      <c r="D3557" t="s">
        <v>7202</v>
      </c>
    </row>
    <row r="3558" spans="1:4" x14ac:dyDescent="0.25">
      <c r="A3558">
        <v>3557</v>
      </c>
      <c r="B3558" t="s">
        <v>7203</v>
      </c>
      <c r="C3558" t="b">
        <v>1</v>
      </c>
      <c r="D3558" t="s">
        <v>7204</v>
      </c>
    </row>
    <row r="3559" spans="1:4" x14ac:dyDescent="0.25">
      <c r="A3559">
        <v>3558</v>
      </c>
      <c r="B3559" t="s">
        <v>7205</v>
      </c>
      <c r="C3559" t="b">
        <v>1</v>
      </c>
      <c r="D3559" t="s">
        <v>7206</v>
      </c>
    </row>
    <row r="3560" spans="1:4" x14ac:dyDescent="0.25">
      <c r="A3560">
        <v>3559</v>
      </c>
      <c r="B3560" t="s">
        <v>7207</v>
      </c>
      <c r="C3560" t="b">
        <v>1</v>
      </c>
      <c r="D3560" t="s">
        <v>7208</v>
      </c>
    </row>
    <row r="3561" spans="1:4" x14ac:dyDescent="0.25">
      <c r="A3561">
        <v>3560</v>
      </c>
      <c r="B3561" t="s">
        <v>7209</v>
      </c>
      <c r="C3561" t="b">
        <v>1</v>
      </c>
      <c r="D3561" t="s">
        <v>7210</v>
      </c>
    </row>
    <row r="3562" spans="1:4" x14ac:dyDescent="0.25">
      <c r="A3562">
        <v>3561</v>
      </c>
      <c r="B3562" t="s">
        <v>7211</v>
      </c>
      <c r="C3562" t="b">
        <v>1</v>
      </c>
      <c r="D3562" t="s">
        <v>7212</v>
      </c>
    </row>
    <row r="3563" spans="1:4" x14ac:dyDescent="0.25">
      <c r="A3563">
        <v>3562</v>
      </c>
      <c r="B3563" t="s">
        <v>7213</v>
      </c>
      <c r="C3563" t="b">
        <v>1</v>
      </c>
      <c r="D3563" t="s">
        <v>7214</v>
      </c>
    </row>
    <row r="3564" spans="1:4" x14ac:dyDescent="0.25">
      <c r="A3564">
        <v>3563</v>
      </c>
      <c r="B3564" t="s">
        <v>7215</v>
      </c>
      <c r="C3564" t="b">
        <v>1</v>
      </c>
      <c r="D3564" t="s">
        <v>7214</v>
      </c>
    </row>
    <row r="3565" spans="1:4" x14ac:dyDescent="0.25">
      <c r="A3565">
        <v>3564</v>
      </c>
      <c r="B3565" t="s">
        <v>7216</v>
      </c>
      <c r="C3565" t="b">
        <v>1</v>
      </c>
      <c r="D3565" t="s">
        <v>7217</v>
      </c>
    </row>
    <row r="3566" spans="1:4" x14ac:dyDescent="0.25">
      <c r="A3566">
        <v>3565</v>
      </c>
      <c r="B3566" t="s">
        <v>7218</v>
      </c>
      <c r="C3566" t="b">
        <v>1</v>
      </c>
      <c r="D3566" t="s">
        <v>7219</v>
      </c>
    </row>
    <row r="3567" spans="1:4" x14ac:dyDescent="0.25">
      <c r="A3567">
        <v>3566</v>
      </c>
      <c r="B3567" t="s">
        <v>7220</v>
      </c>
      <c r="C3567" t="b">
        <v>1</v>
      </c>
      <c r="D3567" t="s">
        <v>7221</v>
      </c>
    </row>
    <row r="3568" spans="1:4" x14ac:dyDescent="0.25">
      <c r="A3568">
        <v>3567</v>
      </c>
      <c r="B3568" t="s">
        <v>7222</v>
      </c>
      <c r="C3568" t="b">
        <v>1</v>
      </c>
      <c r="D3568" t="s">
        <v>7223</v>
      </c>
    </row>
    <row r="3569" spans="1:4" x14ac:dyDescent="0.25">
      <c r="A3569">
        <v>3568</v>
      </c>
      <c r="B3569" t="s">
        <v>7224</v>
      </c>
      <c r="C3569" t="b">
        <v>1</v>
      </c>
      <c r="D3569" t="s">
        <v>7225</v>
      </c>
    </row>
    <row r="3570" spans="1:4" x14ac:dyDescent="0.25">
      <c r="A3570">
        <v>3569</v>
      </c>
      <c r="B3570" t="s">
        <v>7226</v>
      </c>
      <c r="C3570" t="b">
        <v>1</v>
      </c>
      <c r="D3570" t="s">
        <v>7227</v>
      </c>
    </row>
    <row r="3571" spans="1:4" x14ac:dyDescent="0.25">
      <c r="A3571">
        <v>3570</v>
      </c>
      <c r="B3571" t="s">
        <v>7228</v>
      </c>
      <c r="C3571" t="b">
        <v>1</v>
      </c>
      <c r="D3571" t="s">
        <v>7229</v>
      </c>
    </row>
    <row r="3572" spans="1:4" x14ac:dyDescent="0.25">
      <c r="A3572">
        <v>3571</v>
      </c>
      <c r="B3572" t="s">
        <v>7230</v>
      </c>
      <c r="C3572" t="b">
        <v>1</v>
      </c>
      <c r="D3572" t="s">
        <v>7231</v>
      </c>
    </row>
    <row r="3573" spans="1:4" x14ac:dyDescent="0.25">
      <c r="A3573">
        <v>3572</v>
      </c>
      <c r="B3573" t="s">
        <v>7232</v>
      </c>
      <c r="C3573" t="b">
        <v>1</v>
      </c>
      <c r="D3573" t="s">
        <v>7233</v>
      </c>
    </row>
    <row r="3574" spans="1:4" x14ac:dyDescent="0.25">
      <c r="A3574">
        <v>3573</v>
      </c>
      <c r="B3574" t="s">
        <v>7234</v>
      </c>
      <c r="C3574" t="b">
        <v>1</v>
      </c>
      <c r="D3574" t="s">
        <v>7235</v>
      </c>
    </row>
    <row r="3575" spans="1:4" x14ac:dyDescent="0.25">
      <c r="A3575">
        <v>3574</v>
      </c>
      <c r="B3575" t="s">
        <v>7236</v>
      </c>
      <c r="C3575" t="b">
        <v>1</v>
      </c>
      <c r="D3575" t="s">
        <v>7237</v>
      </c>
    </row>
    <row r="3576" spans="1:4" x14ac:dyDescent="0.25">
      <c r="A3576">
        <v>3575</v>
      </c>
      <c r="B3576" t="s">
        <v>7238</v>
      </c>
      <c r="C3576" t="b">
        <v>1</v>
      </c>
      <c r="D3576" t="s">
        <v>7239</v>
      </c>
    </row>
    <row r="3577" spans="1:4" x14ac:dyDescent="0.25">
      <c r="A3577">
        <v>3576</v>
      </c>
      <c r="B3577" t="s">
        <v>7240</v>
      </c>
      <c r="C3577" t="b">
        <v>1</v>
      </c>
      <c r="D3577" t="s">
        <v>7241</v>
      </c>
    </row>
    <row r="3578" spans="1:4" x14ac:dyDescent="0.25">
      <c r="A3578">
        <v>3577</v>
      </c>
      <c r="B3578" t="s">
        <v>7242</v>
      </c>
      <c r="C3578" t="b">
        <v>1</v>
      </c>
      <c r="D3578" t="s">
        <v>7243</v>
      </c>
    </row>
    <row r="3579" spans="1:4" x14ac:dyDescent="0.25">
      <c r="A3579">
        <v>3578</v>
      </c>
      <c r="B3579" t="s">
        <v>7244</v>
      </c>
      <c r="C3579" t="b">
        <v>1</v>
      </c>
      <c r="D3579" t="s">
        <v>7245</v>
      </c>
    </row>
    <row r="3580" spans="1:4" x14ac:dyDescent="0.25">
      <c r="A3580">
        <v>3579</v>
      </c>
      <c r="B3580" t="s">
        <v>7246</v>
      </c>
      <c r="C3580" t="b">
        <v>1</v>
      </c>
      <c r="D3580" t="s">
        <v>7247</v>
      </c>
    </row>
    <row r="3581" spans="1:4" x14ac:dyDescent="0.25">
      <c r="A3581">
        <v>3580</v>
      </c>
      <c r="B3581" t="s">
        <v>7248</v>
      </c>
      <c r="C3581" t="b">
        <v>1</v>
      </c>
      <c r="D3581" t="s">
        <v>7249</v>
      </c>
    </row>
    <row r="3582" spans="1:4" x14ac:dyDescent="0.25">
      <c r="A3582">
        <v>3581</v>
      </c>
      <c r="B3582" t="s">
        <v>7250</v>
      </c>
      <c r="C3582" t="b">
        <v>1</v>
      </c>
      <c r="D3582" t="s">
        <v>7251</v>
      </c>
    </row>
    <row r="3583" spans="1:4" x14ac:dyDescent="0.25">
      <c r="A3583">
        <v>3582</v>
      </c>
      <c r="B3583" t="s">
        <v>7252</v>
      </c>
      <c r="C3583" t="b">
        <v>1</v>
      </c>
      <c r="D3583" t="s">
        <v>7253</v>
      </c>
    </row>
    <row r="3584" spans="1:4" x14ac:dyDescent="0.25">
      <c r="A3584">
        <v>3583</v>
      </c>
      <c r="B3584" t="s">
        <v>7254</v>
      </c>
      <c r="C3584" t="b">
        <v>1</v>
      </c>
      <c r="D3584" t="s">
        <v>7255</v>
      </c>
    </row>
    <row r="3585" spans="1:4" x14ac:dyDescent="0.25">
      <c r="A3585">
        <v>3584</v>
      </c>
      <c r="B3585" t="s">
        <v>7256</v>
      </c>
      <c r="C3585" t="b">
        <v>1</v>
      </c>
      <c r="D3585" t="s">
        <v>7257</v>
      </c>
    </row>
    <row r="3586" spans="1:4" x14ac:dyDescent="0.25">
      <c r="A3586">
        <v>3585</v>
      </c>
      <c r="B3586" t="s">
        <v>7258</v>
      </c>
      <c r="C3586" t="b">
        <v>1</v>
      </c>
      <c r="D3586" t="s">
        <v>7259</v>
      </c>
    </row>
    <row r="3587" spans="1:4" x14ac:dyDescent="0.25">
      <c r="A3587">
        <v>3586</v>
      </c>
      <c r="B3587" t="s">
        <v>7260</v>
      </c>
      <c r="C3587" t="b">
        <v>1</v>
      </c>
      <c r="D3587" t="s">
        <v>7261</v>
      </c>
    </row>
    <row r="3588" spans="1:4" x14ac:dyDescent="0.25">
      <c r="A3588">
        <v>3587</v>
      </c>
      <c r="B3588" t="s">
        <v>7262</v>
      </c>
      <c r="C3588" t="b">
        <v>1</v>
      </c>
      <c r="D3588" t="s">
        <v>7263</v>
      </c>
    </row>
    <row r="3589" spans="1:4" x14ac:dyDescent="0.25">
      <c r="A3589">
        <v>3588</v>
      </c>
      <c r="B3589" t="s">
        <v>7264</v>
      </c>
      <c r="C3589" t="b">
        <v>1</v>
      </c>
      <c r="D3589" t="s">
        <v>7265</v>
      </c>
    </row>
    <row r="3590" spans="1:4" x14ac:dyDescent="0.25">
      <c r="A3590">
        <v>3589</v>
      </c>
      <c r="B3590" t="s">
        <v>7266</v>
      </c>
      <c r="C3590" t="b">
        <v>1</v>
      </c>
      <c r="D3590" t="s">
        <v>7267</v>
      </c>
    </row>
    <row r="3591" spans="1:4" x14ac:dyDescent="0.25">
      <c r="A3591">
        <v>3590</v>
      </c>
      <c r="B3591" t="s">
        <v>7268</v>
      </c>
      <c r="C3591" t="b">
        <v>1</v>
      </c>
      <c r="D3591" t="s">
        <v>7269</v>
      </c>
    </row>
    <row r="3592" spans="1:4" x14ac:dyDescent="0.25">
      <c r="A3592">
        <v>3591</v>
      </c>
      <c r="B3592" t="s">
        <v>7270</v>
      </c>
      <c r="C3592" t="b">
        <v>1</v>
      </c>
      <c r="D3592" t="s">
        <v>7271</v>
      </c>
    </row>
    <row r="3593" spans="1:4" x14ac:dyDescent="0.25">
      <c r="A3593">
        <v>3592</v>
      </c>
      <c r="B3593" t="s">
        <v>7272</v>
      </c>
      <c r="C3593" t="b">
        <v>1</v>
      </c>
      <c r="D3593" t="s">
        <v>7273</v>
      </c>
    </row>
    <row r="3594" spans="1:4" x14ac:dyDescent="0.25">
      <c r="A3594">
        <v>3593</v>
      </c>
      <c r="B3594" t="s">
        <v>7274</v>
      </c>
      <c r="C3594" t="b">
        <v>1</v>
      </c>
      <c r="D3594" t="s">
        <v>7275</v>
      </c>
    </row>
    <row r="3595" spans="1:4" x14ac:dyDescent="0.25">
      <c r="A3595">
        <v>3594</v>
      </c>
      <c r="B3595" t="s">
        <v>7276</v>
      </c>
      <c r="C3595" t="b">
        <v>1</v>
      </c>
      <c r="D3595" t="s">
        <v>7277</v>
      </c>
    </row>
    <row r="3596" spans="1:4" x14ac:dyDescent="0.25">
      <c r="A3596">
        <v>3595</v>
      </c>
      <c r="B3596" t="s">
        <v>7278</v>
      </c>
      <c r="C3596" t="b">
        <v>1</v>
      </c>
      <c r="D3596" t="s">
        <v>7279</v>
      </c>
    </row>
    <row r="3597" spans="1:4" x14ac:dyDescent="0.25">
      <c r="A3597">
        <v>3596</v>
      </c>
      <c r="B3597" t="s">
        <v>7280</v>
      </c>
      <c r="C3597" t="b">
        <v>1</v>
      </c>
      <c r="D3597" t="s">
        <v>7281</v>
      </c>
    </row>
    <row r="3598" spans="1:4" x14ac:dyDescent="0.25">
      <c r="A3598">
        <v>3597</v>
      </c>
      <c r="B3598" t="s">
        <v>7282</v>
      </c>
      <c r="C3598" t="b">
        <v>1</v>
      </c>
      <c r="D3598" t="s">
        <v>7283</v>
      </c>
    </row>
    <row r="3599" spans="1:4" x14ac:dyDescent="0.25">
      <c r="A3599">
        <v>3598</v>
      </c>
      <c r="B3599" t="s">
        <v>7284</v>
      </c>
      <c r="C3599" t="b">
        <v>1</v>
      </c>
      <c r="D3599" t="s">
        <v>7285</v>
      </c>
    </row>
    <row r="3600" spans="1:4" x14ac:dyDescent="0.25">
      <c r="A3600">
        <v>3599</v>
      </c>
      <c r="B3600" t="s">
        <v>7286</v>
      </c>
      <c r="C3600" t="b">
        <v>1</v>
      </c>
      <c r="D3600" t="s">
        <v>7287</v>
      </c>
    </row>
    <row r="3601" spans="1:4" x14ac:dyDescent="0.25">
      <c r="A3601">
        <v>3600</v>
      </c>
      <c r="B3601" t="s">
        <v>7288</v>
      </c>
      <c r="C3601" t="b">
        <v>1</v>
      </c>
      <c r="D3601" t="s">
        <v>7289</v>
      </c>
    </row>
    <row r="3602" spans="1:4" x14ac:dyDescent="0.25">
      <c r="A3602">
        <v>3601</v>
      </c>
      <c r="B3602" t="s">
        <v>7290</v>
      </c>
      <c r="C3602" t="b">
        <v>1</v>
      </c>
      <c r="D3602" t="s">
        <v>7291</v>
      </c>
    </row>
    <row r="3603" spans="1:4" x14ac:dyDescent="0.25">
      <c r="A3603">
        <v>3602</v>
      </c>
      <c r="B3603" t="s">
        <v>7292</v>
      </c>
      <c r="C3603" t="b">
        <v>1</v>
      </c>
      <c r="D3603" t="s">
        <v>7293</v>
      </c>
    </row>
    <row r="3604" spans="1:4" x14ac:dyDescent="0.25">
      <c r="A3604">
        <v>3603</v>
      </c>
      <c r="B3604" t="s">
        <v>7294</v>
      </c>
      <c r="C3604" t="b">
        <v>1</v>
      </c>
      <c r="D3604" t="s">
        <v>7295</v>
      </c>
    </row>
    <row r="3605" spans="1:4" x14ac:dyDescent="0.25">
      <c r="A3605">
        <v>3604</v>
      </c>
      <c r="B3605" t="s">
        <v>7296</v>
      </c>
      <c r="C3605" t="b">
        <v>1</v>
      </c>
      <c r="D3605" t="s">
        <v>7297</v>
      </c>
    </row>
    <row r="3606" spans="1:4" x14ac:dyDescent="0.25">
      <c r="A3606">
        <v>3605</v>
      </c>
      <c r="B3606" t="s">
        <v>7298</v>
      </c>
      <c r="C3606" t="b">
        <v>1</v>
      </c>
      <c r="D3606" t="s">
        <v>7299</v>
      </c>
    </row>
    <row r="3607" spans="1:4" x14ac:dyDescent="0.25">
      <c r="A3607">
        <v>3606</v>
      </c>
      <c r="B3607" t="s">
        <v>7300</v>
      </c>
      <c r="C3607" t="b">
        <v>1</v>
      </c>
      <c r="D3607" t="s">
        <v>7301</v>
      </c>
    </row>
    <row r="3608" spans="1:4" x14ac:dyDescent="0.25">
      <c r="A3608">
        <v>3607</v>
      </c>
      <c r="B3608" t="s">
        <v>7302</v>
      </c>
      <c r="C3608" t="b">
        <v>1</v>
      </c>
      <c r="D3608" t="s">
        <v>7303</v>
      </c>
    </row>
    <row r="3609" spans="1:4" x14ac:dyDescent="0.25">
      <c r="A3609">
        <v>3608</v>
      </c>
      <c r="B3609" t="s">
        <v>7304</v>
      </c>
      <c r="C3609" t="b">
        <v>1</v>
      </c>
      <c r="D3609" t="s">
        <v>7305</v>
      </c>
    </row>
    <row r="3610" spans="1:4" x14ac:dyDescent="0.25">
      <c r="A3610">
        <v>3609</v>
      </c>
      <c r="B3610" t="s">
        <v>7306</v>
      </c>
      <c r="C3610" t="b">
        <v>1</v>
      </c>
      <c r="D3610" t="s">
        <v>7307</v>
      </c>
    </row>
    <row r="3611" spans="1:4" x14ac:dyDescent="0.25">
      <c r="A3611">
        <v>3610</v>
      </c>
      <c r="B3611" t="s">
        <v>7308</v>
      </c>
      <c r="C3611" t="b">
        <v>1</v>
      </c>
      <c r="D3611" t="s">
        <v>7309</v>
      </c>
    </row>
    <row r="3612" spans="1:4" x14ac:dyDescent="0.25">
      <c r="A3612">
        <v>3611</v>
      </c>
      <c r="B3612" t="s">
        <v>7310</v>
      </c>
      <c r="C3612" t="b">
        <v>1</v>
      </c>
      <c r="D3612" t="s">
        <v>7311</v>
      </c>
    </row>
    <row r="3613" spans="1:4" x14ac:dyDescent="0.25">
      <c r="A3613">
        <v>3612</v>
      </c>
      <c r="B3613" t="s">
        <v>7312</v>
      </c>
      <c r="C3613" t="b">
        <v>1</v>
      </c>
      <c r="D3613" t="s">
        <v>7313</v>
      </c>
    </row>
    <row r="3614" spans="1:4" x14ac:dyDescent="0.25">
      <c r="A3614">
        <v>3613</v>
      </c>
      <c r="B3614" t="s">
        <v>7314</v>
      </c>
      <c r="C3614" t="b">
        <v>1</v>
      </c>
      <c r="D3614" t="s">
        <v>7315</v>
      </c>
    </row>
    <row r="3615" spans="1:4" x14ac:dyDescent="0.25">
      <c r="A3615">
        <v>3614</v>
      </c>
      <c r="B3615" t="s">
        <v>7316</v>
      </c>
      <c r="C3615" t="b">
        <v>1</v>
      </c>
      <c r="D3615" t="s">
        <v>7317</v>
      </c>
    </row>
    <row r="3616" spans="1:4" x14ac:dyDescent="0.25">
      <c r="A3616">
        <v>3615</v>
      </c>
      <c r="B3616" t="s">
        <v>7318</v>
      </c>
      <c r="C3616" t="b">
        <v>1</v>
      </c>
      <c r="D3616" t="s">
        <v>7319</v>
      </c>
    </row>
    <row r="3617" spans="1:4" x14ac:dyDescent="0.25">
      <c r="A3617">
        <v>3616</v>
      </c>
      <c r="B3617" t="s">
        <v>7320</v>
      </c>
      <c r="C3617" t="b">
        <v>1</v>
      </c>
      <c r="D3617" t="s">
        <v>7321</v>
      </c>
    </row>
    <row r="3618" spans="1:4" x14ac:dyDescent="0.25">
      <c r="A3618">
        <v>3617</v>
      </c>
      <c r="B3618" t="s">
        <v>7322</v>
      </c>
      <c r="C3618" t="b">
        <v>1</v>
      </c>
      <c r="D3618" t="s">
        <v>7323</v>
      </c>
    </row>
    <row r="3619" spans="1:4" x14ac:dyDescent="0.25">
      <c r="A3619">
        <v>3618</v>
      </c>
      <c r="B3619" t="s">
        <v>7324</v>
      </c>
      <c r="C3619" t="b">
        <v>1</v>
      </c>
      <c r="D3619" t="s">
        <v>7325</v>
      </c>
    </row>
    <row r="3620" spans="1:4" x14ac:dyDescent="0.25">
      <c r="A3620">
        <v>3619</v>
      </c>
      <c r="B3620" t="s">
        <v>7326</v>
      </c>
      <c r="C3620" t="b">
        <v>1</v>
      </c>
      <c r="D3620" t="s">
        <v>7327</v>
      </c>
    </row>
    <row r="3621" spans="1:4" x14ac:dyDescent="0.25">
      <c r="A3621">
        <v>3620</v>
      </c>
      <c r="B3621" t="s">
        <v>7328</v>
      </c>
      <c r="C3621" t="b">
        <v>1</v>
      </c>
      <c r="D3621" t="s">
        <v>7329</v>
      </c>
    </row>
    <row r="3622" spans="1:4" x14ac:dyDescent="0.25">
      <c r="A3622">
        <v>3621</v>
      </c>
      <c r="B3622" t="s">
        <v>7330</v>
      </c>
      <c r="C3622" t="b">
        <v>1</v>
      </c>
      <c r="D3622" t="s">
        <v>7331</v>
      </c>
    </row>
    <row r="3623" spans="1:4" x14ac:dyDescent="0.25">
      <c r="A3623">
        <v>3622</v>
      </c>
      <c r="B3623" t="s">
        <v>7332</v>
      </c>
      <c r="C3623" t="b">
        <v>1</v>
      </c>
      <c r="D3623" t="s">
        <v>7333</v>
      </c>
    </row>
    <row r="3624" spans="1:4" x14ac:dyDescent="0.25">
      <c r="A3624">
        <v>3623</v>
      </c>
      <c r="B3624" t="s">
        <v>7334</v>
      </c>
      <c r="C3624" t="b">
        <v>1</v>
      </c>
      <c r="D3624" t="s">
        <v>7335</v>
      </c>
    </row>
    <row r="3625" spans="1:4" x14ac:dyDescent="0.25">
      <c r="A3625">
        <v>3624</v>
      </c>
      <c r="B3625" t="s">
        <v>7336</v>
      </c>
      <c r="C3625" t="b">
        <v>1</v>
      </c>
      <c r="D3625" t="s">
        <v>7337</v>
      </c>
    </row>
    <row r="3626" spans="1:4" x14ac:dyDescent="0.25">
      <c r="A3626">
        <v>3625</v>
      </c>
      <c r="B3626" t="s">
        <v>7338</v>
      </c>
      <c r="C3626" t="b">
        <v>1</v>
      </c>
      <c r="D3626" t="s">
        <v>7339</v>
      </c>
    </row>
    <row r="3627" spans="1:4" x14ac:dyDescent="0.25">
      <c r="A3627">
        <v>3626</v>
      </c>
      <c r="B3627" t="s">
        <v>7340</v>
      </c>
      <c r="C3627" t="b">
        <v>1</v>
      </c>
      <c r="D3627" t="s">
        <v>7341</v>
      </c>
    </row>
    <row r="3628" spans="1:4" x14ac:dyDescent="0.25">
      <c r="A3628">
        <v>3627</v>
      </c>
      <c r="B3628" t="s">
        <v>7342</v>
      </c>
      <c r="C3628" t="b">
        <v>1</v>
      </c>
      <c r="D3628" t="s">
        <v>7343</v>
      </c>
    </row>
    <row r="3629" spans="1:4" x14ac:dyDescent="0.25">
      <c r="A3629">
        <v>3628</v>
      </c>
      <c r="B3629" t="s">
        <v>7344</v>
      </c>
      <c r="C3629" t="b">
        <v>1</v>
      </c>
      <c r="D3629" t="s">
        <v>7345</v>
      </c>
    </row>
    <row r="3630" spans="1:4" x14ac:dyDescent="0.25">
      <c r="A3630">
        <v>3629</v>
      </c>
      <c r="B3630" t="s">
        <v>7346</v>
      </c>
      <c r="C3630" t="b">
        <v>1</v>
      </c>
      <c r="D3630" t="s">
        <v>7347</v>
      </c>
    </row>
    <row r="3631" spans="1:4" x14ac:dyDescent="0.25">
      <c r="A3631">
        <v>3630</v>
      </c>
      <c r="B3631" t="s">
        <v>7348</v>
      </c>
      <c r="C3631" t="b">
        <v>1</v>
      </c>
      <c r="D3631" t="s">
        <v>7349</v>
      </c>
    </row>
    <row r="3632" spans="1:4" x14ac:dyDescent="0.25">
      <c r="A3632">
        <v>3631</v>
      </c>
      <c r="B3632" t="s">
        <v>7350</v>
      </c>
      <c r="C3632" t="b">
        <v>1</v>
      </c>
      <c r="D3632" t="s">
        <v>7351</v>
      </c>
    </row>
    <row r="3633" spans="1:4" x14ac:dyDescent="0.25">
      <c r="A3633">
        <v>3632</v>
      </c>
      <c r="B3633" t="s">
        <v>7352</v>
      </c>
      <c r="C3633" t="b">
        <v>1</v>
      </c>
      <c r="D3633" t="s">
        <v>7353</v>
      </c>
    </row>
    <row r="3634" spans="1:4" x14ac:dyDescent="0.25">
      <c r="A3634">
        <v>3633</v>
      </c>
      <c r="B3634" t="s">
        <v>7354</v>
      </c>
      <c r="C3634" t="b">
        <v>1</v>
      </c>
      <c r="D3634" t="s">
        <v>7355</v>
      </c>
    </row>
    <row r="3635" spans="1:4" x14ac:dyDescent="0.25">
      <c r="A3635">
        <v>3634</v>
      </c>
      <c r="B3635" t="s">
        <v>7356</v>
      </c>
      <c r="C3635" t="b">
        <v>1</v>
      </c>
      <c r="D3635" t="s">
        <v>7357</v>
      </c>
    </row>
    <row r="3636" spans="1:4" x14ac:dyDescent="0.25">
      <c r="A3636">
        <v>3635</v>
      </c>
      <c r="B3636" t="s">
        <v>7358</v>
      </c>
      <c r="C3636" t="b">
        <v>1</v>
      </c>
      <c r="D3636" t="s">
        <v>7359</v>
      </c>
    </row>
    <row r="3637" spans="1:4" x14ac:dyDescent="0.25">
      <c r="A3637">
        <v>3636</v>
      </c>
      <c r="B3637" t="s">
        <v>7360</v>
      </c>
      <c r="C3637" t="b">
        <v>1</v>
      </c>
      <c r="D3637" t="s">
        <v>7361</v>
      </c>
    </row>
    <row r="3638" spans="1:4" x14ac:dyDescent="0.25">
      <c r="A3638">
        <v>3637</v>
      </c>
      <c r="B3638" t="s">
        <v>7362</v>
      </c>
      <c r="C3638" t="b">
        <v>1</v>
      </c>
      <c r="D3638" t="s">
        <v>7363</v>
      </c>
    </row>
    <row r="3639" spans="1:4" x14ac:dyDescent="0.25">
      <c r="A3639">
        <v>3638</v>
      </c>
      <c r="B3639" t="s">
        <v>7364</v>
      </c>
      <c r="C3639" t="b">
        <v>1</v>
      </c>
      <c r="D3639" t="s">
        <v>7365</v>
      </c>
    </row>
    <row r="3640" spans="1:4" x14ac:dyDescent="0.25">
      <c r="A3640">
        <v>3639</v>
      </c>
      <c r="B3640" t="s">
        <v>7366</v>
      </c>
      <c r="C3640" t="b">
        <v>1</v>
      </c>
      <c r="D3640" t="s">
        <v>7367</v>
      </c>
    </row>
    <row r="3641" spans="1:4" x14ac:dyDescent="0.25">
      <c r="A3641">
        <v>3640</v>
      </c>
      <c r="B3641" t="s">
        <v>7368</v>
      </c>
      <c r="C3641" t="b">
        <v>1</v>
      </c>
      <c r="D3641" t="s">
        <v>7369</v>
      </c>
    </row>
    <row r="3642" spans="1:4" x14ac:dyDescent="0.25">
      <c r="A3642">
        <v>3641</v>
      </c>
      <c r="B3642" t="s">
        <v>7370</v>
      </c>
      <c r="C3642" t="b">
        <v>1</v>
      </c>
      <c r="D3642" t="s">
        <v>7371</v>
      </c>
    </row>
    <row r="3643" spans="1:4" x14ac:dyDescent="0.25">
      <c r="A3643">
        <v>3642</v>
      </c>
      <c r="B3643" t="s">
        <v>7372</v>
      </c>
      <c r="C3643" t="b">
        <v>1</v>
      </c>
      <c r="D3643" t="s">
        <v>7373</v>
      </c>
    </row>
    <row r="3644" spans="1:4" x14ac:dyDescent="0.25">
      <c r="A3644">
        <v>3643</v>
      </c>
      <c r="B3644" t="s">
        <v>7374</v>
      </c>
      <c r="C3644" t="b">
        <v>1</v>
      </c>
      <c r="D3644" t="s">
        <v>7375</v>
      </c>
    </row>
    <row r="3645" spans="1:4" x14ac:dyDescent="0.25">
      <c r="A3645">
        <v>3644</v>
      </c>
      <c r="B3645" t="s">
        <v>7376</v>
      </c>
      <c r="C3645" t="b">
        <v>1</v>
      </c>
      <c r="D3645" t="s">
        <v>7377</v>
      </c>
    </row>
    <row r="3646" spans="1:4" x14ac:dyDescent="0.25">
      <c r="A3646">
        <v>3645</v>
      </c>
      <c r="B3646" t="s">
        <v>7378</v>
      </c>
      <c r="C3646" t="b">
        <v>1</v>
      </c>
      <c r="D3646" t="s">
        <v>7379</v>
      </c>
    </row>
    <row r="3647" spans="1:4" x14ac:dyDescent="0.25">
      <c r="A3647">
        <v>3646</v>
      </c>
      <c r="B3647" t="s">
        <v>7380</v>
      </c>
      <c r="C3647" t="b">
        <v>1</v>
      </c>
      <c r="D3647" t="s">
        <v>7381</v>
      </c>
    </row>
    <row r="3648" spans="1:4" x14ac:dyDescent="0.25">
      <c r="A3648">
        <v>3647</v>
      </c>
      <c r="B3648" t="s">
        <v>7382</v>
      </c>
      <c r="C3648" t="b">
        <v>1</v>
      </c>
      <c r="D3648" t="s">
        <v>7383</v>
      </c>
    </row>
    <row r="3649" spans="1:4" x14ac:dyDescent="0.25">
      <c r="A3649">
        <v>3648</v>
      </c>
      <c r="B3649" t="s">
        <v>7384</v>
      </c>
      <c r="C3649" t="b">
        <v>1</v>
      </c>
      <c r="D3649" t="s">
        <v>7385</v>
      </c>
    </row>
    <row r="3650" spans="1:4" x14ac:dyDescent="0.25">
      <c r="A3650">
        <v>3649</v>
      </c>
      <c r="B3650" t="s">
        <v>7386</v>
      </c>
      <c r="C3650" t="b">
        <v>1</v>
      </c>
      <c r="D3650" t="s">
        <v>7387</v>
      </c>
    </row>
    <row r="3651" spans="1:4" x14ac:dyDescent="0.25">
      <c r="A3651">
        <v>3650</v>
      </c>
      <c r="B3651" t="s">
        <v>7388</v>
      </c>
      <c r="C3651" t="b">
        <v>1</v>
      </c>
      <c r="D3651" t="s">
        <v>7389</v>
      </c>
    </row>
    <row r="3652" spans="1:4" x14ac:dyDescent="0.25">
      <c r="A3652">
        <v>3651</v>
      </c>
      <c r="B3652" t="s">
        <v>7390</v>
      </c>
      <c r="C3652" t="b">
        <v>1</v>
      </c>
      <c r="D3652" t="s">
        <v>7391</v>
      </c>
    </row>
    <row r="3653" spans="1:4" x14ac:dyDescent="0.25">
      <c r="A3653">
        <v>3652</v>
      </c>
      <c r="B3653" t="s">
        <v>7392</v>
      </c>
      <c r="C3653" t="b">
        <v>1</v>
      </c>
      <c r="D3653" t="s">
        <v>7393</v>
      </c>
    </row>
    <row r="3654" spans="1:4" x14ac:dyDescent="0.25">
      <c r="A3654">
        <v>3653</v>
      </c>
      <c r="B3654" t="s">
        <v>7394</v>
      </c>
      <c r="C3654" t="b">
        <v>1</v>
      </c>
      <c r="D3654" t="s">
        <v>7395</v>
      </c>
    </row>
    <row r="3655" spans="1:4" x14ac:dyDescent="0.25">
      <c r="A3655">
        <v>3654</v>
      </c>
      <c r="B3655" t="s">
        <v>7396</v>
      </c>
      <c r="C3655" t="b">
        <v>1</v>
      </c>
      <c r="D3655" t="s">
        <v>7397</v>
      </c>
    </row>
    <row r="3656" spans="1:4" x14ac:dyDescent="0.25">
      <c r="A3656">
        <v>3655</v>
      </c>
      <c r="B3656" t="s">
        <v>7398</v>
      </c>
      <c r="C3656" t="b">
        <v>1</v>
      </c>
      <c r="D3656" t="s">
        <v>7399</v>
      </c>
    </row>
    <row r="3657" spans="1:4" x14ac:dyDescent="0.25">
      <c r="A3657">
        <v>3656</v>
      </c>
      <c r="B3657" t="s">
        <v>7400</v>
      </c>
      <c r="C3657" t="b">
        <v>1</v>
      </c>
      <c r="D3657" t="s">
        <v>7401</v>
      </c>
    </row>
    <row r="3658" spans="1:4" x14ac:dyDescent="0.25">
      <c r="A3658">
        <v>3657</v>
      </c>
      <c r="B3658" t="s">
        <v>7402</v>
      </c>
      <c r="C3658" t="b">
        <v>1</v>
      </c>
      <c r="D3658" t="s">
        <v>7403</v>
      </c>
    </row>
    <row r="3659" spans="1:4" x14ac:dyDescent="0.25">
      <c r="A3659">
        <v>3658</v>
      </c>
      <c r="B3659" t="s">
        <v>7404</v>
      </c>
      <c r="C3659" t="b">
        <v>1</v>
      </c>
      <c r="D3659" t="s">
        <v>7405</v>
      </c>
    </row>
    <row r="3660" spans="1:4" x14ac:dyDescent="0.25">
      <c r="A3660">
        <v>3659</v>
      </c>
      <c r="B3660" t="s">
        <v>7406</v>
      </c>
      <c r="C3660" t="b">
        <v>1</v>
      </c>
      <c r="D3660" t="s">
        <v>7407</v>
      </c>
    </row>
    <row r="3661" spans="1:4" x14ac:dyDescent="0.25">
      <c r="A3661">
        <v>3660</v>
      </c>
      <c r="B3661" t="s">
        <v>7408</v>
      </c>
      <c r="C3661" t="b">
        <v>1</v>
      </c>
      <c r="D3661" t="s">
        <v>7409</v>
      </c>
    </row>
    <row r="3662" spans="1:4" x14ac:dyDescent="0.25">
      <c r="A3662">
        <v>3661</v>
      </c>
      <c r="B3662" t="s">
        <v>7410</v>
      </c>
      <c r="C3662" t="b">
        <v>1</v>
      </c>
      <c r="D3662" t="s">
        <v>7411</v>
      </c>
    </row>
    <row r="3663" spans="1:4" x14ac:dyDescent="0.25">
      <c r="A3663">
        <v>3662</v>
      </c>
      <c r="B3663" t="s">
        <v>7412</v>
      </c>
      <c r="C3663" t="b">
        <v>1</v>
      </c>
      <c r="D3663" t="s">
        <v>7413</v>
      </c>
    </row>
    <row r="3664" spans="1:4" x14ac:dyDescent="0.25">
      <c r="A3664">
        <v>3663</v>
      </c>
      <c r="B3664" t="s">
        <v>7414</v>
      </c>
      <c r="C3664" t="b">
        <v>1</v>
      </c>
      <c r="D3664" t="s">
        <v>7415</v>
      </c>
    </row>
    <row r="3665" spans="1:4" x14ac:dyDescent="0.25">
      <c r="A3665">
        <v>3664</v>
      </c>
      <c r="B3665" t="s">
        <v>7416</v>
      </c>
      <c r="C3665" t="b">
        <v>1</v>
      </c>
      <c r="D3665" t="s">
        <v>7417</v>
      </c>
    </row>
    <row r="3666" spans="1:4" x14ac:dyDescent="0.25">
      <c r="A3666">
        <v>3665</v>
      </c>
      <c r="B3666" t="s">
        <v>7418</v>
      </c>
      <c r="C3666" t="b">
        <v>1</v>
      </c>
      <c r="D3666" t="s">
        <v>7419</v>
      </c>
    </row>
    <row r="3667" spans="1:4" x14ac:dyDescent="0.25">
      <c r="A3667">
        <v>3666</v>
      </c>
      <c r="B3667" t="s">
        <v>7420</v>
      </c>
      <c r="C3667" t="b">
        <v>1</v>
      </c>
      <c r="D3667" t="s">
        <v>7421</v>
      </c>
    </row>
    <row r="3668" spans="1:4" x14ac:dyDescent="0.25">
      <c r="A3668">
        <v>3667</v>
      </c>
      <c r="B3668" t="s">
        <v>7422</v>
      </c>
      <c r="C3668" t="b">
        <v>1</v>
      </c>
      <c r="D3668" t="s">
        <v>7423</v>
      </c>
    </row>
    <row r="3669" spans="1:4" x14ac:dyDescent="0.25">
      <c r="A3669">
        <v>3668</v>
      </c>
      <c r="B3669" t="s">
        <v>7424</v>
      </c>
      <c r="C3669" t="b">
        <v>1</v>
      </c>
      <c r="D3669" t="s">
        <v>7425</v>
      </c>
    </row>
    <row r="3670" spans="1:4" x14ac:dyDescent="0.25">
      <c r="A3670">
        <v>3669</v>
      </c>
      <c r="B3670" t="s">
        <v>7426</v>
      </c>
      <c r="C3670" t="b">
        <v>1</v>
      </c>
      <c r="D3670" t="s">
        <v>7427</v>
      </c>
    </row>
    <row r="3671" spans="1:4" x14ac:dyDescent="0.25">
      <c r="A3671">
        <v>3670</v>
      </c>
      <c r="B3671" t="s">
        <v>7428</v>
      </c>
      <c r="C3671" t="b">
        <v>1</v>
      </c>
      <c r="D3671" t="s">
        <v>7429</v>
      </c>
    </row>
    <row r="3672" spans="1:4" x14ac:dyDescent="0.25">
      <c r="A3672">
        <v>3671</v>
      </c>
      <c r="B3672" t="s">
        <v>7430</v>
      </c>
      <c r="C3672" t="b">
        <v>1</v>
      </c>
      <c r="D3672" t="s">
        <v>7431</v>
      </c>
    </row>
    <row r="3673" spans="1:4" x14ac:dyDescent="0.25">
      <c r="A3673">
        <v>3672</v>
      </c>
      <c r="B3673" t="s">
        <v>7432</v>
      </c>
      <c r="C3673" t="b">
        <v>1</v>
      </c>
      <c r="D3673" t="s">
        <v>7433</v>
      </c>
    </row>
    <row r="3674" spans="1:4" x14ac:dyDescent="0.25">
      <c r="A3674">
        <v>3673</v>
      </c>
      <c r="B3674" t="s">
        <v>7434</v>
      </c>
      <c r="C3674" t="b">
        <v>1</v>
      </c>
      <c r="D3674" t="s">
        <v>7435</v>
      </c>
    </row>
    <row r="3675" spans="1:4" x14ac:dyDescent="0.25">
      <c r="A3675">
        <v>3674</v>
      </c>
      <c r="B3675" t="s">
        <v>7436</v>
      </c>
      <c r="C3675" t="b">
        <v>1</v>
      </c>
      <c r="D3675" t="s">
        <v>7435</v>
      </c>
    </row>
    <row r="3676" spans="1:4" x14ac:dyDescent="0.25">
      <c r="A3676">
        <v>3675</v>
      </c>
      <c r="B3676" t="s">
        <v>7437</v>
      </c>
      <c r="C3676" t="b">
        <v>1</v>
      </c>
      <c r="D3676" t="s">
        <v>7435</v>
      </c>
    </row>
    <row r="3677" spans="1:4" x14ac:dyDescent="0.25">
      <c r="A3677">
        <v>3676</v>
      </c>
      <c r="B3677" t="s">
        <v>7438</v>
      </c>
      <c r="C3677" t="b">
        <v>1</v>
      </c>
      <c r="D3677" t="s">
        <v>7439</v>
      </c>
    </row>
    <row r="3678" spans="1:4" x14ac:dyDescent="0.25">
      <c r="A3678">
        <v>3677</v>
      </c>
      <c r="B3678" t="s">
        <v>7440</v>
      </c>
      <c r="C3678" t="b">
        <v>1</v>
      </c>
      <c r="D3678" t="s">
        <v>7441</v>
      </c>
    </row>
    <row r="3679" spans="1:4" x14ac:dyDescent="0.25">
      <c r="A3679">
        <v>3678</v>
      </c>
      <c r="B3679" t="s">
        <v>7442</v>
      </c>
      <c r="C3679" t="b">
        <v>1</v>
      </c>
      <c r="D3679" t="s">
        <v>7443</v>
      </c>
    </row>
    <row r="3680" spans="1:4" x14ac:dyDescent="0.25">
      <c r="A3680">
        <v>3679</v>
      </c>
      <c r="B3680" t="s">
        <v>7444</v>
      </c>
      <c r="C3680" t="b">
        <v>1</v>
      </c>
      <c r="D3680" t="s">
        <v>7445</v>
      </c>
    </row>
    <row r="3681" spans="1:4" x14ac:dyDescent="0.25">
      <c r="A3681">
        <v>3680</v>
      </c>
      <c r="B3681" t="s">
        <v>7446</v>
      </c>
      <c r="C3681" t="b">
        <v>1</v>
      </c>
      <c r="D3681" t="s">
        <v>7447</v>
      </c>
    </row>
    <row r="3682" spans="1:4" x14ac:dyDescent="0.25">
      <c r="A3682">
        <v>3681</v>
      </c>
      <c r="B3682" t="s">
        <v>7448</v>
      </c>
      <c r="C3682" t="b">
        <v>1</v>
      </c>
      <c r="D3682" t="s">
        <v>7449</v>
      </c>
    </row>
    <row r="3683" spans="1:4" x14ac:dyDescent="0.25">
      <c r="A3683">
        <v>3682</v>
      </c>
      <c r="B3683" t="s">
        <v>7450</v>
      </c>
      <c r="C3683" t="b">
        <v>1</v>
      </c>
      <c r="D3683" t="s">
        <v>5657</v>
      </c>
    </row>
    <row r="3684" spans="1:4" x14ac:dyDescent="0.25">
      <c r="A3684">
        <v>3683</v>
      </c>
      <c r="B3684" t="s">
        <v>7451</v>
      </c>
      <c r="C3684" t="b">
        <v>1</v>
      </c>
      <c r="D3684" t="s">
        <v>5657</v>
      </c>
    </row>
    <row r="3685" spans="1:4" x14ac:dyDescent="0.25">
      <c r="A3685">
        <v>3684</v>
      </c>
      <c r="B3685" t="s">
        <v>7452</v>
      </c>
      <c r="C3685" t="b">
        <v>1</v>
      </c>
      <c r="D3685" t="s">
        <v>7453</v>
      </c>
    </row>
    <row r="3686" spans="1:4" x14ac:dyDescent="0.25">
      <c r="A3686">
        <v>3685</v>
      </c>
      <c r="B3686" t="s">
        <v>7454</v>
      </c>
      <c r="C3686" t="b">
        <v>1</v>
      </c>
      <c r="D3686" t="s">
        <v>7455</v>
      </c>
    </row>
    <row r="3687" spans="1:4" x14ac:dyDescent="0.25">
      <c r="A3687">
        <v>3686</v>
      </c>
      <c r="B3687" t="s">
        <v>7456</v>
      </c>
      <c r="C3687" t="b">
        <v>1</v>
      </c>
      <c r="D3687" t="s">
        <v>7457</v>
      </c>
    </row>
    <row r="3688" spans="1:4" x14ac:dyDescent="0.25">
      <c r="A3688">
        <v>3687</v>
      </c>
      <c r="B3688" t="s">
        <v>7458</v>
      </c>
      <c r="C3688" t="b">
        <v>1</v>
      </c>
      <c r="D3688" t="s">
        <v>7459</v>
      </c>
    </row>
    <row r="3689" spans="1:4" x14ac:dyDescent="0.25">
      <c r="A3689">
        <v>3688</v>
      </c>
      <c r="B3689" t="s">
        <v>7460</v>
      </c>
      <c r="C3689" t="b">
        <v>1</v>
      </c>
      <c r="D3689" t="s">
        <v>7461</v>
      </c>
    </row>
    <row r="3690" spans="1:4" x14ac:dyDescent="0.25">
      <c r="A3690">
        <v>3689</v>
      </c>
      <c r="B3690" t="s">
        <v>7462</v>
      </c>
      <c r="C3690" t="b">
        <v>1</v>
      </c>
      <c r="D3690" t="s">
        <v>7463</v>
      </c>
    </row>
    <row r="3691" spans="1:4" x14ac:dyDescent="0.25">
      <c r="A3691">
        <v>3690</v>
      </c>
      <c r="B3691" t="s">
        <v>7464</v>
      </c>
      <c r="C3691" t="b">
        <v>1</v>
      </c>
      <c r="D3691" t="s">
        <v>7465</v>
      </c>
    </row>
    <row r="3692" spans="1:4" x14ac:dyDescent="0.25">
      <c r="A3692">
        <v>3691</v>
      </c>
      <c r="B3692" t="s">
        <v>7466</v>
      </c>
      <c r="C3692" t="b">
        <v>1</v>
      </c>
      <c r="D3692" t="s">
        <v>7467</v>
      </c>
    </row>
    <row r="3693" spans="1:4" x14ac:dyDescent="0.25">
      <c r="A3693">
        <v>3692</v>
      </c>
      <c r="B3693" t="s">
        <v>7468</v>
      </c>
      <c r="C3693" t="b">
        <v>1</v>
      </c>
      <c r="D3693" t="s">
        <v>7469</v>
      </c>
    </row>
    <row r="3694" spans="1:4" x14ac:dyDescent="0.25">
      <c r="A3694">
        <v>3693</v>
      </c>
      <c r="B3694" t="s">
        <v>7470</v>
      </c>
      <c r="C3694" t="b">
        <v>1</v>
      </c>
      <c r="D3694" t="s">
        <v>7471</v>
      </c>
    </row>
    <row r="3695" spans="1:4" x14ac:dyDescent="0.25">
      <c r="A3695">
        <v>3694</v>
      </c>
      <c r="B3695" t="s">
        <v>7472</v>
      </c>
      <c r="C3695" t="b">
        <v>1</v>
      </c>
      <c r="D3695" t="s">
        <v>7473</v>
      </c>
    </row>
    <row r="3696" spans="1:4" x14ac:dyDescent="0.25">
      <c r="A3696">
        <v>3695</v>
      </c>
      <c r="B3696" t="s">
        <v>7474</v>
      </c>
      <c r="C3696" t="b">
        <v>1</v>
      </c>
      <c r="D3696" t="s">
        <v>7475</v>
      </c>
    </row>
    <row r="3697" spans="1:4" x14ac:dyDescent="0.25">
      <c r="A3697">
        <v>3696</v>
      </c>
      <c r="B3697" t="s">
        <v>7476</v>
      </c>
      <c r="C3697" t="b">
        <v>1</v>
      </c>
      <c r="D3697" t="s">
        <v>7477</v>
      </c>
    </row>
    <row r="3698" spans="1:4" x14ac:dyDescent="0.25">
      <c r="A3698">
        <v>3697</v>
      </c>
      <c r="B3698" t="s">
        <v>7478</v>
      </c>
      <c r="C3698" t="b">
        <v>1</v>
      </c>
      <c r="D3698" t="s">
        <v>7479</v>
      </c>
    </row>
    <row r="3699" spans="1:4" x14ac:dyDescent="0.25">
      <c r="A3699">
        <v>3698</v>
      </c>
      <c r="B3699" t="s">
        <v>7480</v>
      </c>
      <c r="C3699" t="b">
        <v>1</v>
      </c>
      <c r="D3699" t="s">
        <v>7481</v>
      </c>
    </row>
    <row r="3700" spans="1:4" x14ac:dyDescent="0.25">
      <c r="A3700">
        <v>3699</v>
      </c>
      <c r="B3700" t="s">
        <v>7482</v>
      </c>
      <c r="C3700" t="b">
        <v>1</v>
      </c>
      <c r="D3700" t="s">
        <v>7483</v>
      </c>
    </row>
    <row r="3701" spans="1:4" x14ac:dyDescent="0.25">
      <c r="A3701">
        <v>3700</v>
      </c>
      <c r="B3701" t="s">
        <v>7484</v>
      </c>
      <c r="C3701" t="b">
        <v>1</v>
      </c>
      <c r="D3701" t="s">
        <v>7485</v>
      </c>
    </row>
    <row r="3702" spans="1:4" x14ac:dyDescent="0.25">
      <c r="A3702">
        <v>3701</v>
      </c>
      <c r="B3702" t="s">
        <v>7486</v>
      </c>
      <c r="C3702" t="b">
        <v>1</v>
      </c>
      <c r="D3702" t="s">
        <v>7487</v>
      </c>
    </row>
    <row r="3703" spans="1:4" x14ac:dyDescent="0.25">
      <c r="A3703">
        <v>3702</v>
      </c>
      <c r="B3703" t="s">
        <v>7488</v>
      </c>
      <c r="C3703" t="b">
        <v>1</v>
      </c>
      <c r="D3703" t="s">
        <v>7489</v>
      </c>
    </row>
    <row r="3704" spans="1:4" x14ac:dyDescent="0.25">
      <c r="A3704">
        <v>3703</v>
      </c>
      <c r="B3704" t="s">
        <v>7490</v>
      </c>
      <c r="C3704" t="b">
        <v>1</v>
      </c>
      <c r="D3704" t="s">
        <v>7491</v>
      </c>
    </row>
    <row r="3705" spans="1:4" x14ac:dyDescent="0.25">
      <c r="A3705">
        <v>3704</v>
      </c>
      <c r="B3705" t="s">
        <v>7492</v>
      </c>
      <c r="C3705" t="b">
        <v>1</v>
      </c>
      <c r="D3705" t="s">
        <v>7493</v>
      </c>
    </row>
    <row r="3706" spans="1:4" x14ac:dyDescent="0.25">
      <c r="A3706">
        <v>3705</v>
      </c>
      <c r="B3706" t="s">
        <v>7494</v>
      </c>
      <c r="C3706" t="b">
        <v>1</v>
      </c>
      <c r="D3706" t="s">
        <v>7495</v>
      </c>
    </row>
    <row r="3707" spans="1:4" x14ac:dyDescent="0.25">
      <c r="A3707">
        <v>3706</v>
      </c>
      <c r="B3707" t="s">
        <v>7496</v>
      </c>
      <c r="C3707" t="b">
        <v>1</v>
      </c>
      <c r="D3707" t="s">
        <v>7497</v>
      </c>
    </row>
    <row r="3708" spans="1:4" x14ac:dyDescent="0.25">
      <c r="A3708">
        <v>3707</v>
      </c>
      <c r="B3708" t="s">
        <v>7498</v>
      </c>
      <c r="C3708" t="b">
        <v>1</v>
      </c>
      <c r="D3708" t="s">
        <v>7499</v>
      </c>
    </row>
    <row r="3709" spans="1:4" x14ac:dyDescent="0.25">
      <c r="A3709">
        <v>3708</v>
      </c>
      <c r="B3709" t="s">
        <v>7500</v>
      </c>
      <c r="C3709" t="b">
        <v>1</v>
      </c>
      <c r="D3709" t="s">
        <v>7501</v>
      </c>
    </row>
    <row r="3710" spans="1:4" x14ac:dyDescent="0.25">
      <c r="A3710">
        <v>3709</v>
      </c>
      <c r="B3710" t="s">
        <v>7502</v>
      </c>
      <c r="C3710" t="b">
        <v>1</v>
      </c>
      <c r="D3710" t="s">
        <v>7503</v>
      </c>
    </row>
    <row r="3711" spans="1:4" x14ac:dyDescent="0.25">
      <c r="A3711">
        <v>3710</v>
      </c>
      <c r="B3711" t="s">
        <v>7504</v>
      </c>
      <c r="C3711" t="b">
        <v>1</v>
      </c>
      <c r="D3711" t="s">
        <v>7505</v>
      </c>
    </row>
    <row r="3712" spans="1:4" x14ac:dyDescent="0.25">
      <c r="A3712">
        <v>3711</v>
      </c>
      <c r="B3712" t="s">
        <v>7506</v>
      </c>
      <c r="C3712" t="b">
        <v>1</v>
      </c>
      <c r="D3712" t="s">
        <v>7507</v>
      </c>
    </row>
    <row r="3713" spans="1:4" x14ac:dyDescent="0.25">
      <c r="A3713">
        <v>3712</v>
      </c>
      <c r="B3713" t="s">
        <v>7508</v>
      </c>
      <c r="C3713" t="b">
        <v>1</v>
      </c>
      <c r="D3713" t="s">
        <v>7509</v>
      </c>
    </row>
    <row r="3714" spans="1:4" x14ac:dyDescent="0.25">
      <c r="A3714">
        <v>3713</v>
      </c>
      <c r="B3714" t="s">
        <v>7510</v>
      </c>
      <c r="C3714" t="b">
        <v>1</v>
      </c>
      <c r="D3714" t="s">
        <v>7511</v>
      </c>
    </row>
    <row r="3715" spans="1:4" x14ac:dyDescent="0.25">
      <c r="A3715">
        <v>3714</v>
      </c>
      <c r="B3715" t="s">
        <v>7512</v>
      </c>
      <c r="C3715" t="b">
        <v>1</v>
      </c>
      <c r="D3715" t="s">
        <v>7513</v>
      </c>
    </row>
    <row r="3716" spans="1:4" x14ac:dyDescent="0.25">
      <c r="A3716">
        <v>3715</v>
      </c>
      <c r="B3716" t="s">
        <v>7514</v>
      </c>
      <c r="C3716" t="b">
        <v>1</v>
      </c>
      <c r="D3716" t="s">
        <v>7515</v>
      </c>
    </row>
    <row r="3717" spans="1:4" x14ac:dyDescent="0.25">
      <c r="A3717">
        <v>3716</v>
      </c>
      <c r="B3717" t="s">
        <v>7516</v>
      </c>
      <c r="C3717" t="b">
        <v>1</v>
      </c>
      <c r="D3717" t="s">
        <v>7517</v>
      </c>
    </row>
    <row r="3718" spans="1:4" x14ac:dyDescent="0.25">
      <c r="A3718">
        <v>3717</v>
      </c>
      <c r="B3718" t="s">
        <v>7518</v>
      </c>
      <c r="C3718" t="b">
        <v>1</v>
      </c>
      <c r="D3718" t="s">
        <v>7519</v>
      </c>
    </row>
    <row r="3719" spans="1:4" x14ac:dyDescent="0.25">
      <c r="A3719">
        <v>3718</v>
      </c>
      <c r="B3719" t="s">
        <v>7520</v>
      </c>
      <c r="C3719" t="b">
        <v>1</v>
      </c>
      <c r="D3719" t="s">
        <v>7521</v>
      </c>
    </row>
    <row r="3720" spans="1:4" x14ac:dyDescent="0.25">
      <c r="A3720">
        <v>3719</v>
      </c>
      <c r="B3720" t="s">
        <v>7522</v>
      </c>
      <c r="C3720" t="b">
        <v>1</v>
      </c>
      <c r="D3720" t="s">
        <v>7523</v>
      </c>
    </row>
    <row r="3721" spans="1:4" x14ac:dyDescent="0.25">
      <c r="A3721">
        <v>3720</v>
      </c>
      <c r="B3721" t="s">
        <v>7524</v>
      </c>
      <c r="C3721" t="b">
        <v>1</v>
      </c>
      <c r="D3721" t="s">
        <v>7525</v>
      </c>
    </row>
    <row r="3722" spans="1:4" x14ac:dyDescent="0.25">
      <c r="A3722">
        <v>3721</v>
      </c>
      <c r="B3722" t="s">
        <v>7526</v>
      </c>
      <c r="C3722" t="b">
        <v>1</v>
      </c>
      <c r="D3722" t="s">
        <v>7525</v>
      </c>
    </row>
    <row r="3723" spans="1:4" x14ac:dyDescent="0.25">
      <c r="A3723">
        <v>3722</v>
      </c>
      <c r="B3723" t="s">
        <v>7527</v>
      </c>
      <c r="C3723" t="b">
        <v>1</v>
      </c>
      <c r="D3723" t="s">
        <v>7528</v>
      </c>
    </row>
    <row r="3724" spans="1:4" x14ac:dyDescent="0.25">
      <c r="A3724">
        <v>3723</v>
      </c>
      <c r="B3724" t="s">
        <v>7529</v>
      </c>
      <c r="C3724" t="b">
        <v>1</v>
      </c>
      <c r="D3724" t="s">
        <v>7530</v>
      </c>
    </row>
    <row r="3725" spans="1:4" x14ac:dyDescent="0.25">
      <c r="A3725">
        <v>3724</v>
      </c>
      <c r="B3725" t="s">
        <v>7531</v>
      </c>
      <c r="C3725" t="b">
        <v>1</v>
      </c>
      <c r="D3725" t="s">
        <v>7532</v>
      </c>
    </row>
    <row r="3726" spans="1:4" x14ac:dyDescent="0.25">
      <c r="A3726">
        <v>3725</v>
      </c>
      <c r="B3726" t="s">
        <v>7533</v>
      </c>
      <c r="C3726" t="b">
        <v>1</v>
      </c>
      <c r="D3726" t="s">
        <v>7534</v>
      </c>
    </row>
    <row r="3727" spans="1:4" x14ac:dyDescent="0.25">
      <c r="A3727">
        <v>3726</v>
      </c>
      <c r="B3727" t="s">
        <v>7535</v>
      </c>
      <c r="C3727" t="b">
        <v>1</v>
      </c>
      <c r="D3727" t="s">
        <v>7536</v>
      </c>
    </row>
    <row r="3728" spans="1:4" x14ac:dyDescent="0.25">
      <c r="A3728">
        <v>3727</v>
      </c>
      <c r="B3728" t="s">
        <v>7537</v>
      </c>
      <c r="C3728" t="b">
        <v>1</v>
      </c>
      <c r="D3728" t="s">
        <v>7538</v>
      </c>
    </row>
    <row r="3729" spans="1:4" x14ac:dyDescent="0.25">
      <c r="A3729">
        <v>3728</v>
      </c>
      <c r="B3729" t="s">
        <v>7539</v>
      </c>
      <c r="C3729" t="b">
        <v>1</v>
      </c>
      <c r="D3729" t="s">
        <v>7540</v>
      </c>
    </row>
    <row r="3730" spans="1:4" x14ac:dyDescent="0.25">
      <c r="A3730">
        <v>3729</v>
      </c>
      <c r="B3730" t="s">
        <v>7541</v>
      </c>
      <c r="C3730" t="b">
        <v>1</v>
      </c>
      <c r="D3730" t="s">
        <v>7542</v>
      </c>
    </row>
    <row r="3731" spans="1:4" x14ac:dyDescent="0.25">
      <c r="A3731">
        <v>3730</v>
      </c>
      <c r="B3731" t="s">
        <v>7543</v>
      </c>
      <c r="C3731" t="b">
        <v>1</v>
      </c>
      <c r="D3731" t="s">
        <v>7544</v>
      </c>
    </row>
    <row r="3732" spans="1:4" x14ac:dyDescent="0.25">
      <c r="A3732">
        <v>3731</v>
      </c>
      <c r="B3732" t="s">
        <v>7545</v>
      </c>
      <c r="C3732" t="b">
        <v>1</v>
      </c>
      <c r="D3732" t="s">
        <v>7546</v>
      </c>
    </row>
    <row r="3733" spans="1:4" x14ac:dyDescent="0.25">
      <c r="A3733">
        <v>3732</v>
      </c>
      <c r="B3733" t="s">
        <v>7547</v>
      </c>
      <c r="C3733" t="b">
        <v>1</v>
      </c>
      <c r="D3733" t="s">
        <v>7548</v>
      </c>
    </row>
    <row r="3734" spans="1:4" x14ac:dyDescent="0.25">
      <c r="A3734">
        <v>3733</v>
      </c>
      <c r="B3734" t="s">
        <v>7549</v>
      </c>
      <c r="C3734" t="b">
        <v>1</v>
      </c>
      <c r="D3734" t="s">
        <v>7550</v>
      </c>
    </row>
    <row r="3735" spans="1:4" x14ac:dyDescent="0.25">
      <c r="A3735">
        <v>3734</v>
      </c>
      <c r="B3735" t="s">
        <v>7551</v>
      </c>
      <c r="C3735" t="b">
        <v>1</v>
      </c>
      <c r="D3735" t="s">
        <v>7552</v>
      </c>
    </row>
    <row r="3736" spans="1:4" x14ac:dyDescent="0.25">
      <c r="A3736">
        <v>3735</v>
      </c>
      <c r="B3736" t="s">
        <v>7553</v>
      </c>
      <c r="C3736" t="b">
        <v>1</v>
      </c>
      <c r="D3736" t="s">
        <v>7554</v>
      </c>
    </row>
    <row r="3737" spans="1:4" x14ac:dyDescent="0.25">
      <c r="A3737">
        <v>3736</v>
      </c>
      <c r="B3737" t="s">
        <v>7555</v>
      </c>
      <c r="C3737" t="b">
        <v>1</v>
      </c>
      <c r="D3737" t="s">
        <v>7556</v>
      </c>
    </row>
    <row r="3738" spans="1:4" x14ac:dyDescent="0.25">
      <c r="A3738">
        <v>3737</v>
      </c>
      <c r="B3738" t="s">
        <v>7557</v>
      </c>
      <c r="C3738" t="b">
        <v>1</v>
      </c>
      <c r="D3738" t="s">
        <v>7558</v>
      </c>
    </row>
    <row r="3739" spans="1:4" x14ac:dyDescent="0.25">
      <c r="A3739">
        <v>3738</v>
      </c>
      <c r="B3739" t="s">
        <v>7559</v>
      </c>
      <c r="C3739" t="b">
        <v>1</v>
      </c>
      <c r="D3739" t="s">
        <v>7560</v>
      </c>
    </row>
    <row r="3740" spans="1:4" x14ac:dyDescent="0.25">
      <c r="A3740">
        <v>3739</v>
      </c>
      <c r="B3740" t="s">
        <v>7561</v>
      </c>
      <c r="C3740" t="b">
        <v>1</v>
      </c>
      <c r="D3740" t="s">
        <v>7562</v>
      </c>
    </row>
    <row r="3741" spans="1:4" x14ac:dyDescent="0.25">
      <c r="A3741">
        <v>3740</v>
      </c>
      <c r="B3741" t="s">
        <v>7563</v>
      </c>
      <c r="C3741" t="b">
        <v>1</v>
      </c>
      <c r="D3741" t="s">
        <v>7564</v>
      </c>
    </row>
    <row r="3742" spans="1:4" x14ac:dyDescent="0.25">
      <c r="A3742">
        <v>3741</v>
      </c>
      <c r="B3742" t="s">
        <v>7565</v>
      </c>
      <c r="C3742" t="b">
        <v>1</v>
      </c>
      <c r="D3742" t="s">
        <v>7566</v>
      </c>
    </row>
    <row r="3743" spans="1:4" x14ac:dyDescent="0.25">
      <c r="A3743">
        <v>3742</v>
      </c>
      <c r="B3743" t="s">
        <v>7567</v>
      </c>
      <c r="C3743" t="b">
        <v>1</v>
      </c>
      <c r="D3743" t="s">
        <v>7568</v>
      </c>
    </row>
    <row r="3744" spans="1:4" x14ac:dyDescent="0.25">
      <c r="A3744">
        <v>3743</v>
      </c>
      <c r="B3744" t="s">
        <v>7569</v>
      </c>
      <c r="C3744" t="b">
        <v>1</v>
      </c>
      <c r="D3744" t="s">
        <v>7570</v>
      </c>
    </row>
    <row r="3745" spans="1:4" x14ac:dyDescent="0.25">
      <c r="A3745">
        <v>3744</v>
      </c>
      <c r="B3745" t="s">
        <v>7571</v>
      </c>
      <c r="C3745" t="b">
        <v>1</v>
      </c>
      <c r="D3745" t="s">
        <v>7572</v>
      </c>
    </row>
    <row r="3746" spans="1:4" x14ac:dyDescent="0.25">
      <c r="A3746">
        <v>3745</v>
      </c>
      <c r="B3746" t="s">
        <v>7573</v>
      </c>
      <c r="C3746" t="b">
        <v>1</v>
      </c>
      <c r="D3746" t="s">
        <v>7574</v>
      </c>
    </row>
    <row r="3747" spans="1:4" x14ac:dyDescent="0.25">
      <c r="A3747">
        <v>3746</v>
      </c>
      <c r="B3747" t="s">
        <v>7575</v>
      </c>
      <c r="C3747" t="b">
        <v>1</v>
      </c>
      <c r="D3747" t="s">
        <v>7576</v>
      </c>
    </row>
    <row r="3748" spans="1:4" x14ac:dyDescent="0.25">
      <c r="A3748">
        <v>3747</v>
      </c>
      <c r="B3748" t="s">
        <v>7577</v>
      </c>
      <c r="C3748" t="b">
        <v>1</v>
      </c>
      <c r="D3748" t="s">
        <v>7578</v>
      </c>
    </row>
    <row r="3749" spans="1:4" x14ac:dyDescent="0.25">
      <c r="A3749">
        <v>3748</v>
      </c>
      <c r="B3749" t="s">
        <v>7579</v>
      </c>
      <c r="C3749" t="b">
        <v>1</v>
      </c>
      <c r="D3749" t="s">
        <v>7580</v>
      </c>
    </row>
    <row r="3750" spans="1:4" x14ac:dyDescent="0.25">
      <c r="A3750">
        <v>3749</v>
      </c>
      <c r="B3750" t="s">
        <v>7581</v>
      </c>
      <c r="C3750" t="b">
        <v>1</v>
      </c>
      <c r="D3750" t="s">
        <v>7582</v>
      </c>
    </row>
    <row r="3751" spans="1:4" x14ac:dyDescent="0.25">
      <c r="A3751">
        <v>3750</v>
      </c>
      <c r="B3751" t="s">
        <v>7583</v>
      </c>
      <c r="C3751" t="b">
        <v>1</v>
      </c>
      <c r="D3751" t="s">
        <v>7584</v>
      </c>
    </row>
    <row r="3752" spans="1:4" x14ac:dyDescent="0.25">
      <c r="A3752">
        <v>3751</v>
      </c>
      <c r="B3752" t="s">
        <v>7585</v>
      </c>
      <c r="C3752" t="b">
        <v>1</v>
      </c>
      <c r="D3752" t="s">
        <v>7586</v>
      </c>
    </row>
    <row r="3753" spans="1:4" x14ac:dyDescent="0.25">
      <c r="A3753">
        <v>3752</v>
      </c>
      <c r="B3753" t="s">
        <v>7587</v>
      </c>
      <c r="C3753" t="b">
        <v>1</v>
      </c>
      <c r="D3753" t="s">
        <v>7588</v>
      </c>
    </row>
    <row r="3754" spans="1:4" x14ac:dyDescent="0.25">
      <c r="A3754">
        <v>3753</v>
      </c>
      <c r="B3754" t="s">
        <v>7589</v>
      </c>
      <c r="C3754" t="b">
        <v>1</v>
      </c>
      <c r="D3754" t="s">
        <v>7590</v>
      </c>
    </row>
    <row r="3755" spans="1:4" x14ac:dyDescent="0.25">
      <c r="A3755">
        <v>3754</v>
      </c>
      <c r="B3755" t="s">
        <v>7591</v>
      </c>
      <c r="C3755" t="b">
        <v>1</v>
      </c>
      <c r="D3755" t="s">
        <v>7592</v>
      </c>
    </row>
    <row r="3756" spans="1:4" x14ac:dyDescent="0.25">
      <c r="A3756">
        <v>3755</v>
      </c>
      <c r="B3756" t="s">
        <v>7593</v>
      </c>
      <c r="C3756" t="b">
        <v>1</v>
      </c>
      <c r="D3756" t="s">
        <v>7594</v>
      </c>
    </row>
    <row r="3757" spans="1:4" x14ac:dyDescent="0.25">
      <c r="A3757">
        <v>3756</v>
      </c>
      <c r="B3757" t="s">
        <v>7595</v>
      </c>
      <c r="C3757" t="b">
        <v>1</v>
      </c>
      <c r="D3757" t="s">
        <v>7596</v>
      </c>
    </row>
    <row r="3758" spans="1:4" x14ac:dyDescent="0.25">
      <c r="A3758">
        <v>3757</v>
      </c>
      <c r="B3758" t="s">
        <v>7597</v>
      </c>
      <c r="C3758" t="b">
        <v>1</v>
      </c>
      <c r="D3758" t="s">
        <v>7598</v>
      </c>
    </row>
    <row r="3759" spans="1:4" x14ac:dyDescent="0.25">
      <c r="A3759">
        <v>3758</v>
      </c>
      <c r="B3759" t="s">
        <v>7599</v>
      </c>
      <c r="C3759" t="b">
        <v>1</v>
      </c>
      <c r="D3759" t="s">
        <v>7600</v>
      </c>
    </row>
    <row r="3760" spans="1:4" x14ac:dyDescent="0.25">
      <c r="A3760">
        <v>3759</v>
      </c>
      <c r="B3760" t="s">
        <v>7601</v>
      </c>
      <c r="C3760" t="b">
        <v>1</v>
      </c>
      <c r="D3760" t="s">
        <v>7596</v>
      </c>
    </row>
    <row r="3761" spans="1:4" x14ac:dyDescent="0.25">
      <c r="A3761">
        <v>3760</v>
      </c>
      <c r="B3761" t="s">
        <v>7602</v>
      </c>
      <c r="C3761" t="b">
        <v>1</v>
      </c>
      <c r="D3761" t="s">
        <v>7603</v>
      </c>
    </row>
    <row r="3762" spans="1:4" x14ac:dyDescent="0.25">
      <c r="A3762">
        <v>3761</v>
      </c>
      <c r="B3762" t="s">
        <v>7604</v>
      </c>
      <c r="C3762" t="b">
        <v>1</v>
      </c>
      <c r="D3762" t="s">
        <v>7605</v>
      </c>
    </row>
    <row r="3763" spans="1:4" x14ac:dyDescent="0.25">
      <c r="A3763">
        <v>3762</v>
      </c>
      <c r="B3763" t="s">
        <v>7606</v>
      </c>
      <c r="C3763" t="b">
        <v>1</v>
      </c>
      <c r="D3763" t="s">
        <v>7607</v>
      </c>
    </row>
    <row r="3764" spans="1:4" x14ac:dyDescent="0.25">
      <c r="A3764">
        <v>3763</v>
      </c>
      <c r="B3764" t="s">
        <v>7608</v>
      </c>
      <c r="C3764" t="b">
        <v>1</v>
      </c>
      <c r="D3764" t="s">
        <v>7609</v>
      </c>
    </row>
    <row r="3765" spans="1:4" x14ac:dyDescent="0.25">
      <c r="A3765">
        <v>3764</v>
      </c>
      <c r="B3765" t="s">
        <v>7610</v>
      </c>
      <c r="C3765" t="b">
        <v>1</v>
      </c>
      <c r="D3765" t="s">
        <v>7611</v>
      </c>
    </row>
    <row r="3766" spans="1:4" x14ac:dyDescent="0.25">
      <c r="A3766">
        <v>3765</v>
      </c>
      <c r="B3766" t="s">
        <v>7612</v>
      </c>
      <c r="C3766" t="b">
        <v>1</v>
      </c>
      <c r="D3766" t="s">
        <v>7613</v>
      </c>
    </row>
    <row r="3767" spans="1:4" x14ac:dyDescent="0.25">
      <c r="A3767">
        <v>3766</v>
      </c>
      <c r="B3767" t="s">
        <v>7614</v>
      </c>
      <c r="C3767" t="b">
        <v>1</v>
      </c>
      <c r="D3767" t="s">
        <v>7615</v>
      </c>
    </row>
    <row r="3768" spans="1:4" x14ac:dyDescent="0.25">
      <c r="A3768">
        <v>3767</v>
      </c>
      <c r="B3768" t="s">
        <v>7616</v>
      </c>
      <c r="C3768" t="b">
        <v>1</v>
      </c>
      <c r="D3768" t="s">
        <v>7617</v>
      </c>
    </row>
    <row r="3769" spans="1:4" x14ac:dyDescent="0.25">
      <c r="A3769">
        <v>3768</v>
      </c>
      <c r="B3769" t="s">
        <v>7618</v>
      </c>
      <c r="C3769" t="b">
        <v>1</v>
      </c>
      <c r="D3769" t="s">
        <v>7619</v>
      </c>
    </row>
    <row r="3770" spans="1:4" x14ac:dyDescent="0.25">
      <c r="A3770">
        <v>3769</v>
      </c>
      <c r="B3770" t="s">
        <v>7620</v>
      </c>
      <c r="C3770" t="b">
        <v>1</v>
      </c>
      <c r="D3770" t="s">
        <v>7621</v>
      </c>
    </row>
    <row r="3771" spans="1:4" x14ac:dyDescent="0.25">
      <c r="A3771">
        <v>3770</v>
      </c>
      <c r="B3771" t="s">
        <v>7622</v>
      </c>
      <c r="C3771" t="b">
        <v>1</v>
      </c>
      <c r="D3771" t="s">
        <v>7623</v>
      </c>
    </row>
    <row r="3772" spans="1:4" x14ac:dyDescent="0.25">
      <c r="A3772">
        <v>3771</v>
      </c>
      <c r="B3772" t="s">
        <v>7624</v>
      </c>
      <c r="C3772" t="b">
        <v>1</v>
      </c>
      <c r="D3772" t="s">
        <v>7625</v>
      </c>
    </row>
    <row r="3773" spans="1:4" x14ac:dyDescent="0.25">
      <c r="A3773">
        <v>3772</v>
      </c>
      <c r="B3773" t="s">
        <v>7626</v>
      </c>
      <c r="C3773" t="b">
        <v>1</v>
      </c>
      <c r="D3773" t="s">
        <v>7627</v>
      </c>
    </row>
    <row r="3774" spans="1:4" x14ac:dyDescent="0.25">
      <c r="A3774">
        <v>3773</v>
      </c>
      <c r="B3774" t="s">
        <v>7628</v>
      </c>
      <c r="C3774" t="b">
        <v>1</v>
      </c>
      <c r="D3774" t="s">
        <v>7629</v>
      </c>
    </row>
    <row r="3775" spans="1:4" x14ac:dyDescent="0.25">
      <c r="A3775">
        <v>3774</v>
      </c>
      <c r="B3775" t="s">
        <v>7630</v>
      </c>
      <c r="C3775" t="b">
        <v>1</v>
      </c>
      <c r="D3775" t="s">
        <v>7631</v>
      </c>
    </row>
    <row r="3776" spans="1:4" x14ac:dyDescent="0.25">
      <c r="A3776">
        <v>3775</v>
      </c>
      <c r="B3776" t="s">
        <v>7632</v>
      </c>
      <c r="C3776" t="b">
        <v>1</v>
      </c>
      <c r="D3776" t="s">
        <v>7633</v>
      </c>
    </row>
    <row r="3777" spans="1:4" x14ac:dyDescent="0.25">
      <c r="A3777">
        <v>3776</v>
      </c>
      <c r="B3777" t="s">
        <v>7634</v>
      </c>
      <c r="C3777" t="b">
        <v>1</v>
      </c>
      <c r="D3777" t="s">
        <v>7635</v>
      </c>
    </row>
    <row r="3778" spans="1:4" x14ac:dyDescent="0.25">
      <c r="A3778">
        <v>3777</v>
      </c>
      <c r="B3778" t="s">
        <v>7636</v>
      </c>
      <c r="C3778" t="b">
        <v>1</v>
      </c>
      <c r="D3778" t="s">
        <v>7637</v>
      </c>
    </row>
    <row r="3779" spans="1:4" x14ac:dyDescent="0.25">
      <c r="A3779">
        <v>3778</v>
      </c>
      <c r="B3779" t="s">
        <v>7638</v>
      </c>
      <c r="C3779" t="b">
        <v>1</v>
      </c>
      <c r="D3779" t="s">
        <v>7639</v>
      </c>
    </row>
    <row r="3780" spans="1:4" x14ac:dyDescent="0.25">
      <c r="A3780">
        <v>3779</v>
      </c>
      <c r="B3780" t="s">
        <v>7640</v>
      </c>
      <c r="C3780" t="b">
        <v>1</v>
      </c>
      <c r="D3780" t="s">
        <v>7641</v>
      </c>
    </row>
    <row r="3781" spans="1:4" x14ac:dyDescent="0.25">
      <c r="A3781">
        <v>3780</v>
      </c>
      <c r="B3781" t="s">
        <v>7642</v>
      </c>
      <c r="C3781" t="b">
        <v>1</v>
      </c>
      <c r="D3781" t="s">
        <v>7643</v>
      </c>
    </row>
    <row r="3782" spans="1:4" x14ac:dyDescent="0.25">
      <c r="A3782">
        <v>3781</v>
      </c>
      <c r="B3782" t="s">
        <v>7644</v>
      </c>
      <c r="C3782" t="b">
        <v>1</v>
      </c>
      <c r="D3782" t="s">
        <v>7645</v>
      </c>
    </row>
    <row r="3783" spans="1:4" x14ac:dyDescent="0.25">
      <c r="A3783">
        <v>3782</v>
      </c>
      <c r="B3783" t="s">
        <v>7646</v>
      </c>
      <c r="C3783" t="b">
        <v>1</v>
      </c>
      <c r="D3783" t="s">
        <v>7647</v>
      </c>
    </row>
    <row r="3784" spans="1:4" x14ac:dyDescent="0.25">
      <c r="A3784">
        <v>3783</v>
      </c>
      <c r="B3784" t="s">
        <v>7648</v>
      </c>
      <c r="C3784" t="b">
        <v>1</v>
      </c>
      <c r="D3784" t="s">
        <v>7649</v>
      </c>
    </row>
    <row r="3785" spans="1:4" x14ac:dyDescent="0.25">
      <c r="A3785">
        <v>3784</v>
      </c>
      <c r="B3785" t="s">
        <v>7650</v>
      </c>
      <c r="C3785" t="b">
        <v>1</v>
      </c>
      <c r="D3785" t="s">
        <v>7651</v>
      </c>
    </row>
    <row r="3786" spans="1:4" x14ac:dyDescent="0.25">
      <c r="A3786">
        <v>3785</v>
      </c>
      <c r="B3786" t="s">
        <v>7652</v>
      </c>
      <c r="C3786" t="b">
        <v>1</v>
      </c>
      <c r="D3786" t="s">
        <v>7653</v>
      </c>
    </row>
    <row r="3787" spans="1:4" x14ac:dyDescent="0.25">
      <c r="A3787">
        <v>3786</v>
      </c>
      <c r="B3787" t="s">
        <v>7654</v>
      </c>
      <c r="C3787" t="b">
        <v>1</v>
      </c>
      <c r="D3787" t="s">
        <v>7655</v>
      </c>
    </row>
    <row r="3788" spans="1:4" x14ac:dyDescent="0.25">
      <c r="A3788">
        <v>3787</v>
      </c>
      <c r="B3788" t="s">
        <v>7656</v>
      </c>
      <c r="C3788" t="b">
        <v>1</v>
      </c>
      <c r="D3788" t="s">
        <v>7657</v>
      </c>
    </row>
    <row r="3789" spans="1:4" x14ac:dyDescent="0.25">
      <c r="A3789">
        <v>3788</v>
      </c>
      <c r="B3789" t="s">
        <v>7658</v>
      </c>
      <c r="C3789" t="b">
        <v>1</v>
      </c>
      <c r="D3789" t="s">
        <v>7659</v>
      </c>
    </row>
    <row r="3790" spans="1:4" x14ac:dyDescent="0.25">
      <c r="A3790">
        <v>3789</v>
      </c>
      <c r="B3790" t="s">
        <v>7660</v>
      </c>
      <c r="C3790" t="b">
        <v>1</v>
      </c>
      <c r="D3790" t="s">
        <v>7661</v>
      </c>
    </row>
    <row r="3791" spans="1:4" x14ac:dyDescent="0.25">
      <c r="A3791">
        <v>3790</v>
      </c>
      <c r="B3791" t="s">
        <v>7662</v>
      </c>
      <c r="C3791" t="b">
        <v>1</v>
      </c>
      <c r="D3791" t="s">
        <v>7663</v>
      </c>
    </row>
    <row r="3792" spans="1:4" x14ac:dyDescent="0.25">
      <c r="A3792">
        <v>3791</v>
      </c>
      <c r="B3792" t="s">
        <v>7664</v>
      </c>
      <c r="C3792" t="b">
        <v>1</v>
      </c>
      <c r="D3792" t="s">
        <v>7665</v>
      </c>
    </row>
    <row r="3793" spans="1:4" x14ac:dyDescent="0.25">
      <c r="A3793">
        <v>3792</v>
      </c>
      <c r="B3793" t="s">
        <v>7666</v>
      </c>
      <c r="C3793" t="b">
        <v>1</v>
      </c>
      <c r="D3793" t="s">
        <v>7667</v>
      </c>
    </row>
    <row r="3794" spans="1:4" x14ac:dyDescent="0.25">
      <c r="A3794">
        <v>3793</v>
      </c>
      <c r="B3794" t="s">
        <v>7668</v>
      </c>
      <c r="C3794" t="b">
        <v>1</v>
      </c>
      <c r="D3794" t="s">
        <v>7669</v>
      </c>
    </row>
    <row r="3795" spans="1:4" x14ac:dyDescent="0.25">
      <c r="A3795">
        <v>3794</v>
      </c>
      <c r="B3795" t="s">
        <v>7670</v>
      </c>
      <c r="C3795" t="b">
        <v>1</v>
      </c>
      <c r="D3795" t="s">
        <v>7671</v>
      </c>
    </row>
    <row r="3796" spans="1:4" x14ac:dyDescent="0.25">
      <c r="A3796">
        <v>3795</v>
      </c>
      <c r="B3796" t="s">
        <v>7672</v>
      </c>
      <c r="C3796" t="b">
        <v>1</v>
      </c>
      <c r="D3796" t="s">
        <v>7673</v>
      </c>
    </row>
    <row r="3797" spans="1:4" x14ac:dyDescent="0.25">
      <c r="A3797">
        <v>3796</v>
      </c>
      <c r="B3797" t="s">
        <v>7674</v>
      </c>
      <c r="C3797" t="b">
        <v>1</v>
      </c>
      <c r="D3797" t="s">
        <v>7675</v>
      </c>
    </row>
    <row r="3798" spans="1:4" x14ac:dyDescent="0.25">
      <c r="A3798">
        <v>3797</v>
      </c>
      <c r="B3798" t="s">
        <v>7676</v>
      </c>
      <c r="C3798" t="b">
        <v>1</v>
      </c>
      <c r="D3798" t="s">
        <v>7677</v>
      </c>
    </row>
    <row r="3799" spans="1:4" x14ac:dyDescent="0.25">
      <c r="A3799">
        <v>3798</v>
      </c>
      <c r="B3799" t="s">
        <v>7678</v>
      </c>
      <c r="C3799" t="b">
        <v>1</v>
      </c>
      <c r="D3799" t="s">
        <v>7679</v>
      </c>
    </row>
    <row r="3800" spans="1:4" x14ac:dyDescent="0.25">
      <c r="A3800">
        <v>3799</v>
      </c>
      <c r="B3800" t="s">
        <v>7680</v>
      </c>
      <c r="C3800" t="b">
        <v>1</v>
      </c>
      <c r="D3800" t="s">
        <v>7681</v>
      </c>
    </row>
    <row r="3801" spans="1:4" x14ac:dyDescent="0.25">
      <c r="A3801">
        <v>3800</v>
      </c>
      <c r="B3801" t="s">
        <v>7682</v>
      </c>
      <c r="C3801" t="b">
        <v>1</v>
      </c>
      <c r="D3801" t="s">
        <v>7683</v>
      </c>
    </row>
    <row r="3802" spans="1:4" x14ac:dyDescent="0.25">
      <c r="A3802">
        <v>3801</v>
      </c>
      <c r="B3802" t="s">
        <v>7684</v>
      </c>
      <c r="C3802" t="b">
        <v>1</v>
      </c>
      <c r="D3802" t="s">
        <v>2130</v>
      </c>
    </row>
    <row r="3803" spans="1:4" x14ac:dyDescent="0.25">
      <c r="A3803">
        <v>3802</v>
      </c>
      <c r="B3803" t="s">
        <v>7685</v>
      </c>
      <c r="C3803" t="b">
        <v>1</v>
      </c>
      <c r="D3803" t="s">
        <v>7686</v>
      </c>
    </row>
    <row r="3804" spans="1:4" x14ac:dyDescent="0.25">
      <c r="A3804">
        <v>3803</v>
      </c>
      <c r="B3804" t="s">
        <v>7687</v>
      </c>
      <c r="C3804" t="b">
        <v>1</v>
      </c>
      <c r="D3804" t="s">
        <v>7688</v>
      </c>
    </row>
    <row r="3805" spans="1:4" x14ac:dyDescent="0.25">
      <c r="A3805">
        <v>3804</v>
      </c>
      <c r="B3805" t="s">
        <v>7689</v>
      </c>
      <c r="C3805" t="b">
        <v>1</v>
      </c>
      <c r="D3805" t="s">
        <v>7690</v>
      </c>
    </row>
    <row r="3806" spans="1:4" x14ac:dyDescent="0.25">
      <c r="A3806">
        <v>3805</v>
      </c>
      <c r="B3806" t="s">
        <v>7691</v>
      </c>
      <c r="C3806" t="b">
        <v>1</v>
      </c>
      <c r="D3806" t="s">
        <v>7692</v>
      </c>
    </row>
    <row r="3807" spans="1:4" x14ac:dyDescent="0.25">
      <c r="A3807">
        <v>3806</v>
      </c>
      <c r="B3807" t="s">
        <v>7693</v>
      </c>
      <c r="C3807" t="b">
        <v>1</v>
      </c>
      <c r="D3807" t="s">
        <v>7694</v>
      </c>
    </row>
    <row r="3808" spans="1:4" x14ac:dyDescent="0.25">
      <c r="A3808">
        <v>3807</v>
      </c>
      <c r="B3808" t="s">
        <v>7695</v>
      </c>
      <c r="C3808" t="b">
        <v>1</v>
      </c>
      <c r="D3808" t="s">
        <v>7696</v>
      </c>
    </row>
    <row r="3809" spans="1:4" x14ac:dyDescent="0.25">
      <c r="A3809">
        <v>3808</v>
      </c>
      <c r="B3809" t="s">
        <v>7697</v>
      </c>
      <c r="C3809" t="b">
        <v>1</v>
      </c>
      <c r="D3809" t="s">
        <v>7698</v>
      </c>
    </row>
    <row r="3810" spans="1:4" x14ac:dyDescent="0.25">
      <c r="A3810">
        <v>3809</v>
      </c>
      <c r="B3810" t="s">
        <v>7699</v>
      </c>
      <c r="C3810" t="b">
        <v>1</v>
      </c>
      <c r="D3810" t="s">
        <v>7700</v>
      </c>
    </row>
    <row r="3811" spans="1:4" x14ac:dyDescent="0.25">
      <c r="A3811">
        <v>3810</v>
      </c>
      <c r="B3811" t="s">
        <v>7701</v>
      </c>
      <c r="C3811" t="b">
        <v>1</v>
      </c>
      <c r="D3811" t="s">
        <v>7702</v>
      </c>
    </row>
    <row r="3812" spans="1:4" x14ac:dyDescent="0.25">
      <c r="A3812">
        <v>3811</v>
      </c>
      <c r="B3812" t="s">
        <v>7703</v>
      </c>
      <c r="C3812" t="b">
        <v>1</v>
      </c>
      <c r="D3812" t="s">
        <v>7704</v>
      </c>
    </row>
    <row r="3813" spans="1:4" x14ac:dyDescent="0.25">
      <c r="A3813">
        <v>3812</v>
      </c>
      <c r="B3813" t="s">
        <v>7705</v>
      </c>
      <c r="C3813" t="b">
        <v>1</v>
      </c>
      <c r="D3813" t="s">
        <v>7706</v>
      </c>
    </row>
    <row r="3814" spans="1:4" x14ac:dyDescent="0.25">
      <c r="A3814">
        <v>3813</v>
      </c>
      <c r="B3814" t="s">
        <v>7707</v>
      </c>
      <c r="C3814" t="b">
        <v>1</v>
      </c>
      <c r="D3814" t="s">
        <v>7708</v>
      </c>
    </row>
    <row r="3815" spans="1:4" x14ac:dyDescent="0.25">
      <c r="A3815">
        <v>3814</v>
      </c>
      <c r="B3815" t="s">
        <v>7709</v>
      </c>
      <c r="C3815" t="b">
        <v>1</v>
      </c>
      <c r="D3815" t="s">
        <v>7710</v>
      </c>
    </row>
    <row r="3816" spans="1:4" x14ac:dyDescent="0.25">
      <c r="A3816">
        <v>3815</v>
      </c>
      <c r="B3816" t="s">
        <v>7711</v>
      </c>
      <c r="C3816" t="b">
        <v>1</v>
      </c>
      <c r="D3816" t="s">
        <v>7712</v>
      </c>
    </row>
    <row r="3817" spans="1:4" x14ac:dyDescent="0.25">
      <c r="A3817">
        <v>3816</v>
      </c>
      <c r="B3817" t="s">
        <v>7713</v>
      </c>
      <c r="C3817" t="b">
        <v>1</v>
      </c>
      <c r="D3817" t="s">
        <v>7714</v>
      </c>
    </row>
    <row r="3818" spans="1:4" x14ac:dyDescent="0.25">
      <c r="A3818">
        <v>3817</v>
      </c>
      <c r="B3818" t="s">
        <v>7715</v>
      </c>
      <c r="C3818" t="b">
        <v>1</v>
      </c>
      <c r="D3818" t="s">
        <v>7716</v>
      </c>
    </row>
    <row r="3819" spans="1:4" x14ac:dyDescent="0.25">
      <c r="A3819">
        <v>3818</v>
      </c>
      <c r="B3819" t="s">
        <v>7717</v>
      </c>
      <c r="C3819" t="b">
        <v>1</v>
      </c>
      <c r="D3819" t="s">
        <v>7718</v>
      </c>
    </row>
    <row r="3820" spans="1:4" x14ac:dyDescent="0.25">
      <c r="A3820">
        <v>3819</v>
      </c>
      <c r="B3820" t="s">
        <v>7719</v>
      </c>
      <c r="C3820" t="b">
        <v>1</v>
      </c>
      <c r="D3820" t="s">
        <v>7720</v>
      </c>
    </row>
    <row r="3821" spans="1:4" x14ac:dyDescent="0.25">
      <c r="A3821">
        <v>3820</v>
      </c>
      <c r="B3821" t="s">
        <v>7721</v>
      </c>
      <c r="C3821" t="b">
        <v>1</v>
      </c>
      <c r="D3821" t="s">
        <v>7722</v>
      </c>
    </row>
    <row r="3822" spans="1:4" x14ac:dyDescent="0.25">
      <c r="A3822">
        <v>3821</v>
      </c>
      <c r="B3822" t="s">
        <v>7723</v>
      </c>
      <c r="C3822" t="b">
        <v>1</v>
      </c>
      <c r="D3822" t="s">
        <v>7724</v>
      </c>
    </row>
    <row r="3823" spans="1:4" x14ac:dyDescent="0.25">
      <c r="A3823">
        <v>3822</v>
      </c>
      <c r="B3823" t="s">
        <v>7725</v>
      </c>
      <c r="C3823" t="b">
        <v>1</v>
      </c>
      <c r="D3823" t="s">
        <v>7726</v>
      </c>
    </row>
    <row r="3824" spans="1:4" x14ac:dyDescent="0.25">
      <c r="A3824">
        <v>3823</v>
      </c>
      <c r="B3824" t="s">
        <v>7727</v>
      </c>
      <c r="C3824" t="b">
        <v>1</v>
      </c>
      <c r="D3824" t="s">
        <v>7728</v>
      </c>
    </row>
    <row r="3825" spans="1:4" x14ac:dyDescent="0.25">
      <c r="A3825">
        <v>3824</v>
      </c>
      <c r="B3825" t="s">
        <v>7729</v>
      </c>
      <c r="C3825" t="b">
        <v>1</v>
      </c>
      <c r="D3825" t="s">
        <v>7730</v>
      </c>
    </row>
    <row r="3826" spans="1:4" x14ac:dyDescent="0.25">
      <c r="A3826">
        <v>3825</v>
      </c>
      <c r="B3826" t="s">
        <v>7731</v>
      </c>
      <c r="C3826" t="b">
        <v>1</v>
      </c>
      <c r="D3826" t="s">
        <v>7732</v>
      </c>
    </row>
    <row r="3827" spans="1:4" x14ac:dyDescent="0.25">
      <c r="A3827">
        <v>3826</v>
      </c>
      <c r="B3827" t="s">
        <v>7733</v>
      </c>
      <c r="C3827" t="b">
        <v>1</v>
      </c>
      <c r="D3827" t="s">
        <v>7734</v>
      </c>
    </row>
    <row r="3828" spans="1:4" x14ac:dyDescent="0.25">
      <c r="A3828">
        <v>3827</v>
      </c>
      <c r="B3828" t="s">
        <v>7735</v>
      </c>
      <c r="C3828" t="b">
        <v>1</v>
      </c>
      <c r="D3828" t="s">
        <v>7736</v>
      </c>
    </row>
    <row r="3829" spans="1:4" x14ac:dyDescent="0.25">
      <c r="A3829">
        <v>3828</v>
      </c>
      <c r="B3829" t="s">
        <v>7737</v>
      </c>
      <c r="C3829" t="b">
        <v>1</v>
      </c>
      <c r="D3829" t="s">
        <v>7738</v>
      </c>
    </row>
    <row r="3830" spans="1:4" x14ac:dyDescent="0.25">
      <c r="A3830">
        <v>3829</v>
      </c>
      <c r="B3830" t="s">
        <v>7739</v>
      </c>
      <c r="C3830" t="b">
        <v>1</v>
      </c>
      <c r="D3830" t="s">
        <v>7740</v>
      </c>
    </row>
    <row r="3831" spans="1:4" x14ac:dyDescent="0.25">
      <c r="A3831">
        <v>3830</v>
      </c>
      <c r="B3831" t="s">
        <v>7741</v>
      </c>
      <c r="C3831" t="b">
        <v>1</v>
      </c>
      <c r="D3831" t="s">
        <v>7742</v>
      </c>
    </row>
    <row r="3832" spans="1:4" x14ac:dyDescent="0.25">
      <c r="A3832">
        <v>3831</v>
      </c>
      <c r="B3832" t="s">
        <v>7743</v>
      </c>
      <c r="C3832" t="b">
        <v>1</v>
      </c>
      <c r="D3832" t="s">
        <v>7744</v>
      </c>
    </row>
    <row r="3833" spans="1:4" x14ac:dyDescent="0.25">
      <c r="A3833">
        <v>3832</v>
      </c>
      <c r="B3833" t="s">
        <v>6700</v>
      </c>
      <c r="C3833" t="b">
        <v>1</v>
      </c>
      <c r="D3833" t="s">
        <v>6701</v>
      </c>
    </row>
    <row r="3834" spans="1:4" x14ac:dyDescent="0.25">
      <c r="A3834">
        <v>3833</v>
      </c>
      <c r="B3834" t="s">
        <v>6702</v>
      </c>
      <c r="C3834" t="b">
        <v>1</v>
      </c>
      <c r="D3834" t="s">
        <v>6703</v>
      </c>
    </row>
    <row r="3835" spans="1:4" x14ac:dyDescent="0.25">
      <c r="A3835">
        <v>3834</v>
      </c>
      <c r="B3835" t="s">
        <v>6704</v>
      </c>
      <c r="C3835" t="b">
        <v>1</v>
      </c>
      <c r="D3835" t="s">
        <v>6705</v>
      </c>
    </row>
    <row r="3836" spans="1:4" x14ac:dyDescent="0.25">
      <c r="A3836">
        <v>3835</v>
      </c>
      <c r="B3836" t="s">
        <v>6706</v>
      </c>
      <c r="C3836" t="b">
        <v>1</v>
      </c>
      <c r="D3836" t="s">
        <v>6707</v>
      </c>
    </row>
    <row r="3837" spans="1:4" x14ac:dyDescent="0.25">
      <c r="A3837">
        <v>3836</v>
      </c>
      <c r="B3837" t="s">
        <v>6708</v>
      </c>
      <c r="C3837" t="b">
        <v>1</v>
      </c>
      <c r="D3837" t="s">
        <v>6709</v>
      </c>
    </row>
    <row r="3838" spans="1:4" x14ac:dyDescent="0.25">
      <c r="A3838">
        <v>3837</v>
      </c>
      <c r="B3838" t="s">
        <v>6710</v>
      </c>
      <c r="C3838" t="b">
        <v>1</v>
      </c>
      <c r="D3838" t="s">
        <v>6711</v>
      </c>
    </row>
    <row r="3839" spans="1:4" x14ac:dyDescent="0.25">
      <c r="A3839">
        <v>3838</v>
      </c>
      <c r="B3839" t="s">
        <v>6712</v>
      </c>
      <c r="C3839" t="b">
        <v>1</v>
      </c>
      <c r="D3839" t="s">
        <v>6713</v>
      </c>
    </row>
    <row r="3840" spans="1:4" x14ac:dyDescent="0.25">
      <c r="A3840">
        <v>3839</v>
      </c>
      <c r="B3840" t="s">
        <v>6714</v>
      </c>
      <c r="C3840" t="b">
        <v>1</v>
      </c>
      <c r="D3840" t="s">
        <v>6715</v>
      </c>
    </row>
    <row r="3841" spans="1:4" x14ac:dyDescent="0.25">
      <c r="A3841">
        <v>3840</v>
      </c>
      <c r="B3841" t="s">
        <v>6716</v>
      </c>
      <c r="C3841" t="b">
        <v>1</v>
      </c>
      <c r="D3841" t="s">
        <v>6717</v>
      </c>
    </row>
    <row r="3842" spans="1:4" x14ac:dyDescent="0.25">
      <c r="A3842">
        <v>3841</v>
      </c>
      <c r="B3842" t="s">
        <v>6718</v>
      </c>
      <c r="C3842" t="b">
        <v>1</v>
      </c>
      <c r="D3842" t="s">
        <v>6719</v>
      </c>
    </row>
    <row r="3843" spans="1:4" x14ac:dyDescent="0.25">
      <c r="A3843">
        <v>3842</v>
      </c>
      <c r="B3843" t="s">
        <v>6720</v>
      </c>
      <c r="C3843" t="b">
        <v>1</v>
      </c>
      <c r="D3843" t="s">
        <v>6721</v>
      </c>
    </row>
    <row r="3844" spans="1:4" x14ac:dyDescent="0.25">
      <c r="A3844">
        <v>3843</v>
      </c>
      <c r="B3844" t="s">
        <v>6722</v>
      </c>
      <c r="C3844" t="b">
        <v>1</v>
      </c>
      <c r="D3844" t="s">
        <v>6723</v>
      </c>
    </row>
    <row r="3845" spans="1:4" x14ac:dyDescent="0.25">
      <c r="A3845">
        <v>3844</v>
      </c>
      <c r="B3845" t="s">
        <v>6724</v>
      </c>
      <c r="C3845" t="b">
        <v>1</v>
      </c>
      <c r="D3845" t="s">
        <v>6725</v>
      </c>
    </row>
    <row r="3846" spans="1:4" x14ac:dyDescent="0.25">
      <c r="A3846">
        <v>3845</v>
      </c>
      <c r="B3846" t="s">
        <v>6726</v>
      </c>
      <c r="C3846" t="b">
        <v>1</v>
      </c>
      <c r="D3846" t="s">
        <v>6727</v>
      </c>
    </row>
    <row r="3847" spans="1:4" x14ac:dyDescent="0.25">
      <c r="A3847">
        <v>3846</v>
      </c>
      <c r="B3847" t="s">
        <v>6728</v>
      </c>
      <c r="C3847" t="b">
        <v>1</v>
      </c>
      <c r="D3847" t="s">
        <v>6729</v>
      </c>
    </row>
    <row r="3848" spans="1:4" x14ac:dyDescent="0.25">
      <c r="A3848">
        <v>3847</v>
      </c>
      <c r="B3848" t="s">
        <v>6730</v>
      </c>
      <c r="C3848" t="b">
        <v>1</v>
      </c>
      <c r="D3848" t="s">
        <v>6731</v>
      </c>
    </row>
    <row r="3849" spans="1:4" x14ac:dyDescent="0.25">
      <c r="A3849">
        <v>3848</v>
      </c>
      <c r="B3849" t="s">
        <v>6732</v>
      </c>
      <c r="C3849" t="b">
        <v>1</v>
      </c>
      <c r="D3849" t="s">
        <v>2081</v>
      </c>
    </row>
    <row r="3850" spans="1:4" x14ac:dyDescent="0.25">
      <c r="A3850">
        <v>3849</v>
      </c>
      <c r="B3850" t="s">
        <v>6733</v>
      </c>
      <c r="C3850" t="b">
        <v>1</v>
      </c>
      <c r="D3850" t="s">
        <v>6734</v>
      </c>
    </row>
    <row r="3851" spans="1:4" x14ac:dyDescent="0.25">
      <c r="A3851">
        <v>3850</v>
      </c>
      <c r="B3851" t="s">
        <v>6735</v>
      </c>
      <c r="C3851" t="b">
        <v>1</v>
      </c>
      <c r="D3851" t="s">
        <v>6736</v>
      </c>
    </row>
    <row r="3852" spans="1:4" x14ac:dyDescent="0.25">
      <c r="A3852">
        <v>3851</v>
      </c>
      <c r="B3852" t="s">
        <v>6737</v>
      </c>
      <c r="C3852" t="b">
        <v>1</v>
      </c>
      <c r="D3852" t="s">
        <v>6738</v>
      </c>
    </row>
    <row r="3853" spans="1:4" x14ac:dyDescent="0.25">
      <c r="A3853">
        <v>3852</v>
      </c>
      <c r="B3853" t="s">
        <v>6739</v>
      </c>
      <c r="C3853" t="b">
        <v>1</v>
      </c>
      <c r="D3853" t="s">
        <v>6740</v>
      </c>
    </row>
    <row r="3854" spans="1:4" x14ac:dyDescent="0.25">
      <c r="A3854">
        <v>3853</v>
      </c>
      <c r="B3854" t="s">
        <v>6741</v>
      </c>
      <c r="C3854" t="b">
        <v>1</v>
      </c>
      <c r="D3854" t="s">
        <v>6742</v>
      </c>
    </row>
    <row r="3855" spans="1:4" x14ac:dyDescent="0.25">
      <c r="A3855">
        <v>3854</v>
      </c>
      <c r="B3855" t="s">
        <v>6743</v>
      </c>
      <c r="C3855" t="b">
        <v>1</v>
      </c>
      <c r="D3855" t="s">
        <v>6744</v>
      </c>
    </row>
    <row r="3856" spans="1:4" x14ac:dyDescent="0.25">
      <c r="A3856">
        <v>3855</v>
      </c>
      <c r="B3856" t="s">
        <v>6745</v>
      </c>
      <c r="C3856" t="b">
        <v>1</v>
      </c>
      <c r="D3856" t="s">
        <v>6746</v>
      </c>
    </row>
    <row r="3857" spans="1:4" x14ac:dyDescent="0.25">
      <c r="A3857">
        <v>3856</v>
      </c>
      <c r="B3857" t="s">
        <v>6747</v>
      </c>
      <c r="C3857" t="b">
        <v>1</v>
      </c>
      <c r="D3857" t="s">
        <v>6748</v>
      </c>
    </row>
    <row r="3858" spans="1:4" x14ac:dyDescent="0.25">
      <c r="A3858">
        <v>3857</v>
      </c>
      <c r="B3858" t="s">
        <v>6749</v>
      </c>
      <c r="C3858" t="b">
        <v>1</v>
      </c>
      <c r="D3858" t="s">
        <v>6750</v>
      </c>
    </row>
    <row r="3859" spans="1:4" x14ac:dyDescent="0.25">
      <c r="A3859">
        <v>3858</v>
      </c>
      <c r="B3859" t="s">
        <v>6751</v>
      </c>
      <c r="C3859" t="b">
        <v>1</v>
      </c>
      <c r="D3859" t="s">
        <v>6752</v>
      </c>
    </row>
    <row r="3860" spans="1:4" x14ac:dyDescent="0.25">
      <c r="A3860">
        <v>3859</v>
      </c>
      <c r="B3860" t="s">
        <v>6753</v>
      </c>
      <c r="C3860" t="b">
        <v>1</v>
      </c>
      <c r="D3860" t="s">
        <v>6754</v>
      </c>
    </row>
    <row r="3861" spans="1:4" x14ac:dyDescent="0.25">
      <c r="A3861">
        <v>3860</v>
      </c>
      <c r="B3861" t="s">
        <v>6755</v>
      </c>
      <c r="C3861" t="b">
        <v>1</v>
      </c>
      <c r="D3861" t="s">
        <v>6756</v>
      </c>
    </row>
    <row r="3862" spans="1:4" x14ac:dyDescent="0.25">
      <c r="A3862">
        <v>3861</v>
      </c>
      <c r="B3862" t="s">
        <v>6757</v>
      </c>
      <c r="C3862" t="b">
        <v>1</v>
      </c>
      <c r="D3862" t="s">
        <v>6758</v>
      </c>
    </row>
    <row r="3863" spans="1:4" x14ac:dyDescent="0.25">
      <c r="A3863">
        <v>3862</v>
      </c>
      <c r="B3863" t="s">
        <v>6759</v>
      </c>
      <c r="C3863" t="b">
        <v>1</v>
      </c>
      <c r="D3863" t="s">
        <v>6760</v>
      </c>
    </row>
    <row r="3864" spans="1:4" x14ac:dyDescent="0.25">
      <c r="A3864">
        <v>3863</v>
      </c>
      <c r="B3864" t="s">
        <v>6761</v>
      </c>
      <c r="C3864" t="b">
        <v>1</v>
      </c>
      <c r="D3864" t="s">
        <v>6762</v>
      </c>
    </row>
    <row r="3865" spans="1:4" x14ac:dyDescent="0.25">
      <c r="A3865">
        <v>3864</v>
      </c>
      <c r="B3865" t="s">
        <v>6763</v>
      </c>
      <c r="C3865" t="b">
        <v>1</v>
      </c>
      <c r="D3865" t="s">
        <v>6762</v>
      </c>
    </row>
    <row r="3866" spans="1:4" x14ac:dyDescent="0.25">
      <c r="A3866">
        <v>3865</v>
      </c>
      <c r="B3866" t="s">
        <v>6764</v>
      </c>
      <c r="C3866" t="b">
        <v>1</v>
      </c>
      <c r="D3866" t="s">
        <v>6762</v>
      </c>
    </row>
    <row r="3867" spans="1:4" x14ac:dyDescent="0.25">
      <c r="A3867">
        <v>3866</v>
      </c>
      <c r="B3867" t="s">
        <v>6765</v>
      </c>
      <c r="C3867" t="b">
        <v>1</v>
      </c>
      <c r="D3867" t="s">
        <v>3249</v>
      </c>
    </row>
    <row r="3868" spans="1:4" x14ac:dyDescent="0.25">
      <c r="A3868">
        <v>3867</v>
      </c>
      <c r="B3868" t="s">
        <v>6766</v>
      </c>
      <c r="C3868" t="b">
        <v>1</v>
      </c>
      <c r="D3868" t="s">
        <v>6767</v>
      </c>
    </row>
    <row r="3869" spans="1:4" x14ac:dyDescent="0.25">
      <c r="A3869">
        <v>3868</v>
      </c>
      <c r="B3869" t="s">
        <v>6768</v>
      </c>
      <c r="C3869" t="b">
        <v>1</v>
      </c>
      <c r="D3869" t="s">
        <v>6769</v>
      </c>
    </row>
    <row r="3870" spans="1:4" x14ac:dyDescent="0.25">
      <c r="A3870">
        <v>3869</v>
      </c>
      <c r="B3870" t="s">
        <v>6770</v>
      </c>
      <c r="C3870" t="b">
        <v>1</v>
      </c>
      <c r="D3870" t="s">
        <v>6771</v>
      </c>
    </row>
    <row r="3871" spans="1:4" x14ac:dyDescent="0.25">
      <c r="A3871">
        <v>3870</v>
      </c>
      <c r="B3871" t="s">
        <v>6772</v>
      </c>
      <c r="C3871" t="b">
        <v>1</v>
      </c>
      <c r="D3871" t="s">
        <v>6773</v>
      </c>
    </row>
    <row r="3872" spans="1:4" x14ac:dyDescent="0.25">
      <c r="A3872">
        <v>3871</v>
      </c>
      <c r="B3872" t="s">
        <v>6774</v>
      </c>
      <c r="C3872" t="b">
        <v>1</v>
      </c>
      <c r="D3872" t="s">
        <v>3135</v>
      </c>
    </row>
    <row r="3873" spans="1:4" x14ac:dyDescent="0.25">
      <c r="A3873">
        <v>3872</v>
      </c>
      <c r="B3873" t="s">
        <v>6775</v>
      </c>
      <c r="C3873" t="b">
        <v>1</v>
      </c>
      <c r="D3873" t="s">
        <v>3135</v>
      </c>
    </row>
    <row r="3874" spans="1:4" x14ac:dyDescent="0.25">
      <c r="A3874">
        <v>3873</v>
      </c>
      <c r="B3874" t="s">
        <v>6776</v>
      </c>
      <c r="C3874" t="b">
        <v>1</v>
      </c>
      <c r="D3874" t="s">
        <v>3135</v>
      </c>
    </row>
    <row r="3875" spans="1:4" x14ac:dyDescent="0.25">
      <c r="A3875">
        <v>3874</v>
      </c>
      <c r="B3875" t="s">
        <v>6777</v>
      </c>
      <c r="C3875" t="b">
        <v>1</v>
      </c>
      <c r="D3875" t="s">
        <v>6778</v>
      </c>
    </row>
    <row r="3876" spans="1:4" x14ac:dyDescent="0.25">
      <c r="A3876">
        <v>3875</v>
      </c>
      <c r="B3876" t="s">
        <v>6779</v>
      </c>
      <c r="C3876" t="b">
        <v>1</v>
      </c>
      <c r="D3876" t="s">
        <v>6780</v>
      </c>
    </row>
    <row r="3877" spans="1:4" x14ac:dyDescent="0.25">
      <c r="A3877">
        <v>3876</v>
      </c>
      <c r="B3877" t="s">
        <v>6781</v>
      </c>
      <c r="C3877" t="b">
        <v>1</v>
      </c>
      <c r="D3877" t="s">
        <v>6782</v>
      </c>
    </row>
    <row r="3878" spans="1:4" x14ac:dyDescent="0.25">
      <c r="A3878">
        <v>3877</v>
      </c>
      <c r="B3878" t="s">
        <v>6783</v>
      </c>
      <c r="C3878" t="b">
        <v>1</v>
      </c>
      <c r="D3878" t="s">
        <v>6782</v>
      </c>
    </row>
    <row r="3879" spans="1:4" x14ac:dyDescent="0.25">
      <c r="A3879">
        <v>3878</v>
      </c>
      <c r="B3879" t="s">
        <v>6784</v>
      </c>
      <c r="C3879" t="b">
        <v>1</v>
      </c>
      <c r="D3879" t="s">
        <v>6782</v>
      </c>
    </row>
    <row r="3880" spans="1:4" x14ac:dyDescent="0.25">
      <c r="A3880">
        <v>3879</v>
      </c>
      <c r="B3880" t="s">
        <v>6785</v>
      </c>
      <c r="C3880" t="b">
        <v>1</v>
      </c>
      <c r="D3880" t="s">
        <v>5578</v>
      </c>
    </row>
    <row r="3881" spans="1:4" x14ac:dyDescent="0.25">
      <c r="A3881">
        <v>3880</v>
      </c>
      <c r="B3881" t="s">
        <v>6786</v>
      </c>
      <c r="C3881" t="b">
        <v>1</v>
      </c>
      <c r="D3881" t="s">
        <v>5578</v>
      </c>
    </row>
    <row r="3882" spans="1:4" x14ac:dyDescent="0.25">
      <c r="A3882">
        <v>3881</v>
      </c>
      <c r="B3882" t="s">
        <v>6787</v>
      </c>
      <c r="C3882" t="b">
        <v>1</v>
      </c>
      <c r="D3882" t="s">
        <v>5578</v>
      </c>
    </row>
    <row r="3883" spans="1:4" x14ac:dyDescent="0.25">
      <c r="A3883">
        <v>3882</v>
      </c>
      <c r="B3883" t="s">
        <v>6788</v>
      </c>
      <c r="C3883" t="b">
        <v>1</v>
      </c>
      <c r="D3883" t="s">
        <v>6789</v>
      </c>
    </row>
    <row r="3884" spans="1:4" x14ac:dyDescent="0.25">
      <c r="A3884">
        <v>3883</v>
      </c>
      <c r="B3884" t="s">
        <v>6790</v>
      </c>
      <c r="C3884" t="b">
        <v>1</v>
      </c>
      <c r="D3884" t="s">
        <v>6791</v>
      </c>
    </row>
    <row r="3885" spans="1:4" x14ac:dyDescent="0.25">
      <c r="A3885">
        <v>3884</v>
      </c>
      <c r="B3885" t="s">
        <v>6792</v>
      </c>
      <c r="C3885" t="b">
        <v>1</v>
      </c>
      <c r="D3885" t="s">
        <v>6793</v>
      </c>
    </row>
    <row r="3886" spans="1:4" x14ac:dyDescent="0.25">
      <c r="A3886">
        <v>3885</v>
      </c>
      <c r="B3886" t="s">
        <v>6794</v>
      </c>
      <c r="C3886" t="b">
        <v>1</v>
      </c>
      <c r="D3886" t="s">
        <v>6795</v>
      </c>
    </row>
    <row r="3887" spans="1:4" x14ac:dyDescent="0.25">
      <c r="A3887">
        <v>3886</v>
      </c>
      <c r="B3887" t="s">
        <v>6796</v>
      </c>
      <c r="C3887" t="b">
        <v>1</v>
      </c>
      <c r="D3887" t="s">
        <v>6797</v>
      </c>
    </row>
    <row r="3888" spans="1:4" x14ac:dyDescent="0.25">
      <c r="A3888">
        <v>3887</v>
      </c>
      <c r="B3888" t="s">
        <v>6798</v>
      </c>
      <c r="C3888" t="b">
        <v>1</v>
      </c>
      <c r="D3888" t="s">
        <v>6799</v>
      </c>
    </row>
    <row r="3889" spans="1:4" x14ac:dyDescent="0.25">
      <c r="A3889">
        <v>3888</v>
      </c>
      <c r="B3889" t="s">
        <v>6800</v>
      </c>
      <c r="C3889" t="b">
        <v>1</v>
      </c>
      <c r="D3889" t="s">
        <v>6801</v>
      </c>
    </row>
    <row r="3890" spans="1:4" x14ac:dyDescent="0.25">
      <c r="A3890">
        <v>3889</v>
      </c>
      <c r="B3890" t="s">
        <v>6802</v>
      </c>
      <c r="C3890" t="b">
        <v>1</v>
      </c>
      <c r="D3890" t="s">
        <v>6803</v>
      </c>
    </row>
    <row r="3891" spans="1:4" x14ac:dyDescent="0.25">
      <c r="A3891">
        <v>3890</v>
      </c>
      <c r="B3891" t="s">
        <v>6804</v>
      </c>
      <c r="C3891" t="b">
        <v>1</v>
      </c>
      <c r="D3891" t="s">
        <v>6805</v>
      </c>
    </row>
    <row r="3892" spans="1:4" x14ac:dyDescent="0.25">
      <c r="A3892">
        <v>3891</v>
      </c>
      <c r="B3892" t="s">
        <v>6806</v>
      </c>
      <c r="C3892" t="b">
        <v>1</v>
      </c>
      <c r="D3892" t="s">
        <v>6807</v>
      </c>
    </row>
    <row r="3893" spans="1:4" x14ac:dyDescent="0.25">
      <c r="A3893">
        <v>3892</v>
      </c>
      <c r="B3893" t="s">
        <v>6808</v>
      </c>
      <c r="C3893" t="b">
        <v>1</v>
      </c>
      <c r="D3893" t="s">
        <v>6809</v>
      </c>
    </row>
    <row r="3894" spans="1:4" x14ac:dyDescent="0.25">
      <c r="A3894">
        <v>3893</v>
      </c>
      <c r="B3894" t="s">
        <v>6810</v>
      </c>
      <c r="C3894" t="b">
        <v>1</v>
      </c>
      <c r="D3894" t="s">
        <v>6809</v>
      </c>
    </row>
    <row r="3895" spans="1:4" x14ac:dyDescent="0.25">
      <c r="A3895">
        <v>3894</v>
      </c>
      <c r="B3895" t="s">
        <v>6811</v>
      </c>
      <c r="C3895" t="b">
        <v>1</v>
      </c>
      <c r="D3895" t="s">
        <v>6809</v>
      </c>
    </row>
    <row r="3896" spans="1:4" x14ac:dyDescent="0.25">
      <c r="A3896">
        <v>3895</v>
      </c>
      <c r="B3896" t="s">
        <v>6812</v>
      </c>
      <c r="C3896" t="b">
        <v>1</v>
      </c>
      <c r="D3896" t="s">
        <v>3728</v>
      </c>
    </row>
    <row r="3897" spans="1:4" x14ac:dyDescent="0.25">
      <c r="A3897">
        <v>3896</v>
      </c>
      <c r="B3897" t="s">
        <v>6813</v>
      </c>
      <c r="C3897" t="b">
        <v>1</v>
      </c>
      <c r="D3897" t="s">
        <v>6814</v>
      </c>
    </row>
    <row r="3898" spans="1:4" x14ac:dyDescent="0.25">
      <c r="A3898">
        <v>3897</v>
      </c>
      <c r="B3898" t="s">
        <v>6815</v>
      </c>
      <c r="C3898" t="b">
        <v>1</v>
      </c>
      <c r="D3898" t="s">
        <v>6816</v>
      </c>
    </row>
    <row r="3899" spans="1:4" x14ac:dyDescent="0.25">
      <c r="A3899">
        <v>3898</v>
      </c>
      <c r="B3899" t="s">
        <v>6817</v>
      </c>
      <c r="C3899" t="b">
        <v>1</v>
      </c>
      <c r="D3899" t="s">
        <v>6818</v>
      </c>
    </row>
    <row r="3900" spans="1:4" x14ac:dyDescent="0.25">
      <c r="A3900">
        <v>3899</v>
      </c>
      <c r="B3900" t="s">
        <v>7745</v>
      </c>
      <c r="C3900" t="b">
        <v>1</v>
      </c>
      <c r="D3900" t="s">
        <v>7746</v>
      </c>
    </row>
    <row r="3901" spans="1:4" x14ac:dyDescent="0.25">
      <c r="A3901">
        <v>3900</v>
      </c>
      <c r="B3901" t="s">
        <v>7747</v>
      </c>
      <c r="C3901" t="b">
        <v>1</v>
      </c>
      <c r="D3901" t="s">
        <v>7748</v>
      </c>
    </row>
    <row r="3902" spans="1:4" x14ac:dyDescent="0.25">
      <c r="A3902">
        <v>3901</v>
      </c>
      <c r="B3902" t="s">
        <v>7749</v>
      </c>
      <c r="C3902" t="b">
        <v>1</v>
      </c>
      <c r="D3902" t="s">
        <v>7750</v>
      </c>
    </row>
    <row r="3903" spans="1:4" x14ac:dyDescent="0.25">
      <c r="A3903">
        <v>3902</v>
      </c>
      <c r="B3903" t="s">
        <v>7751</v>
      </c>
      <c r="C3903" t="b">
        <v>1</v>
      </c>
      <c r="D3903" t="s">
        <v>7750</v>
      </c>
    </row>
    <row r="3904" spans="1:4" x14ac:dyDescent="0.25">
      <c r="A3904">
        <v>3903</v>
      </c>
      <c r="B3904" t="s">
        <v>7752</v>
      </c>
      <c r="C3904" t="b">
        <v>1</v>
      </c>
      <c r="D3904" t="s">
        <v>7750</v>
      </c>
    </row>
    <row r="3905" spans="1:4" x14ac:dyDescent="0.25">
      <c r="A3905">
        <v>3904</v>
      </c>
      <c r="B3905" t="s">
        <v>7753</v>
      </c>
      <c r="C3905" t="b">
        <v>1</v>
      </c>
      <c r="D3905" t="s">
        <v>7750</v>
      </c>
    </row>
    <row r="3906" spans="1:4" x14ac:dyDescent="0.25">
      <c r="A3906">
        <v>3905</v>
      </c>
      <c r="B3906" t="s">
        <v>7754</v>
      </c>
      <c r="C3906" t="b">
        <v>1</v>
      </c>
      <c r="D3906" t="s">
        <v>7755</v>
      </c>
    </row>
    <row r="3907" spans="1:4" x14ac:dyDescent="0.25">
      <c r="A3907">
        <v>3906</v>
      </c>
      <c r="B3907" t="s">
        <v>7756</v>
      </c>
      <c r="C3907" t="b">
        <v>1</v>
      </c>
      <c r="D3907" t="s">
        <v>7757</v>
      </c>
    </row>
    <row r="3908" spans="1:4" x14ac:dyDescent="0.25">
      <c r="A3908">
        <v>3907</v>
      </c>
      <c r="B3908" t="s">
        <v>7758</v>
      </c>
      <c r="C3908" t="b">
        <v>1</v>
      </c>
      <c r="D3908" t="s">
        <v>7759</v>
      </c>
    </row>
    <row r="3909" spans="1:4" x14ac:dyDescent="0.25">
      <c r="A3909">
        <v>3908</v>
      </c>
      <c r="B3909" t="s">
        <v>7760</v>
      </c>
      <c r="C3909" t="b">
        <v>1</v>
      </c>
      <c r="D3909" t="s">
        <v>7761</v>
      </c>
    </row>
    <row r="3910" spans="1:4" x14ac:dyDescent="0.25">
      <c r="A3910">
        <v>3909</v>
      </c>
      <c r="B3910" t="s">
        <v>7762</v>
      </c>
      <c r="C3910" t="b">
        <v>1</v>
      </c>
      <c r="D3910" t="s">
        <v>7763</v>
      </c>
    </row>
    <row r="3911" spans="1:4" x14ac:dyDescent="0.25">
      <c r="A3911">
        <v>3910</v>
      </c>
      <c r="B3911" t="s">
        <v>7764</v>
      </c>
      <c r="C3911" t="b">
        <v>1</v>
      </c>
      <c r="D3911" t="s">
        <v>7763</v>
      </c>
    </row>
    <row r="3912" spans="1:4" x14ac:dyDescent="0.25">
      <c r="A3912">
        <v>3911</v>
      </c>
      <c r="B3912" t="s">
        <v>7765</v>
      </c>
      <c r="C3912" t="b">
        <v>1</v>
      </c>
      <c r="D3912" t="s">
        <v>7763</v>
      </c>
    </row>
    <row r="3913" spans="1:4" x14ac:dyDescent="0.25">
      <c r="A3913">
        <v>3912</v>
      </c>
      <c r="B3913" t="s">
        <v>7766</v>
      </c>
      <c r="C3913" t="b">
        <v>1</v>
      </c>
      <c r="D3913" t="s">
        <v>7763</v>
      </c>
    </row>
    <row r="3914" spans="1:4" x14ac:dyDescent="0.25">
      <c r="A3914">
        <v>3913</v>
      </c>
      <c r="B3914" t="s">
        <v>7767</v>
      </c>
      <c r="C3914" t="b">
        <v>1</v>
      </c>
      <c r="D3914" t="s">
        <v>7768</v>
      </c>
    </row>
    <row r="3915" spans="1:4" x14ac:dyDescent="0.25">
      <c r="A3915">
        <v>3914</v>
      </c>
      <c r="B3915" t="s">
        <v>7769</v>
      </c>
      <c r="C3915" t="b">
        <v>1</v>
      </c>
      <c r="D3915" t="s">
        <v>7768</v>
      </c>
    </row>
    <row r="3916" spans="1:4" x14ac:dyDescent="0.25">
      <c r="A3916">
        <v>3915</v>
      </c>
      <c r="B3916" t="s">
        <v>7770</v>
      </c>
      <c r="C3916" t="b">
        <v>1</v>
      </c>
      <c r="D3916" t="s">
        <v>7771</v>
      </c>
    </row>
    <row r="3917" spans="1:4" x14ac:dyDescent="0.25">
      <c r="A3917">
        <v>3916</v>
      </c>
      <c r="B3917" t="s">
        <v>7772</v>
      </c>
      <c r="C3917" t="b">
        <v>1</v>
      </c>
      <c r="D3917" t="s">
        <v>7771</v>
      </c>
    </row>
    <row r="3918" spans="1:4" x14ac:dyDescent="0.25">
      <c r="A3918">
        <v>3917</v>
      </c>
      <c r="B3918" t="s">
        <v>7773</v>
      </c>
      <c r="C3918" t="b">
        <v>1</v>
      </c>
      <c r="D3918" t="s">
        <v>7774</v>
      </c>
    </row>
    <row r="3919" spans="1:4" x14ac:dyDescent="0.25">
      <c r="A3919">
        <v>3918</v>
      </c>
      <c r="B3919" t="s">
        <v>7775</v>
      </c>
      <c r="C3919" t="b">
        <v>1</v>
      </c>
      <c r="D3919" t="s">
        <v>7768</v>
      </c>
    </row>
    <row r="3920" spans="1:4" x14ac:dyDescent="0.25">
      <c r="A3920">
        <v>3919</v>
      </c>
      <c r="B3920" t="s">
        <v>7776</v>
      </c>
      <c r="C3920" t="b">
        <v>1</v>
      </c>
      <c r="D3920" t="s">
        <v>7768</v>
      </c>
    </row>
    <row r="3921" spans="1:4" x14ac:dyDescent="0.25">
      <c r="A3921">
        <v>3920</v>
      </c>
      <c r="B3921" t="s">
        <v>7777</v>
      </c>
      <c r="C3921" t="b">
        <v>1</v>
      </c>
      <c r="D3921" t="s">
        <v>7778</v>
      </c>
    </row>
    <row r="3922" spans="1:4" x14ac:dyDescent="0.25">
      <c r="A3922">
        <v>3921</v>
      </c>
      <c r="B3922" t="s">
        <v>7779</v>
      </c>
      <c r="C3922" t="b">
        <v>1</v>
      </c>
      <c r="D3922" t="s">
        <v>7780</v>
      </c>
    </row>
    <row r="3923" spans="1:4" x14ac:dyDescent="0.25">
      <c r="A3923">
        <v>3922</v>
      </c>
      <c r="B3923" t="s">
        <v>7781</v>
      </c>
      <c r="C3923" t="b">
        <v>1</v>
      </c>
      <c r="D3923" t="s">
        <v>7782</v>
      </c>
    </row>
    <row r="3924" spans="1:4" x14ac:dyDescent="0.25">
      <c r="A3924">
        <v>3923</v>
      </c>
      <c r="B3924" t="s">
        <v>7783</v>
      </c>
      <c r="C3924" t="b">
        <v>1</v>
      </c>
      <c r="D3924" t="s">
        <v>7784</v>
      </c>
    </row>
    <row r="3925" spans="1:4" x14ac:dyDescent="0.25">
      <c r="A3925">
        <v>3924</v>
      </c>
      <c r="B3925" t="s">
        <v>7785</v>
      </c>
      <c r="C3925" t="b">
        <v>1</v>
      </c>
      <c r="D3925" t="s">
        <v>7786</v>
      </c>
    </row>
    <row r="3926" spans="1:4" x14ac:dyDescent="0.25">
      <c r="A3926">
        <v>3925</v>
      </c>
      <c r="B3926" t="s">
        <v>7787</v>
      </c>
      <c r="C3926" t="b">
        <v>1</v>
      </c>
      <c r="D3926" t="s">
        <v>7788</v>
      </c>
    </row>
    <row r="3927" spans="1:4" x14ac:dyDescent="0.25">
      <c r="A3927">
        <v>3926</v>
      </c>
      <c r="B3927" t="s">
        <v>7789</v>
      </c>
      <c r="C3927" t="b">
        <v>1</v>
      </c>
      <c r="D3927" t="s">
        <v>7790</v>
      </c>
    </row>
    <row r="3928" spans="1:4" x14ac:dyDescent="0.25">
      <c r="A3928">
        <v>3927</v>
      </c>
      <c r="B3928" t="s">
        <v>7791</v>
      </c>
      <c r="C3928" t="b">
        <v>1</v>
      </c>
      <c r="D3928" t="s">
        <v>7792</v>
      </c>
    </row>
    <row r="3929" spans="1:4" x14ac:dyDescent="0.25">
      <c r="A3929">
        <v>3928</v>
      </c>
      <c r="B3929" t="s">
        <v>7793</v>
      </c>
      <c r="C3929" t="b">
        <v>1</v>
      </c>
      <c r="D3929" t="s">
        <v>7794</v>
      </c>
    </row>
    <row r="3930" spans="1:4" x14ac:dyDescent="0.25">
      <c r="A3930">
        <v>3929</v>
      </c>
      <c r="B3930" t="s">
        <v>7795</v>
      </c>
      <c r="C3930" t="b">
        <v>1</v>
      </c>
      <c r="D3930" t="s">
        <v>7796</v>
      </c>
    </row>
    <row r="3931" spans="1:4" x14ac:dyDescent="0.25">
      <c r="A3931">
        <v>3930</v>
      </c>
      <c r="B3931" t="s">
        <v>7797</v>
      </c>
      <c r="C3931" t="b">
        <v>1</v>
      </c>
      <c r="D3931" t="s">
        <v>7798</v>
      </c>
    </row>
    <row r="3932" spans="1:4" x14ac:dyDescent="0.25">
      <c r="A3932">
        <v>3931</v>
      </c>
      <c r="B3932" t="s">
        <v>7799</v>
      </c>
      <c r="C3932" t="b">
        <v>1</v>
      </c>
      <c r="D3932" t="s">
        <v>7800</v>
      </c>
    </row>
    <row r="3933" spans="1:4" x14ac:dyDescent="0.25">
      <c r="A3933">
        <v>3932</v>
      </c>
      <c r="B3933" t="s">
        <v>7801</v>
      </c>
      <c r="C3933" t="b">
        <v>1</v>
      </c>
      <c r="D3933" t="s">
        <v>7802</v>
      </c>
    </row>
    <row r="3934" spans="1:4" x14ac:dyDescent="0.25">
      <c r="A3934">
        <v>3933</v>
      </c>
      <c r="B3934" t="s">
        <v>7803</v>
      </c>
      <c r="C3934" t="b">
        <v>1</v>
      </c>
      <c r="D3934" t="s">
        <v>7804</v>
      </c>
    </row>
    <row r="3935" spans="1:4" x14ac:dyDescent="0.25">
      <c r="A3935">
        <v>3934</v>
      </c>
      <c r="B3935" t="s">
        <v>7805</v>
      </c>
      <c r="C3935" t="b">
        <v>1</v>
      </c>
      <c r="D3935" t="s">
        <v>7806</v>
      </c>
    </row>
    <row r="3936" spans="1:4" x14ac:dyDescent="0.25">
      <c r="A3936">
        <v>3935</v>
      </c>
      <c r="B3936" t="s">
        <v>7807</v>
      </c>
      <c r="C3936" t="b">
        <v>1</v>
      </c>
      <c r="D3936" t="s">
        <v>7808</v>
      </c>
    </row>
    <row r="3937" spans="1:4" x14ac:dyDescent="0.25">
      <c r="A3937">
        <v>3936</v>
      </c>
      <c r="B3937" t="s">
        <v>7809</v>
      </c>
      <c r="C3937" t="b">
        <v>1</v>
      </c>
      <c r="D3937" t="s">
        <v>7810</v>
      </c>
    </row>
    <row r="3938" spans="1:4" x14ac:dyDescent="0.25">
      <c r="A3938">
        <v>3937</v>
      </c>
      <c r="B3938" t="s">
        <v>7811</v>
      </c>
      <c r="C3938" t="b">
        <v>1</v>
      </c>
      <c r="D3938" t="s">
        <v>7812</v>
      </c>
    </row>
    <row r="3939" spans="1:4" x14ac:dyDescent="0.25">
      <c r="A3939">
        <v>3938</v>
      </c>
      <c r="B3939" t="s">
        <v>7813</v>
      </c>
      <c r="C3939" t="b">
        <v>1</v>
      </c>
      <c r="D3939" t="s">
        <v>7814</v>
      </c>
    </row>
    <row r="3940" spans="1:4" x14ac:dyDescent="0.25">
      <c r="A3940">
        <v>3939</v>
      </c>
      <c r="B3940" t="s">
        <v>7815</v>
      </c>
      <c r="C3940" t="b">
        <v>1</v>
      </c>
      <c r="D3940" t="s">
        <v>7814</v>
      </c>
    </row>
    <row r="3941" spans="1:4" x14ac:dyDescent="0.25">
      <c r="A3941">
        <v>3940</v>
      </c>
      <c r="B3941" t="s">
        <v>7816</v>
      </c>
      <c r="C3941" t="b">
        <v>1</v>
      </c>
      <c r="D3941" t="s">
        <v>7817</v>
      </c>
    </row>
    <row r="3942" spans="1:4" x14ac:dyDescent="0.25">
      <c r="A3942">
        <v>3941</v>
      </c>
      <c r="B3942" t="s">
        <v>7818</v>
      </c>
      <c r="C3942" t="b">
        <v>1</v>
      </c>
      <c r="D3942" t="s">
        <v>7819</v>
      </c>
    </row>
    <row r="3943" spans="1:4" x14ac:dyDescent="0.25">
      <c r="A3943">
        <v>3942</v>
      </c>
      <c r="B3943" t="s">
        <v>7820</v>
      </c>
      <c r="C3943" t="b">
        <v>1</v>
      </c>
      <c r="D3943" t="s">
        <v>7814</v>
      </c>
    </row>
    <row r="3944" spans="1:4" x14ac:dyDescent="0.25">
      <c r="A3944">
        <v>3943</v>
      </c>
      <c r="B3944" t="s">
        <v>7821</v>
      </c>
      <c r="C3944" t="b">
        <v>1</v>
      </c>
      <c r="D3944" t="s">
        <v>7814</v>
      </c>
    </row>
    <row r="3945" spans="1:4" x14ac:dyDescent="0.25">
      <c r="A3945">
        <v>3944</v>
      </c>
      <c r="B3945" t="s">
        <v>7822</v>
      </c>
      <c r="C3945" t="b">
        <v>1</v>
      </c>
      <c r="D3945" t="s">
        <v>7814</v>
      </c>
    </row>
    <row r="3946" spans="1:4" x14ac:dyDescent="0.25">
      <c r="A3946">
        <v>3945</v>
      </c>
      <c r="B3946" t="s">
        <v>7823</v>
      </c>
      <c r="C3946" t="b">
        <v>1</v>
      </c>
      <c r="D3946" t="s">
        <v>7814</v>
      </c>
    </row>
    <row r="3947" spans="1:4" x14ac:dyDescent="0.25">
      <c r="A3947">
        <v>3946</v>
      </c>
      <c r="B3947" t="s">
        <v>7824</v>
      </c>
      <c r="C3947" t="b">
        <v>1</v>
      </c>
      <c r="D3947" t="s">
        <v>7825</v>
      </c>
    </row>
    <row r="3948" spans="1:4" x14ac:dyDescent="0.25">
      <c r="A3948">
        <v>3947</v>
      </c>
      <c r="B3948" t="s">
        <v>7826</v>
      </c>
      <c r="C3948" t="b">
        <v>1</v>
      </c>
      <c r="D3948" t="s">
        <v>7827</v>
      </c>
    </row>
    <row r="3949" spans="1:4" x14ac:dyDescent="0.25">
      <c r="A3949">
        <v>3948</v>
      </c>
      <c r="B3949" t="s">
        <v>7828</v>
      </c>
      <c r="C3949" t="b">
        <v>1</v>
      </c>
      <c r="D3949" t="s">
        <v>7829</v>
      </c>
    </row>
    <row r="3950" spans="1:4" x14ac:dyDescent="0.25">
      <c r="A3950">
        <v>3949</v>
      </c>
      <c r="B3950" t="s">
        <v>7830</v>
      </c>
      <c r="C3950" t="b">
        <v>1</v>
      </c>
      <c r="D3950" t="s">
        <v>7831</v>
      </c>
    </row>
    <row r="3951" spans="1:4" x14ac:dyDescent="0.25">
      <c r="A3951">
        <v>3950</v>
      </c>
      <c r="B3951" t="s">
        <v>7832</v>
      </c>
      <c r="C3951" t="b">
        <v>1</v>
      </c>
      <c r="D3951" t="s">
        <v>7833</v>
      </c>
    </row>
    <row r="3952" spans="1:4" x14ac:dyDescent="0.25">
      <c r="A3952">
        <v>3951</v>
      </c>
      <c r="B3952" t="s">
        <v>7834</v>
      </c>
      <c r="C3952" t="b">
        <v>1</v>
      </c>
      <c r="D3952" t="s">
        <v>7835</v>
      </c>
    </row>
    <row r="3953" spans="1:4" x14ac:dyDescent="0.25">
      <c r="A3953">
        <v>3952</v>
      </c>
      <c r="B3953" t="s">
        <v>7836</v>
      </c>
      <c r="C3953" t="b">
        <v>1</v>
      </c>
      <c r="D3953" t="s">
        <v>7837</v>
      </c>
    </row>
    <row r="3954" spans="1:4" x14ac:dyDescent="0.25">
      <c r="A3954">
        <v>3953</v>
      </c>
      <c r="B3954" t="s">
        <v>7838</v>
      </c>
      <c r="C3954" t="b">
        <v>1</v>
      </c>
      <c r="D3954" t="s">
        <v>7839</v>
      </c>
    </row>
    <row r="3955" spans="1:4" x14ac:dyDescent="0.25">
      <c r="A3955">
        <v>3954</v>
      </c>
      <c r="B3955" t="s">
        <v>7840</v>
      </c>
      <c r="C3955" t="b">
        <v>1</v>
      </c>
      <c r="D3955" t="s">
        <v>7841</v>
      </c>
    </row>
    <row r="3956" spans="1:4" x14ac:dyDescent="0.25">
      <c r="A3956">
        <v>3955</v>
      </c>
      <c r="B3956" t="s">
        <v>7842</v>
      </c>
      <c r="C3956" t="b">
        <v>1</v>
      </c>
      <c r="D3956" t="s">
        <v>7843</v>
      </c>
    </row>
    <row r="3957" spans="1:4" x14ac:dyDescent="0.25">
      <c r="A3957">
        <v>3956</v>
      </c>
      <c r="B3957" t="s">
        <v>7844</v>
      </c>
      <c r="C3957" t="b">
        <v>1</v>
      </c>
      <c r="D3957" t="s">
        <v>7845</v>
      </c>
    </row>
    <row r="3958" spans="1:4" x14ac:dyDescent="0.25">
      <c r="A3958">
        <v>3957</v>
      </c>
      <c r="B3958" t="s">
        <v>7846</v>
      </c>
      <c r="C3958" t="b">
        <v>1</v>
      </c>
      <c r="D3958" t="s">
        <v>7847</v>
      </c>
    </row>
    <row r="3959" spans="1:4" x14ac:dyDescent="0.25">
      <c r="A3959">
        <v>3958</v>
      </c>
      <c r="B3959" t="s">
        <v>7848</v>
      </c>
      <c r="C3959" t="b">
        <v>1</v>
      </c>
      <c r="D3959" t="s">
        <v>7849</v>
      </c>
    </row>
    <row r="3960" spans="1:4" x14ac:dyDescent="0.25">
      <c r="A3960">
        <v>3959</v>
      </c>
      <c r="B3960" t="s">
        <v>7850</v>
      </c>
      <c r="C3960" t="b">
        <v>1</v>
      </c>
      <c r="D3960" t="s">
        <v>7851</v>
      </c>
    </row>
    <row r="3961" spans="1:4" x14ac:dyDescent="0.25">
      <c r="A3961">
        <v>3960</v>
      </c>
      <c r="B3961" t="s">
        <v>7852</v>
      </c>
      <c r="C3961" t="b">
        <v>1</v>
      </c>
      <c r="D3961" t="s">
        <v>7853</v>
      </c>
    </row>
    <row r="3962" spans="1:4" x14ac:dyDescent="0.25">
      <c r="A3962">
        <v>3961</v>
      </c>
      <c r="B3962" t="s">
        <v>7854</v>
      </c>
      <c r="C3962" t="b">
        <v>1</v>
      </c>
      <c r="D3962" t="s">
        <v>7855</v>
      </c>
    </row>
    <row r="3963" spans="1:4" x14ac:dyDescent="0.25">
      <c r="A3963">
        <v>3962</v>
      </c>
      <c r="B3963" t="s">
        <v>7856</v>
      </c>
      <c r="C3963" t="b">
        <v>1</v>
      </c>
      <c r="D3963" t="s">
        <v>7857</v>
      </c>
    </row>
  </sheetData>
  <autoFilter ref="A1:D3963"/>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5</vt:i4>
      </vt:variant>
    </vt:vector>
  </HeadingPairs>
  <TitlesOfParts>
    <vt:vector size="5" baseType="lpstr">
      <vt:lpstr>CMWG reccomendation</vt:lpstr>
      <vt:lpstr>CCT Result Comparison</vt:lpstr>
      <vt:lpstr>SCED Data Set Direction</vt:lpstr>
      <vt:lpstr>CSC Data Set Direction</vt:lpstr>
      <vt:lpstr>Contigency Mapping</vt:lpstr>
    </vt:vector>
  </TitlesOfParts>
  <Company>The Energy Reliability Council of Texas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gli</dc:creator>
  <cp:lastModifiedBy>Resmi Surendran</cp:lastModifiedBy>
  <dcterms:created xsi:type="dcterms:W3CDTF">2012-03-05T03:19:20Z</dcterms:created>
  <dcterms:modified xsi:type="dcterms:W3CDTF">2012-03-06T16:51:09Z</dcterms:modified>
</cp:coreProperties>
</file>