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<sst xmlns="http://schemas.openxmlformats.org/spreadsheetml/2006/main" count="123" uniqueCount="92">
  <si>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</si>
  <si>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</si>
  <si>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</si>
  <si>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</si>
  <si>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</si>
  <si>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</si>
  <si>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</si>
  <si>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</si>
  <si>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</si>
  <si>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</si>
  <si>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</si>
  <si>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</si>
  <si>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</si>
  <si>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</si>
  <si>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</si>
  <si>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</si>
  <si>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</si>
  <si>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</si>
  <si>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</si>
  <si>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</si>
  <si>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</si>
  <si>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</si>
  <si>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</si>
  <si>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</si>
  <si>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</si>
  <si>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</si>
  <si>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</si>
  <si>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</si>
  <si>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</si>
  <si>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</si>
  <si>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</si>
  <si>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</si>
  <si>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</si>
  <si>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</si>
  <si>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</si>
  <si>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</si>
  <si>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</si>
  <si>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</si>
  <si>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</si>
  <si>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</si>
  <si>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</si>
  <si>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</si>
  <si>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Garland Power &amp; Light</t>
  </si>
  <si>
    <t>Direct Energy</t>
  </si>
  <si>
    <t>Mark Garrett</t>
  </si>
  <si>
    <t>Scott Helyer</t>
  </si>
  <si>
    <t>Dennis Kunkel</t>
  </si>
  <si>
    <t>James Armke</t>
  </si>
  <si>
    <t>Brownsville Public Utilties Board</t>
  </si>
  <si>
    <t>Randy Ryno</t>
  </si>
  <si>
    <t>City of Dallas</t>
  </si>
  <si>
    <t>Jesse Dillard</t>
  </si>
  <si>
    <t>BP Energy</t>
  </si>
  <si>
    <t>Paul Rocha</t>
  </si>
  <si>
    <t>Blake Williams</t>
  </si>
  <si>
    <t>Ken Donohoo</t>
  </si>
  <si>
    <t>Harry Holloway</t>
  </si>
  <si>
    <t>John Moore</t>
  </si>
  <si>
    <t>David DeTullio</t>
  </si>
  <si>
    <t>Air Liquide</t>
  </si>
  <si>
    <t>Tony Marsh</t>
  </si>
  <si>
    <t>Texas Power</t>
  </si>
  <si>
    <t>South Texas Electric Cooperative</t>
  </si>
  <si>
    <t>Brazos Electric Power Cooperative</t>
  </si>
  <si>
    <t>Eli Alvarez</t>
  </si>
  <si>
    <t>Rex McDaniel</t>
  </si>
  <si>
    <t>NextEra Energy</t>
  </si>
  <si>
    <t>Morgan Stanley</t>
  </si>
  <si>
    <t>Clayton Greer</t>
  </si>
  <si>
    <t>Fernando Gutierrez</t>
  </si>
  <si>
    <t>Tenaska Power Services</t>
  </si>
  <si>
    <t>Dirk Vander Laan</t>
  </si>
  <si>
    <t xml:space="preserve">Bill Hatfield </t>
  </si>
  <si>
    <t>Bob Green</t>
  </si>
  <si>
    <t>Oncor Electric Delivery</t>
  </si>
  <si>
    <t>AEP Service Corporation</t>
  </si>
  <si>
    <t>Texas-New Mexico Power</t>
  </si>
  <si>
    <t>Brian Gedrich</t>
  </si>
  <si>
    <t>Randy Jones</t>
  </si>
  <si>
    <t>Brad Schwarz</t>
  </si>
  <si>
    <t>GDF Suez Energy Marketing</t>
  </si>
  <si>
    <t>Calpine</t>
  </si>
  <si>
    <t>E.ON Climate and Renewables</t>
  </si>
  <si>
    <t>Residential Consumer</t>
  </si>
  <si>
    <t>Bob Wittmeyer</t>
  </si>
  <si>
    <t>Rick Keetch</t>
  </si>
  <si>
    <t>Reliant Energy Retail Services</t>
  </si>
  <si>
    <t>Exelon Generation</t>
  </si>
  <si>
    <t>Prepared by:  Yvette M. Landin</t>
  </si>
  <si>
    <t>Issue: To Grant Urgent status to NOGRR087</t>
  </si>
  <si>
    <t>Date:  December 2, 2011</t>
  </si>
  <si>
    <t>Motion Carries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</si>
</sst>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15" fontId="2" fillId="33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1"/>
      <c r="D2" s="61"/>
      <c r="E2" s="10"/>
      <c r="F2" s="12"/>
      <c r="G2" s="13" t="s">
        <v>5</v>
      </c>
      <c r="H2" s="14"/>
      <c r="I2" s="15"/>
    </row>
    <row r="3" spans="1:9" ht="22.5" customHeight="1">
      <c r="A3" s="16"/>
      <c r="B3" s="59" t="s">
        <v>89</v>
      </c>
      <c r="C3" s="61"/>
      <c r="D3" s="61"/>
      <c r="E3" s="10"/>
      <c r="F3" s="5" t="s">
        <v>23</v>
      </c>
      <c r="G3" s="62" t="s">
        <v>91</v>
      </c>
      <c r="H3" s="63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4"/>
      <c r="H4" s="63"/>
      <c r="I4" s="6" t="s">
        <v>34</v>
      </c>
    </row>
    <row r="5" spans="1:9" ht="23.25" customHeight="1">
      <c r="A5" s="16"/>
      <c r="B5" s="60" t="s">
        <v>90</v>
      </c>
      <c r="C5" s="19"/>
      <c r="D5" s="11"/>
      <c r="E5" s="10"/>
      <c r="F5" s="1" t="s">
        <v>21</v>
      </c>
      <c r="G5" s="58">
        <f>IF((G62+H62)=0,"",G62)</f>
        <v>7</v>
      </c>
      <c r="H5" s="58">
        <f>IF((G62+H62)=0,"",H62)</f>
        <v>0.5</v>
      </c>
      <c r="I5" s="20">
        <f>I62</f>
        <v>0</v>
      </c>
    </row>
    <row r="6" spans="2:9" ht="22.5" customHeight="1">
      <c r="B6" s="18" t="s">
        <v>88</v>
      </c>
      <c r="C6" s="18"/>
      <c r="D6" s="19"/>
      <c r="E6" s="21"/>
      <c r="F6" s="1" t="s">
        <v>35</v>
      </c>
      <c r="G6" s="22">
        <f>G63</f>
        <v>0.9333333333333333</v>
      </c>
      <c r="H6" s="22">
        <f>H63</f>
        <v>0.06666666666666667</v>
      </c>
      <c r="I6" s="23"/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72</v>
      </c>
      <c r="F11" s="30" t="s">
        <v>15</v>
      </c>
      <c r="G11" s="47">
        <v>1</v>
      </c>
      <c r="H11" s="47"/>
      <c r="I11" s="26"/>
    </row>
    <row r="12" spans="2:9" s="27" customFormat="1" ht="11.25">
      <c r="B12" s="28" t="s">
        <v>62</v>
      </c>
      <c r="C12" s="28"/>
      <c r="D12" s="28"/>
      <c r="E12" s="31" t="s">
        <v>57</v>
      </c>
      <c r="F12" s="30"/>
      <c r="G12" s="47"/>
      <c r="H12" s="47"/>
      <c r="I12" s="26"/>
    </row>
    <row r="13" spans="2:9" s="27" customFormat="1" ht="11.25">
      <c r="B13" s="28" t="s">
        <v>63</v>
      </c>
      <c r="C13" s="28"/>
      <c r="D13" s="28"/>
      <c r="E13" s="31" t="s">
        <v>49</v>
      </c>
      <c r="F13" s="30"/>
      <c r="G13" s="47"/>
      <c r="H13" s="47"/>
      <c r="I13" s="26"/>
    </row>
    <row r="14" spans="2:9" s="27" customFormat="1" ht="11.25">
      <c r="B14" s="28"/>
      <c r="C14" s="28"/>
      <c r="D14" s="28"/>
      <c r="E14" s="31"/>
      <c r="F14" s="30"/>
      <c r="G14" s="47"/>
      <c r="H14" s="47"/>
      <c r="I14" s="26"/>
    </row>
    <row r="15" spans="2:9" s="27" customFormat="1" ht="6.75" customHeight="1">
      <c r="B15" s="32"/>
      <c r="C15" s="32"/>
      <c r="D15" s="32"/>
      <c r="E15" s="21"/>
      <c r="F15" s="26"/>
      <c r="G15" s="46"/>
      <c r="H15" s="46"/>
      <c r="I15" s="26"/>
    </row>
    <row r="16" spans="2:9" ht="11.25">
      <c r="B16" s="18"/>
      <c r="C16" s="18"/>
      <c r="D16" s="18"/>
      <c r="E16" s="1" t="s">
        <v>21</v>
      </c>
      <c r="F16" s="33">
        <f>COUNTA(F10:F15)</f>
        <v>1</v>
      </c>
      <c r="G16" s="48">
        <f>SUM(G10:G15)</f>
        <v>1</v>
      </c>
      <c r="H16" s="49">
        <f>SUM(H10:H15)</f>
        <v>0</v>
      </c>
      <c r="I16" s="33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50"/>
      <c r="H17" s="50"/>
      <c r="I17" s="26"/>
    </row>
    <row r="18" spans="2:9" ht="11.25">
      <c r="B18" s="34" t="s">
        <v>48</v>
      </c>
      <c r="C18" s="34"/>
      <c r="D18" s="34"/>
      <c r="E18" s="35" t="s">
        <v>64</v>
      </c>
      <c r="F18" s="30"/>
      <c r="G18" s="51"/>
      <c r="H18" s="51"/>
      <c r="I18" s="26"/>
    </row>
    <row r="19" spans="2:9" ht="11.25">
      <c r="B19" s="34" t="s">
        <v>36</v>
      </c>
      <c r="C19" s="34"/>
      <c r="D19" s="34"/>
      <c r="E19" s="35" t="s">
        <v>47</v>
      </c>
      <c r="F19" s="30" t="s">
        <v>15</v>
      </c>
      <c r="G19" s="51">
        <v>0.3333333333333333</v>
      </c>
      <c r="H19" s="51"/>
      <c r="I19" s="26"/>
    </row>
    <row r="20" spans="2:9" ht="11.25">
      <c r="B20" s="34" t="s">
        <v>42</v>
      </c>
      <c r="C20" s="34"/>
      <c r="D20" s="34"/>
      <c r="E20" s="35" t="s">
        <v>73</v>
      </c>
      <c r="F20" s="30" t="s">
        <v>15</v>
      </c>
      <c r="G20" s="51">
        <v>0.3333333333333333</v>
      </c>
      <c r="H20" s="51"/>
      <c r="I20" s="26"/>
    </row>
    <row r="21" spans="2:9" ht="11.25">
      <c r="B21" s="34" t="s">
        <v>38</v>
      </c>
      <c r="C21" s="34"/>
      <c r="D21" s="34"/>
      <c r="E21" s="35" t="s">
        <v>54</v>
      </c>
      <c r="F21" s="30" t="s">
        <v>15</v>
      </c>
      <c r="G21" s="51">
        <v>0.3333333333333333</v>
      </c>
      <c r="H21" s="51"/>
      <c r="I21" s="26"/>
    </row>
    <row r="22" spans="2:9" ht="11.25">
      <c r="B22" s="34"/>
      <c r="C22" s="34"/>
      <c r="D22" s="34"/>
      <c r="E22" s="35"/>
      <c r="F22" s="30"/>
      <c r="G22" s="51"/>
      <c r="H22" s="51"/>
      <c r="I22" s="26"/>
    </row>
    <row r="23" spans="2:9" ht="7.5" customHeight="1">
      <c r="B23" s="18"/>
      <c r="C23" s="18"/>
      <c r="D23" s="18"/>
      <c r="E23" s="21"/>
      <c r="F23" s="26"/>
      <c r="G23" s="46"/>
      <c r="H23" s="46"/>
      <c r="I23" s="26"/>
    </row>
    <row r="24" spans="2:9" ht="11.25">
      <c r="B24" s="18"/>
      <c r="C24" s="18"/>
      <c r="D24" s="18"/>
      <c r="E24" s="1" t="s">
        <v>21</v>
      </c>
      <c r="F24" s="33">
        <f>COUNTA(F17:F23)</f>
        <v>3</v>
      </c>
      <c r="G24" s="48">
        <f>SUM(G17:G23)</f>
        <v>1</v>
      </c>
      <c r="H24" s="49">
        <f>SUM(H17:H23)</f>
        <v>0</v>
      </c>
      <c r="I24" s="33">
        <f>COUNTA(I17:I23)</f>
        <v>0</v>
      </c>
    </row>
    <row r="25" spans="2:9" ht="11.25">
      <c r="B25" s="10" t="s">
        <v>0</v>
      </c>
      <c r="C25" s="10"/>
      <c r="D25" s="10"/>
      <c r="E25" s="21"/>
      <c r="F25" s="26"/>
      <c r="G25" s="46"/>
      <c r="H25" s="46"/>
      <c r="I25" s="26"/>
    </row>
    <row r="26" spans="2:9" ht="11.25">
      <c r="B26" s="34" t="s">
        <v>74</v>
      </c>
      <c r="C26" s="34"/>
      <c r="D26" s="34"/>
      <c r="E26" s="35" t="s">
        <v>55</v>
      </c>
      <c r="F26" s="30" t="s">
        <v>15</v>
      </c>
      <c r="G26" s="51">
        <v>0.5</v>
      </c>
      <c r="H26" s="51"/>
      <c r="I26" s="26"/>
    </row>
    <row r="27" spans="2:9" ht="11.25">
      <c r="B27" s="34" t="s">
        <v>75</v>
      </c>
      <c r="C27" s="34"/>
      <c r="D27" s="34"/>
      <c r="E27" s="35" t="s">
        <v>46</v>
      </c>
      <c r="F27" s="30"/>
      <c r="G27" s="51"/>
      <c r="H27" s="51"/>
      <c r="I27" s="26"/>
    </row>
    <row r="28" spans="2:9" ht="11.25">
      <c r="B28" s="34" t="s">
        <v>76</v>
      </c>
      <c r="C28" s="34"/>
      <c r="D28" s="34"/>
      <c r="E28" s="35" t="s">
        <v>65</v>
      </c>
      <c r="F28" s="30" t="s">
        <v>15</v>
      </c>
      <c r="G28" s="51">
        <v>0.5</v>
      </c>
      <c r="H28" s="51"/>
      <c r="I28" s="26"/>
    </row>
    <row r="29" spans="2:9" ht="11.25">
      <c r="B29" s="34" t="s">
        <v>37</v>
      </c>
      <c r="C29" s="36"/>
      <c r="D29" s="36"/>
      <c r="E29" s="35" t="s">
        <v>53</v>
      </c>
      <c r="F29" s="30"/>
      <c r="G29" s="51"/>
      <c r="H29" s="51"/>
      <c r="I29" s="26"/>
    </row>
    <row r="30" spans="2:9" ht="6" customHeight="1">
      <c r="B30" s="18"/>
      <c r="C30" s="18"/>
      <c r="D30" s="18"/>
      <c r="E30" s="21"/>
      <c r="F30" s="26"/>
      <c r="G30" s="46"/>
      <c r="H30" s="46"/>
      <c r="I30" s="26"/>
    </row>
    <row r="31" spans="2:9" ht="11.25">
      <c r="B31" s="18"/>
      <c r="C31" s="18"/>
      <c r="D31" s="18"/>
      <c r="E31" s="1" t="s">
        <v>21</v>
      </c>
      <c r="F31" s="33">
        <f>COUNTA(F25:F30)</f>
        <v>2</v>
      </c>
      <c r="G31" s="48">
        <f>SUM(G25:G30)</f>
        <v>1</v>
      </c>
      <c r="H31" s="49">
        <f>SUM(H25:H30)</f>
        <v>0</v>
      </c>
      <c r="I31" s="33">
        <f>COUNTA(I25:I30)</f>
        <v>0</v>
      </c>
    </row>
    <row r="32" spans="2:9" ht="11.25">
      <c r="B32" s="10" t="s">
        <v>33</v>
      </c>
      <c r="C32" s="10"/>
      <c r="D32" s="10"/>
      <c r="E32" s="21"/>
      <c r="F32" s="26"/>
      <c r="G32" s="46"/>
      <c r="H32" s="46"/>
      <c r="I32" s="26"/>
    </row>
    <row r="33" spans="2:9" ht="11.25">
      <c r="B33" s="34" t="s">
        <v>66</v>
      </c>
      <c r="C33" s="34"/>
      <c r="D33" s="34"/>
      <c r="E33" s="35" t="s">
        <v>77</v>
      </c>
      <c r="F33" s="30" t="s">
        <v>15</v>
      </c>
      <c r="G33" s="51">
        <v>0.3333333333333333</v>
      </c>
      <c r="H33" s="51"/>
      <c r="I33" s="26"/>
    </row>
    <row r="34" spans="2:9" ht="11.25">
      <c r="B34" s="34" t="s">
        <v>80</v>
      </c>
      <c r="C34" s="34"/>
      <c r="D34" s="34"/>
      <c r="E34" s="35" t="s">
        <v>56</v>
      </c>
      <c r="F34" s="30" t="s">
        <v>15</v>
      </c>
      <c r="G34" s="51">
        <v>0.3333333333333333</v>
      </c>
      <c r="H34" s="51"/>
      <c r="I34" s="26"/>
    </row>
    <row r="35" spans="2:9" ht="11.25">
      <c r="B35" s="34" t="s">
        <v>81</v>
      </c>
      <c r="C35" s="34"/>
      <c r="D35" s="34"/>
      <c r="E35" s="35" t="s">
        <v>78</v>
      </c>
      <c r="F35" s="30"/>
      <c r="G35" s="51"/>
      <c r="H35" s="51"/>
      <c r="I35" s="26"/>
    </row>
    <row r="36" spans="2:9" ht="11.25">
      <c r="B36" s="34" t="s">
        <v>82</v>
      </c>
      <c r="C36" s="34"/>
      <c r="D36" s="34"/>
      <c r="E36" s="35" t="s">
        <v>79</v>
      </c>
      <c r="F36" s="30" t="s">
        <v>15</v>
      </c>
      <c r="G36" s="51">
        <v>0.3333333333333333</v>
      </c>
      <c r="H36" s="51"/>
      <c r="I36" s="26"/>
    </row>
    <row r="37" spans="2:9" ht="8.25" customHeight="1">
      <c r="B37" s="18"/>
      <c r="C37" s="18"/>
      <c r="D37" s="18"/>
      <c r="E37" s="21"/>
      <c r="F37" s="26"/>
      <c r="G37" s="46"/>
      <c r="H37" s="46"/>
      <c r="I37" s="26"/>
    </row>
    <row r="38" spans="2:9" ht="11.25">
      <c r="B38" s="18"/>
      <c r="C38" s="18"/>
      <c r="D38" s="18"/>
      <c r="E38" s="1" t="s">
        <v>21</v>
      </c>
      <c r="F38" s="33">
        <f>COUNTA(F32:F37)</f>
        <v>3</v>
      </c>
      <c r="G38" s="48">
        <f>SUM(G32:G37)</f>
        <v>1</v>
      </c>
      <c r="H38" s="49">
        <f>SUM(H32:H37)</f>
        <v>0</v>
      </c>
      <c r="I38" s="33">
        <f>COUNTA(I32:I37)</f>
        <v>0</v>
      </c>
    </row>
    <row r="39" spans="2:9" ht="13.5" customHeight="1">
      <c r="B39" s="10" t="s">
        <v>2</v>
      </c>
      <c r="C39" s="1" t="s">
        <v>16</v>
      </c>
      <c r="D39" s="2" t="s">
        <v>15</v>
      </c>
      <c r="E39" s="3" t="s">
        <v>17</v>
      </c>
      <c r="F39" s="4">
        <v>1.5</v>
      </c>
      <c r="G39" s="52"/>
      <c r="H39" s="53"/>
      <c r="I39" s="26"/>
    </row>
    <row r="40" spans="2:9" ht="11.25">
      <c r="B40" s="34" t="s">
        <v>50</v>
      </c>
      <c r="C40" s="36"/>
      <c r="D40" s="37" t="s">
        <v>19</v>
      </c>
      <c r="E40" s="35" t="s">
        <v>51</v>
      </c>
      <c r="F40" s="30"/>
      <c r="G40" s="51"/>
      <c r="H40" s="51"/>
      <c r="I40" s="26"/>
    </row>
    <row r="41" spans="2:9" ht="11.25">
      <c r="B41" s="34" t="s">
        <v>83</v>
      </c>
      <c r="C41" s="36"/>
      <c r="D41" s="37" t="s">
        <v>18</v>
      </c>
      <c r="E41" s="35" t="s">
        <v>84</v>
      </c>
      <c r="F41" s="30" t="s">
        <v>15</v>
      </c>
      <c r="G41" s="51">
        <v>0.75</v>
      </c>
      <c r="H41" s="51"/>
      <c r="I41" s="26"/>
    </row>
    <row r="42" spans="2:9" ht="11.25">
      <c r="B42" s="34" t="s">
        <v>59</v>
      </c>
      <c r="C42" s="36"/>
      <c r="D42" s="37" t="s">
        <v>20</v>
      </c>
      <c r="E42" s="35" t="s">
        <v>58</v>
      </c>
      <c r="F42" s="30" t="s">
        <v>15</v>
      </c>
      <c r="G42" s="51">
        <v>0.75</v>
      </c>
      <c r="H42" s="51"/>
      <c r="I42" s="26"/>
    </row>
    <row r="43" spans="2:9" ht="11.25">
      <c r="B43" s="34"/>
      <c r="C43" s="36"/>
      <c r="D43" s="37" t="s">
        <v>20</v>
      </c>
      <c r="E43" s="35"/>
      <c r="F43" s="30"/>
      <c r="G43" s="51"/>
      <c r="H43" s="51"/>
      <c r="I43" s="26"/>
    </row>
    <row r="44" spans="2:9" ht="6.75" customHeight="1">
      <c r="B44" s="18"/>
      <c r="C44" s="10"/>
      <c r="D44" s="10"/>
      <c r="E44" s="21"/>
      <c r="F44" s="26"/>
      <c r="G44" s="46"/>
      <c r="H44" s="46"/>
      <c r="I44" s="26"/>
    </row>
    <row r="45" spans="2:9" ht="11.25">
      <c r="B45" s="21"/>
      <c r="C45" s="18"/>
      <c r="D45" s="18"/>
      <c r="E45" s="1" t="s">
        <v>21</v>
      </c>
      <c r="F45" s="33">
        <f>COUNTA(F40:F44)</f>
        <v>2</v>
      </c>
      <c r="G45" s="48">
        <f>SUM(G39:G44)</f>
        <v>1.5</v>
      </c>
      <c r="H45" s="49">
        <f>SUM(H39:H44)</f>
        <v>0</v>
      </c>
      <c r="I45" s="33">
        <f>COUNTA(I39:I44)</f>
        <v>0</v>
      </c>
    </row>
    <row r="46" spans="2:9" ht="11.25">
      <c r="B46" s="10" t="s">
        <v>9</v>
      </c>
      <c r="C46" s="18"/>
      <c r="D46" s="18"/>
      <c r="E46" s="21"/>
      <c r="F46" s="26"/>
      <c r="G46" s="46"/>
      <c r="H46" s="46"/>
      <c r="I46" s="26"/>
    </row>
    <row r="47" spans="2:9" ht="11.25">
      <c r="B47" s="34" t="s">
        <v>43</v>
      </c>
      <c r="C47" s="34"/>
      <c r="D47" s="34"/>
      <c r="E47" s="35" t="s">
        <v>44</v>
      </c>
      <c r="F47" s="30"/>
      <c r="G47" s="51"/>
      <c r="H47" s="51"/>
      <c r="I47" s="26"/>
    </row>
    <row r="48" spans="2:9" ht="11.25">
      <c r="B48" s="34" t="s">
        <v>86</v>
      </c>
      <c r="C48" s="34"/>
      <c r="D48" s="34"/>
      <c r="E48" s="35" t="s">
        <v>85</v>
      </c>
      <c r="F48" s="30" t="s">
        <v>15</v>
      </c>
      <c r="G48" s="51">
        <v>0.5</v>
      </c>
      <c r="H48" s="51"/>
      <c r="I48" s="26"/>
    </row>
    <row r="49" spans="2:9" ht="11.25">
      <c r="B49" s="34" t="s">
        <v>61</v>
      </c>
      <c r="C49" s="34"/>
      <c r="D49" s="34"/>
      <c r="E49" s="35" t="s">
        <v>60</v>
      </c>
      <c r="F49" s="30" t="s">
        <v>15</v>
      </c>
      <c r="G49" s="51">
        <v>0.5</v>
      </c>
      <c r="H49" s="51"/>
      <c r="I49" s="26"/>
    </row>
    <row r="50" spans="2:9" ht="11.25">
      <c r="B50" s="34"/>
      <c r="C50" s="34"/>
      <c r="D50" s="34"/>
      <c r="E50" s="35"/>
      <c r="F50" s="30"/>
      <c r="G50" s="51"/>
      <c r="H50" s="51"/>
      <c r="I50" s="26"/>
    </row>
    <row r="51" spans="2:9" ht="6.75" customHeight="1">
      <c r="B51" s="18"/>
      <c r="C51" s="10"/>
      <c r="D51" s="10"/>
      <c r="E51" s="21"/>
      <c r="F51" s="26"/>
      <c r="G51" s="46"/>
      <c r="H51" s="46"/>
      <c r="I51" s="26"/>
    </row>
    <row r="52" spans="2:9" ht="11.25">
      <c r="B52" s="21"/>
      <c r="C52" s="18"/>
      <c r="D52" s="18"/>
      <c r="E52" s="1" t="s">
        <v>21</v>
      </c>
      <c r="F52" s="33">
        <f>COUNTA(F46:F51)</f>
        <v>2</v>
      </c>
      <c r="G52" s="48">
        <f>SUM(G46:G51)</f>
        <v>1</v>
      </c>
      <c r="H52" s="49">
        <f>SUM(H46:H51)</f>
        <v>0</v>
      </c>
      <c r="I52" s="33">
        <f>COUNTA(I46:I51)</f>
        <v>0</v>
      </c>
    </row>
    <row r="53" spans="2:9" ht="11.25">
      <c r="B53" s="10" t="s">
        <v>12</v>
      </c>
      <c r="C53" s="10"/>
      <c r="D53" s="10"/>
      <c r="E53" s="21"/>
      <c r="F53" s="26"/>
      <c r="G53" s="46"/>
      <c r="H53" s="46"/>
      <c r="I53" s="26"/>
    </row>
    <row r="54" spans="2:9" ht="11.25">
      <c r="B54" s="34" t="s">
        <v>67</v>
      </c>
      <c r="C54" s="34"/>
      <c r="D54" s="34"/>
      <c r="E54" s="35" t="s">
        <v>68</v>
      </c>
      <c r="F54" s="30"/>
      <c r="G54" s="51"/>
      <c r="H54" s="51"/>
      <c r="I54" s="26"/>
    </row>
    <row r="55" spans="2:9" ht="11.25">
      <c r="B55" s="34" t="s">
        <v>52</v>
      </c>
      <c r="C55" s="34"/>
      <c r="D55" s="34"/>
      <c r="E55" s="35" t="s">
        <v>69</v>
      </c>
      <c r="F55" s="30" t="s">
        <v>15</v>
      </c>
      <c r="G55" s="51"/>
      <c r="H55" s="51">
        <v>0.5</v>
      </c>
      <c r="I55" s="26"/>
    </row>
    <row r="56" spans="2:9" ht="11.25">
      <c r="B56" s="34" t="s">
        <v>70</v>
      </c>
      <c r="C56" s="34"/>
      <c r="D56" s="34"/>
      <c r="E56" s="35" t="s">
        <v>45</v>
      </c>
      <c r="F56" s="30"/>
      <c r="G56" s="51"/>
      <c r="H56" s="51"/>
      <c r="I56" s="26"/>
    </row>
    <row r="57" spans="2:9" ht="11.25">
      <c r="B57" s="34" t="s">
        <v>87</v>
      </c>
      <c r="C57" s="34"/>
      <c r="D57" s="34"/>
      <c r="E57" s="35" t="s">
        <v>71</v>
      </c>
      <c r="F57" s="30" t="s">
        <v>15</v>
      </c>
      <c r="G57" s="51">
        <v>0.5</v>
      </c>
      <c r="H57" s="51"/>
      <c r="I57" s="26"/>
    </row>
    <row r="58" spans="2:9" ht="7.5" customHeight="1">
      <c r="B58" s="18"/>
      <c r="C58" s="18"/>
      <c r="D58" s="18"/>
      <c r="E58" s="21"/>
      <c r="F58" s="26"/>
      <c r="G58" s="46"/>
      <c r="H58" s="46"/>
      <c r="I58" s="26"/>
    </row>
    <row r="59" spans="2:9" ht="11.25">
      <c r="B59" s="18"/>
      <c r="C59" s="18"/>
      <c r="D59" s="18"/>
      <c r="E59" s="1" t="s">
        <v>21</v>
      </c>
      <c r="F59" s="33">
        <f>COUNTA(F53:F58)</f>
        <v>2</v>
      </c>
      <c r="G59" s="48">
        <f>SUM(G53:G58)</f>
        <v>0.5</v>
      </c>
      <c r="H59" s="49">
        <f>SUM(H53:H58)</f>
        <v>0.5</v>
      </c>
      <c r="I59" s="33">
        <f>COUNTA(I53:I58)</f>
        <v>0</v>
      </c>
    </row>
    <row r="60" spans="2:9" ht="11.25">
      <c r="B60" s="10" t="s">
        <v>8</v>
      </c>
      <c r="C60" s="18"/>
      <c r="D60" s="18"/>
      <c r="E60" s="38"/>
      <c r="F60" s="12"/>
      <c r="G60" s="54"/>
      <c r="H60" s="55"/>
      <c r="I60" s="15"/>
    </row>
    <row r="61" spans="2:9" ht="11.25">
      <c r="B61" s="21"/>
      <c r="C61" s="18"/>
      <c r="D61" s="18"/>
      <c r="E61" s="21"/>
      <c r="F61" s="12"/>
      <c r="G61" s="56"/>
      <c r="H61" s="56"/>
      <c r="I61" s="39" t="s">
        <v>7</v>
      </c>
    </row>
    <row r="62" spans="2:9" ht="12" thickBot="1">
      <c r="B62" s="21"/>
      <c r="C62" s="10"/>
      <c r="D62" s="10"/>
      <c r="E62" s="1" t="s">
        <v>21</v>
      </c>
      <c r="F62" s="33">
        <f>F16+F24+F31+F38+F45+F52+F59</f>
        <v>15</v>
      </c>
      <c r="G62" s="57">
        <f>G16+G24+G31+G38+G45+G52+G59</f>
        <v>7</v>
      </c>
      <c r="H62" s="57">
        <f>H16+H24+H31+H38+H45+H52+H59</f>
        <v>0.5</v>
      </c>
      <c r="I62" s="33">
        <f>I16+I24+I31+I38+I45+I52+I59</f>
        <v>0</v>
      </c>
    </row>
    <row r="63" spans="2:9" ht="12.75" thickBot="1" thickTop="1">
      <c r="B63" s="40"/>
      <c r="C63" s="21"/>
      <c r="D63" s="21"/>
      <c r="E63" s="21"/>
      <c r="F63" s="1" t="s">
        <v>5</v>
      </c>
      <c r="G63" s="41">
        <f>IF((G62+H62)=0,"",G62/(G62+H62))</f>
        <v>0.9333333333333333</v>
      </c>
      <c r="H63" s="41">
        <f>IF((G62+H62)=0,"",H62/(G62+H62))</f>
        <v>0.06666666666666667</v>
      </c>
      <c r="I63" s="25"/>
    </row>
    <row r="64" spans="2:9" ht="12" thickTop="1">
      <c r="B64" s="40"/>
      <c r="C64" s="21"/>
      <c r="D64" s="21"/>
      <c r="E64" s="21"/>
      <c r="F64" s="12"/>
      <c r="G64" s="12"/>
      <c r="H64" s="12"/>
      <c r="I64" s="15"/>
    </row>
    <row r="66" ht="12" hidden="1" thickBot="1">
      <c r="B66" s="43" t="s">
        <v>26</v>
      </c>
    </row>
    <row r="67" ht="12" hidden="1" thickTop="1">
      <c r="B67" s="44" t="s">
        <v>19</v>
      </c>
    </row>
    <row r="68" ht="11.25" hidden="1">
      <c r="B68" s="44" t="s">
        <v>18</v>
      </c>
    </row>
    <row r="69" ht="11.25" hidden="1">
      <c r="B69" s="45" t="s">
        <v>20</v>
      </c>
    </row>
    <row r="70" ht="11.25" hidden="1"/>
    <row r="71" ht="12" hidden="1" thickBot="1">
      <c r="B71" s="43" t="s">
        <v>27</v>
      </c>
    </row>
    <row r="72" ht="12" hidden="1" thickTop="1">
      <c r="B72" s="44" t="s">
        <v>24</v>
      </c>
    </row>
    <row r="73" ht="11.25" hidden="1">
      <c r="B73" s="44" t="s">
        <v>25</v>
      </c>
    </row>
    <row r="74" ht="11.25" hidden="1">
      <c r="B74" s="44" t="s">
        <v>32</v>
      </c>
    </row>
    <row r="75" ht="11.25" hidden="1">
      <c r="B75" s="45" t="s">
        <v>39</v>
      </c>
    </row>
    <row r="76" ht="11.25" hidden="1"/>
    <row r="77" ht="12" hidden="1" thickBot="1">
      <c r="B77" s="43" t="s">
        <v>28</v>
      </c>
    </row>
    <row r="78" ht="12" hidden="1" thickTop="1">
      <c r="B78" s="44" t="s">
        <v>22</v>
      </c>
    </row>
    <row r="79" ht="11.25" hidden="1">
      <c r="B79" s="45"/>
    </row>
    <row r="80" ht="11.25" hidden="1"/>
    <row r="81" ht="12" hidden="1" thickBot="1">
      <c r="B81" s="43" t="s">
        <v>29</v>
      </c>
    </row>
    <row r="82" ht="12" hidden="1" thickTop="1">
      <c r="B82" s="44" t="s">
        <v>15</v>
      </c>
    </row>
    <row r="83" ht="11.25" hidden="1">
      <c r="B83" s="45"/>
    </row>
    <row r="84" ht="11.25" hidden="1"/>
    <row r="85" ht="12" hidden="1" thickBot="1">
      <c r="B85" s="43" t="s">
        <v>30</v>
      </c>
    </row>
    <row r="86" ht="12" hidden="1" thickTop="1">
      <c r="B86" s="44" t="s">
        <v>15</v>
      </c>
    </row>
    <row r="87" ht="11.25" hidden="1">
      <c r="B87" s="45"/>
    </row>
    <row r="88" ht="11.25" hidden="1"/>
    <row r="89" ht="12" hidden="1" thickBot="1">
      <c r="B89" s="43" t="s">
        <v>31</v>
      </c>
    </row>
    <row r="90" ht="12" hidden="1" thickTop="1">
      <c r="B90" s="44">
        <v>1</v>
      </c>
    </row>
    <row r="91" ht="11.25" hidden="1">
      <c r="B91" s="45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8:I58 F53:I53 F46:I46 F44:I44 F51:I51 F37:I37 I39 F32:I32 F30:I30 F25:I25 F23:I23 I17 F15:I15 F10:I10">
      <formula1>#REF!</formula1>
    </dataValidation>
    <dataValidation type="list" showInputMessage="1" showErrorMessage="1" sqref="F47:F50 F54:F57 F11:F14 F18:F22 F26:F29 F33:F36 F40:F43">
      <formula1>$B$82:$B$83</formula1>
    </dataValidation>
    <dataValidation type="list" showInputMessage="1" showErrorMessage="1" sqref="I54:I57 I47:I50 I11:I14 I18:I22 I26:I29 I33:I36 I40:I43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120511</cp:lastModifiedBy>
  <cp:lastPrinted>2001-05-29T14:33:52Z</cp:lastPrinted>
  <dcterms:created xsi:type="dcterms:W3CDTF">2000-03-13T15:50:20Z</dcterms:created>
  <dcterms:modified xsi:type="dcterms:W3CDTF">2011-12-02T22:58:00Z</dcterms:modified>
  <cp:category/>
  <cp:version/>
  <cp:contentType/>
  <cp:contentStatus/>
</cp:coreProperties>
</file>