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<sst xmlns="http://schemas.openxmlformats.org/spreadsheetml/2006/main" count="3626" uniqueCount="1384">
  <si>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</si>
  <si>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</si>
  <si>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</si>
  <si>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</si>
  <si>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</si>
  <si>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</si>
  <si>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</si>
  <si>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</si>
  <si>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</si>
  <si>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</si>
  <si>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</si>
  <si>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</si>
  <si>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</si>
  <si>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</si>
  <si>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</si>
  <si>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</si>
  <si>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</si>
  <si>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</si>
  <si>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</si>
  <si>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</si>
  <si>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</si>
  <si>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</si>
  <si>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</si>
  <si>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</si>
  <si>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</si>
  <si>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</si>
  <si>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</si>
  <si>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</si>
  <si>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</si>
  <si>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</si>
  <si>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</si>
  <si>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</si>
  <si>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</si>
  <si>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</si>
  <si>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</si>
  <si>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</si>
  <si>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</si>
  <si>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</si>
  <si>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</si>
  <si>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</si>
  <si>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</si>
  <si>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</si>
  <si>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</si>
  <si>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</si>
  <si>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</si>
  <si>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</si>
  <si>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</si>
  <si>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</si>
  <si>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</si>
  <si>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</si>
  <si>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</si>
  <si>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</si>
  <si>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</si>
  <si>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</si>
  <si>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</si>
  <si>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</si>
  <si>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</si>
  <si>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</si>
  <si>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</si>
  <si>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</si>
  <si>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</si>
  <si>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</si>
  <si>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</si>
  <si>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</si>
  <si>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</si>
  <si>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</si>
  <si>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</si>
  <si>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</si>
  <si>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</si>
  <si>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</si>
  <si>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</si>
  <si>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</si>
  <si>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</si>
  <si>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</si>
  <si>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</si>
  <si>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</si>
  <si>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</si>
  <si>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</si>
  <si>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</si>
  <si>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</si>
  <si>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</si>
  <si>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</si>
  <si>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</si>
  <si>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</si>
  <si>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</si>
  <si>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</si>
  <si>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</si>
  <si>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</si>
  <si>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</si>
  <si>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</si>
  <si>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</si>
  <si>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</si>
  <si>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</si>
  <si>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</si>
  <si>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</si>
  <si>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</si>
  <si>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</si>
  <si>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</si>
  <si>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</si>
  <si>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</si>
  <si>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</si>
  <si>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</si>
  <si>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</si>
  <si>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</si>
  <si>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</si>
  <si>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</si>
  <si>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</si>
  <si>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</si>
  <si>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</si>
  <si>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</si>
  <si>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</si>
  <si>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</si>
  <si>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</si>
  <si>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</si>
  <si>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</si>
  <si>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</si>
  <si>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</si>
  <si>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</si>
  <si>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</si>
  <si>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</si>
  <si>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</si>
  <si>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</si>
  <si>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</si>
  <si>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</si>
  <si>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</si>
  <si>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</si>
  <si>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</si>
  <si>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</si>
  <si>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</si>
  <si>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</si>
  <si>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</si>
  <si>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</si>
  <si>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</si>
  <si>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</si>
  <si>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</si>
  <si>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</si>
  <si>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</si>
  <si>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</si>
  <si>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</si>
  <si>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</si>
  <si>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</si>
  <si>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</si>
  <si>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</si>
  <si>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</si>
  <si>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</si>
  <si>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</si>
  <si>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</si>
  <si>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</si>
  <si>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</si>
  <si>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</si>
  <si>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</si>
  <si>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</si>
  <si>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</si>
  <si>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</si>
  <si>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</si>
  <si>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</si>
  <si>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</si>
  <si>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</si>
  <si>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</si>
  <si>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</si>
  <si>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</si>
  <si>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</si>
  <si>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</si>
  <si>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</si>
  <si>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</si>
  <si>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</si>
  <si>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</si>
  <si>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</si>
  <si>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</si>
  <si>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</si>
  <si>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</si>
  <si>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</si>
  <si>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</si>
  <si>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</si>
  <si>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</si>
  <si>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</si>
  <si>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</si>
  <si>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</si>
  <si>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</si>
  <si>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</si>
  <si>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</si>
  <si>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</si>
  <si>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</si>
  <si>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</si>
  <si>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</si>
  <si>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</si>
  <si>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</si>
  <si>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</si>
  <si>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</si>
  <si>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</si>
  <si>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</si>
  <si>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</si>
  <si>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</si>
  <si>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</si>
  <si>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</si>
  <si>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</si>
  <si>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</si>
  <si>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</si>
  <si>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</si>
  <si>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</si>
  <si>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</si>
  <si>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</si>
  <si>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</si>
  <si>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</si>
  <si>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</si>
  <si>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</si>
  <si>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</si>
  <si>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</si>
  <si>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</si>
  <si>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</si>
  <si>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</si>
  <si>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</si>
  <si>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</si>
  <si>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</si>
  <si>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</si>
  <si>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</si>
  <si>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</si>
  <si>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</si>
  <si>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</si>
  <si>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</si>
  <si>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</si>
  <si>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</si>
  <si>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</si>
  <si>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</si>
  <si>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</si>
  <si>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</si>
  <si>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</si>
  <si>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</si>
  <si>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</si>
  <si>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</si>
  <si>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</si>
  <si>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</si>
  <si>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</si>
  <si>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</si>
  <si>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</si>
  <si>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</si>
  <si>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</si>
  <si>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</si>
  <si>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</si>
  <si>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</si>
  <si>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</si>
  <si>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</si>
  <si>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</si>
  <si>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</si>
  <si>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</si>
  <si>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</si>
  <si>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</si>
  <si>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</si>
  <si>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</si>
  <si>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</si>
  <si>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</si>
  <si>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</si>
  <si>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</si>
  <si>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</si>
  <si>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</si>
  <si>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</si>
  <si>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</si>
  <si>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</si>
  <si>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</si>
  <si>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</si>
  <si>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</si>
  <si>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</si>
  <si>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</si>
  <si>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</si>
  <si>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</si>
  <si>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</si>
  <si>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</si>
  <si>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</si>
  <si>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</si>
  <si>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</si>
  <si>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</si>
  <si>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</si>
  <si>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</si>
  <si>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</si>
  <si>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</si>
  <si>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</si>
  <si>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</si>
  <si>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</si>
  <si>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</si>
  <si>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</si>
  <si>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</si>
  <si>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</si>
  <si>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</si>
  <si>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</si>
  <si>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</si>
  <si>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</si>
  <si>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</si>
  <si>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</si>
  <si>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</si>
  <si>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</si>
  <si>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</si>
  <si>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</si>
  <si>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</si>
  <si>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</si>
  <si>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</si>
  <si>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</si>
  <si>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</si>
  <si>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</si>
  <si>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</si>
  <si>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</si>
  <si>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</si>
  <si>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</si>
  <si>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</si>
  <si>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</si>
  <si>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</si>
  <si>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</si>
  <si>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</si>
  <si>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</si>
  <si>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</si>
  <si>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</si>
  <si>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</si>
  <si>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</si>
  <si>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</si>
  <si>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</si>
  <si>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</si>
  <si>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</si>
  <si>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</si>
  <si>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</si>
  <si>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</si>
  <si>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</si>
  <si>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</si>
  <si>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</si>
  <si>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</si>
  <si>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</si>
  <si>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</si>
  <si>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</si>
  <si>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</si>
  <si>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</si>
  <si>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</si>
  <si>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</si>
  <si>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</si>
  <si>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</si>
  <si>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</si>
  <si>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</si>
  <si>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</si>
  <si>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</si>
  <si>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</si>
  <si>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</si>
  <si>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</si>
  <si>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</si>
  <si>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</si>
  <si>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</si>
  <si>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</si>
  <si>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</si>
  <si>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</si>
  <si>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</si>
  <si>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</si>
  <si>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</si>
  <si>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</si>
  <si>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</si>
  <si>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</si>
  <si>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</si>
  <si>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</si>
  <si>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</si>
  <si>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</si>
  <si>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</si>
  <si>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</si>
  <si>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</si>
  <si>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</si>
  <si>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</si>
  <si>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</si>
  <si>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</si>
  <si>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</si>
  <si>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</si>
  <si>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</si>
  <si>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</si>
  <si>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</si>
  <si>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</si>
  <si>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</si>
  <si>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</si>
  <si>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</si>
  <si>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</si>
  <si>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</si>
  <si>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</si>
  <si>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</si>
  <si>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</si>
  <si>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</si>
  <si>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</si>
  <si>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</si>
  <si>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</si>
  <si>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</si>
  <si>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</si>
  <si>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</si>
  <si>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</si>
  <si>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</si>
  <si>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</si>
  <si>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</si>
  <si>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</si>
  <si>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</si>
  <si>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</si>
  <si>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</si>
  <si>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</si>
  <si>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</si>
  <si>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</si>
  <si>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</si>
  <si>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</si>
  <si>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</si>
  <si>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</si>
  <si>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</si>
  <si>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</si>
  <si>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</si>
  <si>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</si>
  <si>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</si>
  <si>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</si>
  <si>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</si>
  <si>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</si>
  <si>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</si>
  <si>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</si>
  <si>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</si>
  <si>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</si>
  <si>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</si>
  <si>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</si>
  <si>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</si>
  <si>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</si>
  <si>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</si>
  <si>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</si>
  <si>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</si>
  <si>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</si>
  <si>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</si>
  <si>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</si>
  <si>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</si>
  <si>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</si>
  <si>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</si>
  <si>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</si>
  <si>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</si>
  <si>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</si>
  <si>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</si>
  <si>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</si>
  <si>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</si>
  <si>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</si>
  <si>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</si>
  <si>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</si>
  <si>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</si>
  <si>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</si>
  <si>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</si>
  <si>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</si>
  <si>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</si>
  <si>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</si>
  <si>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</si>
  <si>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</si>
  <si>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</si>
  <si>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</si>
  <si>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</si>
  <si>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</si>
  <si>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</si>
  <si>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</si>
  <si>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</si>
  <si>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</si>
  <si>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</si>
  <si>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</si>
  <si>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</si>
  <si>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</si>
  <si>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</si>
  <si>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</si>
  <si>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</si>
  <si>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</si>
  <si>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</si>
  <si>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</si>
  <si>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</si>
  <si>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</si>
  <si>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</si>
  <si>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</si>
  <si>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</si>
  <si>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</si>
  <si>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</si>
  <si>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</si>
  <si>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</si>
  <si>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</si>
  <si>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</si>
  <si>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</si>
  <si>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</si>
  <si>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</si>
  <si>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</si>
  <si>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</si>
  <si>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</si>
  <si>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</si>
  <si>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</si>
  <si>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</si>
  <si>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</si>
  <si>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</si>
  <si>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</si>
  <si>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</si>
  <si>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</si>
  <si>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</si>
  <si>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</si>
  <si>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</si>
  <si>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</si>
  <si>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</si>
  <si>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</si>
  <si>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</si>
  <si>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</si>
  <si>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</si>
  <si>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</si>
  <si>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</si>
  <si>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</si>
  <si>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</si>
  <si>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</si>
  <si>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</si>
  <si>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</si>
  <si>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</si>
  <si>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</si>
  <si>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</si>
  <si>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</si>
  <si>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</si>
  <si>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</si>
  <si>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</si>
  <si>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</si>
  <si>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</si>
  <si>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</si>
  <si>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</si>
  <si>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</si>
  <si>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</si>
  <si>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</si>
  <si>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</si>
  <si>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</si>
  <si>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</si>
  <si>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</si>
  <si>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</si>
  <si>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</si>
  <si>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</si>
  <si>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</si>
  <si>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</si>
  <si>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</si>
  <si>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</si>
  <si>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</si>
  <si>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</si>
  <si>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</si>
  <si>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</si>
  <si>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</si>
  <si>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</si>
  <si>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</si>
  <si>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</si>
  <si>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</si>
  <si>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</si>
  <si>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</si>
  <si>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</si>
  <si>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</si>
  <si>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</si>
  <si>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</si>
  <si>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</si>
  <si>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</si>
  <si>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</si>
  <si>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</si>
  <si>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</si>
  <si>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</si>
  <si>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</si>
  <si>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</si>
  <si>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</si>
  <si>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</si>
  <si>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</si>
  <si>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</si>
  <si>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</si>
  <si>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</si>
  <si>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</si>
  <si>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</si>
  <si>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</si>
  <si>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</si>
  <si>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</si>
  <si>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</si>
  <si>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</si>
  <si>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</si>
  <si>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</si>
  <si>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</si>
  <si>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</si>
  <si>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</si>
  <si>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</si>
  <si>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</si>
  <si>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</si>
  <si>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</si>
  <si>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</si>
  <si>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</si>
  <si>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</si>
  <si>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</si>
  <si>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</si>
  <si>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</si>
  <si>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</si>
  <si>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</si>
  <si>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</si>
  <si>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</si>
  <si>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</si>
  <si>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</si>
  <si>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</si>
  <si>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</si>
  <si>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</si>
  <si>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</si>
  <si>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</si>
  <si>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</si>
  <si>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</si>
  <si>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</si>
  <si>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</si>
  <si>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</si>
  <si>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</si>
  <si>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</si>
  <si>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</si>
  <si>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</si>
  <si>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</si>
  <si>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</si>
  <si>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</si>
  <si>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</si>
  <si>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</si>
  <si>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</si>
  <si>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</si>
  <si>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</si>
  <si>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</si>
  <si>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</si>
  <si>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</si>
  <si>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</si>
  <si>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</si>
  <si>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</si>
  <si>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</si>
  <si>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</si>
  <si>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</si>
  <si>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</si>
  <si>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</si>
  <si>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</si>
  <si>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</si>
  <si>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</si>
  <si>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</si>
  <si>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</si>
  <si>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</si>
  <si>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</si>
  <si>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</si>
  <si>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</si>
  <si>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</si>
  <si>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</si>
  <si>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</si>
  <si>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</si>
  <si>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</si>
  <si>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</si>
  <si>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</si>
  <si>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</si>
  <si>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</si>
  <si>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</si>
  <si>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</si>
  <si>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</si>
  <si>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</si>
  <si>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</si>
  <si>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</si>
  <si>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</si>
  <si>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</si>
  <si>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</si>
  <si>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</si>
  <si>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</si>
  <si>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</si>
  <si>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</si>
  <si>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</si>
  <si>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</si>
  <si>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</si>
  <si>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</si>
  <si>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</si>
  <si>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</si>
  <si>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</si>
  <si>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</si>
  <si>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</si>
  <si>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</si>
  <si>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</si>
  <si>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</si>
  <si>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</si>
  <si>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</si>
  <si>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</si>
  <si>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</si>
  <si>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</si>
  <si>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</si>
  <si>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</si>
  <si>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</si>
  <si>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</si>
  <si>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</si>
  <si>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</si>
  <si>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</si>
  <si>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</si>
  <si>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</si>
  <si>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</si>
  <si>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</si>
  <si>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</si>
  <si>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</si>
  <si>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</si>
  <si>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</si>
  <si>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</si>
  <si>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</si>
  <si>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</si>
  <si>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</si>
  <si>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</si>
  <si>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</si>
  <si>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</si>
  <si>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</si>
  <si>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</si>
  <si>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</si>
  <si>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</si>
  <si>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</si>
  <si>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</si>
  <si>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</si>
  <si>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</si>
  <si>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</si>
  <si>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</si>
  <si>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</si>
  <si>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</si>
  <si>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</si>
  <si>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</si>
  <si>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</si>
  <si>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</si>
  <si>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</si>
  <si>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</si>
  <si>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</si>
  <si>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</si>
  <si>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</si>
  <si>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</si>
  <si>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</si>
  <si>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</si>
  <si>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</si>
  <si>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</si>
  <si>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</si>
  <si>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</si>
  <si>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</si>
  <si>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</si>
  <si>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</si>
  <si>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</si>
  <si>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</si>
  <si>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</si>
  <si>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</si>
  <si>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</si>
  <si>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</si>
  <si>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</si>
  <si>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</si>
  <si>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</si>
  <si>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</si>
  <si>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</si>
  <si>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</si>
  <si>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</si>
  <si>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</si>
  <si>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</si>
  <si>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</si>
  <si>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</si>
  <si>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</si>
  <si>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</si>
  <si>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</si>
  <si>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</si>
  <si>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</si>
  <si>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</si>
  <si>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</si>
  <si>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</si>
  <si>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</si>
  <si>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</si>
  <si>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</si>
  <si>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</si>
  <si>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</si>
  <si>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</si>
  <si>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</si>
  <si>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</si>
  <si>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</si>
  <si>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</si>
  <si>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</si>
  <si>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</si>
  <si>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</si>
  <si>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</si>
  <si>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</si>
  <si>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</si>
  <si>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</si>
  <si>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</si>
  <si>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</si>
  <si>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</si>
  <si>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</si>
  <si>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</si>
  <si>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</si>
  <si>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</si>
  <si>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</si>
  <si>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</si>
  <si>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</si>
  <si>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</si>
  <si>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</si>
  <si>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</si>
  <si>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</si>
  <si>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</si>
  <si>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</si>
  <si>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</si>
  <si>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</si>
  <si>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</si>
  <si>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</si>
  <si>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</si>
  <si>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</si>
  <si>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</si>
  <si>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</si>
  <si>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</si>
  <si>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</si>
  <si>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</si>
  <si>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</si>
  <si>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</si>
  <si>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</si>
  <si>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</si>
  <si>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</si>
  <si>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</si>
  <si>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</si>
  <si>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</si>
  <si>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</si>
  <si>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</si>
  <si>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</si>
  <si>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</si>
  <si>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</si>
  <si>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</si>
  <si>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</si>
  <si>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</si>
  <si>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</si>
  <si>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</si>
  <si>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</si>
  <si>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</si>
  <si>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</si>
  <si>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</si>
  <si>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</si>
  <si>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</si>
  <si>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</si>
  <si>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</si>
  <si>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</si>
  <si>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</si>
  <si>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</si>
  <si>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</si>
  <si>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</si>
  <si>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</si>
  <si>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</si>
  <si>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</si>
  <si>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</si>
  <si>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</si>
  <si>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</si>
  <si>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</si>
  <si>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</si>
  <si>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</si>
  <si>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</si>
  <si>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</si>
  <si>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</si>
  <si>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</si>
  <si>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</si>
  <si>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</si>
  <si>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</si>
  <si>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</si>
  <si>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</si>
  <si>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</si>
  <si>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</si>
  <si>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</si>
  <si>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</si>
  <si>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</si>
  <si>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</si>
  <si>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</si>
  <si>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</si>
  <si>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</si>
  <si>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</si>
  <si>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</si>
  <si>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</si>
  <si>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</si>
  <si>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</si>
  <si>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</si>
  <si>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</si>
  <si>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</si>
  <si>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</si>
  <si>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</si>
  <si>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</si>
  <si>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</si>
  <si>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</si>
  <si>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</si>
  <si>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</si>
  <si>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</si>
  <si>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</si>
  <si>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</si>
  <si>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</si>
  <si>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</si>
  <si>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</si>
  <si>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</si>
  <si>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</si>
  <si>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</si>
  <si>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</si>
  <si>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</si>
  <si>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</si>
  <si>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</si>
  <si>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</si>
  <si>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</si>
  <si>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</si>
  <si>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</si>
  <si>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</si>
  <si>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</si>
  <si>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</si>
  <si>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</si>
  <si>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</si>
  <si>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</si>
  <si>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</si>
  <si>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</si>
  <si>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</si>
  <si>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</si>
  <si>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</si>
  <si>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</si>
  <si>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</si>
  <si>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</si>
  <si>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</si>
  <si>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</si>
  <si>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</si>
  <si>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</si>
  <si>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</si>
  <si>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</si>
  <si>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</si>
  <si>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</si>
  <si>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</si>
  <si>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</si>
  <si>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</si>
  <si>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</si>
  <si>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</si>
  <si>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</si>
  <si>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</si>
  <si>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</si>
  <si>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</si>
  <si>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</si>
  <si>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</si>
  <si>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</si>
  <si>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</si>
  <si>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</si>
  <si>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</si>
  <si>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</si>
  <si>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</si>
  <si>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</si>
  <si>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</si>
  <si>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</si>
  <si>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</si>
  <si>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</si>
  <si>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</si>
  <si>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</si>
  <si>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</si>
  <si>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</si>
  <si>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</si>
  <si>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</si>
  <si>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</si>
  <si>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</si>
  <si>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</si>
  <si>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</si>
  <si>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</si>
  <si>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</si>
  <si>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</si>
  <si>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</si>
  <si>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</si>
  <si>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</si>
  <si>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</si>
  <si>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</si>
  <si>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</si>
  <si>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</si>
  <si>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</si>
  <si>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</si>
  <si>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</si>
  <si>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</si>
  <si>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</si>
  <si>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</si>
  <si>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</si>
  <si>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</si>
  <si>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</si>
  <si>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</si>
  <si>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</si>
  <si>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</si>
  <si>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</si>
  <si>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</si>
  <si>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</si>
  <si>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</si>
  <si>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</si>
  <si>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</si>
  <si>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</si>
  <si>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</si>
  <si>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</si>
  <si>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</si>
  <si>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</si>
  <si>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</si>
  <si>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</si>
  <si>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</si>
  <si>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</si>
  <si>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</si>
  <si>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</si>
  <si>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</si>
  <si>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</si>
  <si>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</si>
  <si>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</si>
  <si>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</si>
  <si>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</si>
  <si>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</si>
  <si>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</si>
  <si>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</si>
  <si>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</si>
  <si>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</si>
  <si>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</si>
  <si>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</si>
  <si>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</si>
  <si>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</si>
  <si>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</si>
  <si>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</si>
  <si>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</si>
  <si>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</si>
  <si>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</si>
  <si>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</si>
  <si>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</si>
  <si>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</si>
  <si>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</si>
  <si>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</si>
  <si>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</si>
  <si>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</si>
  <si>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</si>
  <si>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</si>
  <si>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</si>
  <si>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</si>
  <si>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</si>
  <si>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</si>
  <si>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</si>
  <si>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</si>
  <si>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</si>
  <si>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</si>
  <si>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</si>
  <si>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</si>
  <si>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</si>
  <si>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</si>
  <si>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</si>
  <si>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</si>
  <si>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</si>
  <si>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</si>
  <si>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</si>
  <si>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</si>
  <si>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</si>
  <si>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</si>
  <si>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</si>
  <si>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</si>
  <si>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</si>
  <si>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</si>
  <si>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</si>
  <si>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</si>
  <si>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</si>
  <si>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</si>
  <si>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</si>
  <si>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</si>
  <si>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</si>
  <si>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</si>
  <si>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</si>
  <si>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</si>
  <si>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</si>
  <si>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</si>
  <si>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</si>
  <si>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</si>
  <si>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</si>
  <si>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</si>
  <si>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</si>
  <si>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</si>
  <si>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</si>
  <si>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</si>
  <si>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</si>
  <si>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</si>
  <si>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</si>
  <si>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</si>
  <si>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</si>
  <si>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</si>
  <si>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</si>
  <si>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</si>
  <si>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</si>
  <si>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</si>
  <si>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</si>
  <si>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</si>
  <si>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</si>
  <si>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</si>
  <si>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</si>
  <si>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</si>
  <si>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</si>
  <si>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</si>
  <si>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</si>
  <si>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</si>
  <si>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</si>
  <si>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</si>
  <si>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</si>
  <si>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</si>
  <si>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</si>
  <si>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</si>
  <si>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</si>
  <si>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</si>
  <si>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</si>
  <si>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</si>
  <si>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</si>
  <si>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</si>
  <si>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</si>
  <si>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</si>
  <si>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</si>
  <si>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</si>
  <si>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</si>
  <si>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</si>
  <si>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</si>
  <si>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</si>
  <si>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</si>
  <si>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</si>
  <si>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</si>
  <si>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</si>
  <si>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</si>
  <si>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</si>
  <si>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</si>
  <si>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</si>
  <si>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</si>
  <si>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</si>
  <si>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</si>
  <si>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</si>
  <si>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</si>
  <si>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</si>
  <si>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</si>
  <si>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</si>
  <si>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</si>
  <si>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</si>
  <si>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</si>
  <si>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</si>
  <si>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</si>
  <si>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</si>
  <si>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</si>
  <si>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</si>
  <si>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</si>
  <si>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</si>
  <si>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</si>
  <si>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</si>
  <si>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</si>
  <si>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</si>
  <si>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</si>
  <si>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</si>
  <si>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</si>
  <si>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</si>
  <si>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</si>
  <si>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</si>
  <si>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</si>
  <si>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</si>
  <si>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</si>
  <si>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</si>
  <si>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</si>
  <si>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</si>
  <si>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</si>
  <si>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</si>
  <si>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</si>
  <si>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</si>
  <si>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</si>
  <si>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</si>
  <si>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</si>
  <si>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</si>
  <si>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</si>
  <si>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</si>
  <si>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</si>
  <si>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</si>
  <si>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</si>
  <si>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</si>
  <si>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</si>
  <si>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</si>
  <si>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</si>
  <si>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</si>
  <si>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</si>
  <si>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</si>
  <si>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</si>
  <si>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</si>
  <si>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</si>
  <si>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</si>
  <si>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</si>
  <si>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</si>
  <si>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</si>
  <si>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</si>
  <si>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</si>
  <si>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</si>
  <si>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</si>
  <si>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</si>
  <si>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</si>
  <si>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</si>
  <si>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</si>
  <si>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</si>
  <si>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</si>
  <si>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</si>
  <si>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</si>
  <si>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</si>
  <si>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</si>
  <si>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</si>
  <si>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</si>
  <si>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</si>
  <si>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</si>
  <si>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</si>
  <si>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</si>
  <si>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</si>
  <si>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</si>
  <si>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</si>
  <si>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</si>
  <si>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</si>
  <si>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</si>
  <si>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</si>
  <si>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</si>
  <si>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</si>
  <si>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</si>
  <si>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</si>
  <si>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</si>
  <si>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</si>
  <si>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</si>
  <si>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</si>
  <si>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</si>
  <si>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</si>
  <si>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</si>
  <si>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</si>
  <si>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</si>
  <si>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</si>
  <si>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</si>
  <si>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</si>
  <si>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</si>
  <si>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</si>
  <si>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</si>
  <si>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</si>
  <si>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</si>
  <si>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</si>
  <si>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</si>
  <si>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</si>
  <si>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</si>
  <si>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</si>
  <si>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</si>
  <si>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</si>
  <si>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</si>
  <si>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</si>
  <si>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</si>
  <si>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</si>
  <si>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</si>
  <si>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</si>
  <si>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</si>
  <si>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</si>
  <si>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</si>
  <si>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</si>
  <si>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</si>
  <si>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</si>
  <si>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</si>
  <si>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</si>
  <si>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</si>
  <si>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</si>
  <si>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</si>
  <si>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</si>
  <si>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</si>
  <si>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</si>
  <si>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</si>
  <si>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</si>
  <si>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</si>
  <si>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</si>
  <si>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</si>
  <si>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</si>
  <si>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</si>
  <si>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</si>
  <si>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</si>
  <si>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</si>
  <si>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</si>
  <si>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</si>
  <si>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</si>
  <si>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</si>
  <si>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</si>
  <si>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</si>
  <si>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</si>
  <si>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</si>
  <si>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</si>
  <si>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</si>
  <si>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</si>
  <si>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</si>
  <si>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</si>
  <si>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</si>
  <si>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</si>
  <si>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</si>
  <si>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</si>
  <si>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</si>
  <si>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</si>
  <si>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</si>
  <si>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</si>
  <si>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</si>
  <si>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</si>
  <si>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</si>
  <si>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</si>
  <si>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</si>
  <si>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</si>
  <si>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</si>
  <si>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</si>
  <si>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</si>
  <si>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</si>
  <si>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</si>
  <si>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</si>
  <si>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</si>
  <si>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</si>
  <si>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</si>
  <si>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</si>
  <si>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</si>
  <si>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</si>
  <si>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</si>
  <si>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</si>
  <si>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</si>
  <si>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</si>
  <si>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</si>
  <si>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</si>
  <si>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</si>
  <si>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</si>
  <si>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</si>
  <si>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</si>
  <si>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</si>
  <si>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</si>
  <si>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</si>
  <si>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</si>
  <si>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</si>
  <si>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</si>
  <si>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</si>
  <si>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</si>
  <si>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</si>
  <si>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</si>
  <si>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</si>
  <si>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</si>
  <si>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</si>
  <si>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</si>
  <si>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</si>
  <si>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</si>
  <si>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</si>
  <si>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</si>
  <si>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</si>
  <si>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</si>
  <si>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</si>
  <si>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</si>
  <si>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</si>
  <si>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</si>
  <si>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</si>
  <si>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</si>
  <si>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</si>
  <si>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</si>
  <si>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</si>
  <si>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</si>
  <si>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</si>
  <si>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</si>
  <si>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</si>
  <si>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</si>
  <si>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</si>
  <si>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</si>
  <si>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</si>
  <si>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</si>
  <si>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</si>
  <si>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</si>
  <si>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</si>
  <si>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</si>
  <si>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</si>
  <si>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</si>
  <si>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</si>
  <si>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</si>
  <si>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</si>
  <si>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</si>
  <si>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</si>
  <si>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</si>
  <si>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</si>
  <si>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</si>
  <si>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</si>
  <si>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</si>
  <si>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</si>
  <si>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</si>
  <si>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</si>
  <si>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</si>
  <si>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</si>
  <si>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</si>
  <si>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</si>
  <si>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</si>
  <si>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</si>
  <si>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</si>
  <si>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</si>
  <si>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</si>
  <si>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</si>
  <si>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</si>
  <si>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</si>
  <si>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</si>
  <si>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</si>
  <si>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</si>
  <si>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</si>
  <si>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</si>
  <si>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</si>
  <si>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</si>
  <si>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</si>
  <si>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</si>
  <si>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</si>
  <si>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</si>
  <si>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</si>
  <si>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</si>
  <si>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</si>
  <si>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</si>
  <si>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</si>
  <si>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</si>
  <si>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</si>
  <si>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</si>
  <si>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</si>
  <si>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</si>
  <si>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</si>
  <si>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</si>
  <si>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</si>
  <si>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</si>
  <si>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Under Investigation</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</si>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</sst>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7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69" fontId="0" fillId="0" borderId="0" xfId="0" applyNumberFormat="1" applyAlignment="1">
      <alignment/>
    </xf>
    <xf numFmtId="14" fontId="0" fillId="0" borderId="25" xfId="0" applyNumberFormat="1" applyFont="1" applyFill="1" applyBorder="1" applyAlignment="1">
      <alignment horizontal="center"/>
    </xf>
    <xf numFmtId="0" fontId="0" fillId="46" borderId="10" xfId="0" applyFont="1" applyFill="1" applyBorder="1" applyAlignment="1">
      <alignment horizontal="center" vertic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14" fontId="0" fillId="0" borderId="25" xfId="0" applyNumberFormat="1" applyFont="1" applyBorder="1" applyAlignment="1">
      <alignment horizontal="center"/>
    </xf>
    <xf numFmtId="0" fontId="14" fillId="0" borderId="25" xfId="0" applyFont="1" applyBorder="1" applyAlignment="1">
      <alignment wrapText="1"/>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57150</xdr:rowOff>
    </xdr:from>
    <xdr:to>
      <xdr:col>9</xdr:col>
      <xdr:colOff>457200</xdr:colOff>
      <xdr:row>36</xdr:row>
      <xdr:rowOff>66675</xdr:rowOff>
    </xdr:to>
    <xdr:pic>
      <xdr:nvPicPr>
        <xdr:cNvPr id="1" name="Picture 2"/>
        <xdr:cNvPicPr preferRelativeResize="1">
          <a:picLocks noChangeAspect="1"/>
        </xdr:cNvPicPr>
      </xdr:nvPicPr>
      <xdr:blipFill>
        <a:blip r:embed="rId1"/>
        <a:stretch>
          <a:fillRect/>
        </a:stretch>
      </xdr:blipFill>
      <xdr:spPr>
        <a:xfrm>
          <a:off x="0" y="3295650"/>
          <a:ext cx="5943600" cy="2600325"/>
        </a:xfrm>
        <a:prstGeom prst="rect">
          <a:avLst/>
        </a:prstGeom>
        <a:noFill/>
        <a:ln w="9525" cmpd="sng">
          <a:noFill/>
        </a:ln>
      </xdr:spPr>
    </xdr:pic>
    <xdr:clientData/>
  </xdr:twoCellAnchor>
  <xdr:twoCellAnchor editAs="oneCell">
    <xdr:from>
      <xdr:col>0</xdr:col>
      <xdr:colOff>0</xdr:colOff>
      <xdr:row>1</xdr:row>
      <xdr:rowOff>47625</xdr:rowOff>
    </xdr:from>
    <xdr:to>
      <xdr:col>9</xdr:col>
      <xdr:colOff>419100</xdr:colOff>
      <xdr:row>17</xdr:row>
      <xdr:rowOff>104775</xdr:rowOff>
    </xdr:to>
    <xdr:pic>
      <xdr:nvPicPr>
        <xdr:cNvPr id="2" name="Picture 4"/>
        <xdr:cNvPicPr preferRelativeResize="1">
          <a:picLocks noChangeAspect="1"/>
        </xdr:cNvPicPr>
      </xdr:nvPicPr>
      <xdr:blipFill>
        <a:blip r:embed="rId2"/>
        <a:stretch>
          <a:fillRect/>
        </a:stretch>
      </xdr:blipFill>
      <xdr:spPr>
        <a:xfrm>
          <a:off x="0" y="209550"/>
          <a:ext cx="5905500"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3" t="s">
        <v>230</v>
      </c>
      <c r="D5" s="462"/>
      <c r="E5" s="462"/>
      <c r="F5" s="462"/>
      <c r="G5" s="462"/>
      <c r="H5" s="462"/>
      <c r="I5" s="464"/>
      <c r="J5" s="60"/>
      <c r="K5" s="463" t="s">
        <v>231</v>
      </c>
      <c r="L5" s="462"/>
      <c r="M5" s="462"/>
      <c r="N5" s="462"/>
      <c r="O5" s="462"/>
      <c r="P5" s="464"/>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475</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49" t="s">
        <v>221</v>
      </c>
      <c r="B16" s="449" t="s">
        <v>222</v>
      </c>
      <c r="C16" s="451">
        <f>SUM(C4:C15)</f>
        <v>525600</v>
      </c>
      <c r="D16" s="451">
        <f>SUM(D4:D15)</f>
        <v>26529</v>
      </c>
      <c r="E16" s="451">
        <f>SUM(E4:E15)</f>
        <v>499071</v>
      </c>
      <c r="F16" s="451">
        <f>SUM(F4:F15)</f>
        <v>1414</v>
      </c>
      <c r="G16" s="453">
        <f>(E16-F16)/E16</f>
        <v>0.9971667357951073</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912</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49" t="s">
        <v>221</v>
      </c>
      <c r="B16" s="449" t="s">
        <v>202</v>
      </c>
      <c r="C16" s="451">
        <f>SUM(C4:C15)</f>
        <v>525600</v>
      </c>
      <c r="D16" s="451">
        <f>SUM(D4:D15)</f>
        <v>26529</v>
      </c>
      <c r="E16" s="451">
        <f>SUM(E4:E15)</f>
        <v>499071</v>
      </c>
      <c r="F16" s="451">
        <f>SUM(F4:F15)</f>
        <v>1462</v>
      </c>
      <c r="G16" s="453">
        <f>(E16-F16)/E16</f>
        <v>0.9970705570950826</v>
      </c>
    </row>
    <row r="17" spans="1:7" ht="23.25" customHeight="1" thickBot="1">
      <c r="A17" s="450"/>
      <c r="B17" s="450"/>
      <c r="C17" s="452"/>
      <c r="D17" s="452"/>
      <c r="E17" s="452"/>
      <c r="F17" s="452"/>
      <c r="G17" s="45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1" t="s">
        <v>229</v>
      </c>
      <c r="C5" s="462"/>
      <c r="D5" s="462"/>
      <c r="E5" s="462"/>
      <c r="F5" s="462"/>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3" t="s">
        <v>230</v>
      </c>
      <c r="D5" s="462"/>
      <c r="E5" s="462"/>
      <c r="F5" s="462"/>
      <c r="G5" s="462"/>
      <c r="H5" s="462"/>
      <c r="I5" s="464"/>
      <c r="J5" s="60"/>
      <c r="K5" s="463" t="s">
        <v>231</v>
      </c>
      <c r="L5" s="462"/>
      <c r="M5" s="462"/>
      <c r="N5" s="462"/>
      <c r="O5" s="462"/>
      <c r="P5" s="464"/>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200</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49" t="s">
        <v>221</v>
      </c>
      <c r="B16" s="449" t="s">
        <v>222</v>
      </c>
      <c r="C16" s="451">
        <f>SUM(C4:C15)</f>
        <v>396000</v>
      </c>
      <c r="D16" s="451">
        <f>SUM(D4:D15)</f>
        <v>16533</v>
      </c>
      <c r="E16" s="451">
        <f>SUM(E4:E15)</f>
        <v>379467</v>
      </c>
      <c r="F16" s="451">
        <f>SUM(F4:F15)</f>
        <v>318</v>
      </c>
      <c r="G16" s="453">
        <f>(E16-F16)/E16</f>
        <v>0.9991619824648784</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219</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49" t="s">
        <v>221</v>
      </c>
      <c r="B16" s="449" t="s">
        <v>202</v>
      </c>
      <c r="C16" s="451">
        <f>SUM(C4:C15)</f>
        <v>396000</v>
      </c>
      <c r="D16" s="451">
        <f>SUM(D4:D15)</f>
        <v>16533</v>
      </c>
      <c r="E16" s="451">
        <f>SUM(E4:E15)</f>
        <v>379467</v>
      </c>
      <c r="F16" s="451">
        <f>SUM(F4:F15)</f>
        <v>732</v>
      </c>
      <c r="G16" s="465">
        <f>(E16-F16)/E16</f>
        <v>0.9980709785040597</v>
      </c>
    </row>
    <row r="17" spans="1:7" ht="23.25" customHeight="1" thickBot="1">
      <c r="A17" s="450"/>
      <c r="B17" s="450"/>
      <c r="C17" s="452"/>
      <c r="D17" s="452"/>
      <c r="E17" s="452"/>
      <c r="F17" s="452"/>
      <c r="G17" s="46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67" t="s">
        <v>327</v>
      </c>
      <c r="B1" s="468"/>
      <c r="C1" s="468"/>
      <c r="D1" s="468"/>
    </row>
    <row r="2" spans="1:4" ht="12.75">
      <c r="A2" s="468"/>
      <c r="B2" s="468"/>
      <c r="C2" s="468"/>
      <c r="D2" s="468"/>
    </row>
    <row r="3" spans="1:4" ht="12.75">
      <c r="A3" s="468"/>
      <c r="B3" s="468"/>
      <c r="C3" s="468"/>
      <c r="D3" s="468"/>
    </row>
    <row r="4" spans="1:4" ht="12.75">
      <c r="A4" s="469" t="s">
        <v>448</v>
      </c>
      <c r="B4" s="469"/>
      <c r="C4" s="470"/>
      <c r="D4" s="470"/>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43"/>
  <sheetViews>
    <sheetView tabSelected="1" zoomScale="65" zoomScaleNormal="65" zoomScalePageLayoutView="0" workbookViewId="0" topLeftCell="A1">
      <selection activeCell="G11" sqref="G11"/>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1" ht="103.5" customHeight="1">
      <c r="B5" s="383" t="s">
        <v>130</v>
      </c>
      <c r="C5" s="304">
        <v>40673</v>
      </c>
      <c r="D5" s="304">
        <v>40674</v>
      </c>
      <c r="E5" s="324" t="s">
        <v>1372</v>
      </c>
      <c r="F5" s="303" t="s">
        <v>1374</v>
      </c>
      <c r="G5" s="303" t="s">
        <v>1375</v>
      </c>
      <c r="H5" s="303">
        <v>20</v>
      </c>
      <c r="I5" s="303" t="s">
        <v>1371</v>
      </c>
      <c r="J5" s="303" t="s">
        <v>1379</v>
      </c>
      <c r="K5" s="303" t="s">
        <v>167</v>
      </c>
      <c r="L5" s="295" t="s">
        <v>1373</v>
      </c>
      <c r="M5" s="12" t="s">
        <v>934</v>
      </c>
      <c r="N5" s="303" t="s">
        <v>282</v>
      </c>
      <c r="O5" s="303" t="s">
        <v>262</v>
      </c>
      <c r="P5" s="303" t="s">
        <v>355</v>
      </c>
      <c r="Q5" s="344"/>
      <c r="R5" s="304" t="s">
        <v>1378</v>
      </c>
      <c r="S5" s="295" t="s">
        <v>1376</v>
      </c>
      <c r="T5" s="437" t="s">
        <v>1377</v>
      </c>
      <c r="U5" s="285"/>
    </row>
    <row r="6" spans="2:21" ht="103.5" customHeight="1">
      <c r="B6" s="436" t="s">
        <v>130</v>
      </c>
      <c r="C6" s="471">
        <v>40675</v>
      </c>
      <c r="D6" s="471">
        <v>40673</v>
      </c>
      <c r="E6" s="297" t="s">
        <v>1380</v>
      </c>
      <c r="F6" s="311" t="s">
        <v>440</v>
      </c>
      <c r="G6" s="311" t="s">
        <v>398</v>
      </c>
      <c r="H6" s="311">
        <v>176</v>
      </c>
      <c r="I6" s="311" t="s">
        <v>1381</v>
      </c>
      <c r="J6" s="311"/>
      <c r="K6" s="311" t="s">
        <v>167</v>
      </c>
      <c r="L6" s="472" t="s">
        <v>1383</v>
      </c>
      <c r="M6" s="473" t="s">
        <v>117</v>
      </c>
      <c r="N6" s="311" t="s">
        <v>262</v>
      </c>
      <c r="O6" s="311" t="s">
        <v>262</v>
      </c>
      <c r="P6" s="311" t="s">
        <v>355</v>
      </c>
      <c r="Q6" s="474"/>
      <c r="R6" s="471">
        <v>40675</v>
      </c>
      <c r="S6" s="301" t="s">
        <v>1382</v>
      </c>
      <c r="T6" s="321" t="s">
        <v>263</v>
      </c>
      <c r="U6" s="475"/>
    </row>
    <row r="7" spans="1:20" s="4" customFormat="1" ht="12.75">
      <c r="A7" s="54"/>
      <c r="B7" s="218"/>
      <c r="C7" s="218"/>
      <c r="D7" s="219"/>
      <c r="E7" s="218"/>
      <c r="F7" s="218"/>
      <c r="G7" s="220"/>
      <c r="H7" s="218"/>
      <c r="I7" s="221"/>
      <c r="J7" s="221"/>
      <c r="K7" s="218"/>
      <c r="L7" s="218"/>
      <c r="M7" s="218"/>
      <c r="N7" s="218"/>
      <c r="O7" s="218"/>
      <c r="P7" s="218"/>
      <c r="Q7" s="218"/>
      <c r="R7" s="218"/>
      <c r="S7" s="218"/>
      <c r="T7" s="218"/>
    </row>
    <row r="8" spans="2:21" ht="103.5" customHeight="1">
      <c r="B8" s="436" t="s">
        <v>129</v>
      </c>
      <c r="C8" s="304">
        <v>40652</v>
      </c>
      <c r="D8" s="304">
        <v>40652</v>
      </c>
      <c r="E8" s="303" t="s">
        <v>1361</v>
      </c>
      <c r="F8" s="303" t="s">
        <v>1362</v>
      </c>
      <c r="G8" s="303" t="s">
        <v>1363</v>
      </c>
      <c r="H8" s="303">
        <v>120</v>
      </c>
      <c r="I8" s="303" t="s">
        <v>1371</v>
      </c>
      <c r="J8" s="213" t="s">
        <v>117</v>
      </c>
      <c r="K8" s="303" t="s">
        <v>1353</v>
      </c>
      <c r="L8" s="344" t="s">
        <v>1364</v>
      </c>
      <c r="M8" s="12" t="s">
        <v>1365</v>
      </c>
      <c r="N8" s="303" t="s">
        <v>262</v>
      </c>
      <c r="O8" s="303" t="s">
        <v>262</v>
      </c>
      <c r="P8" s="303" t="s">
        <v>355</v>
      </c>
      <c r="Q8" s="344" t="s">
        <v>1366</v>
      </c>
      <c r="R8" s="304">
        <v>40652</v>
      </c>
      <c r="S8" s="344" t="s">
        <v>1367</v>
      </c>
      <c r="T8" s="321" t="s">
        <v>263</v>
      </c>
      <c r="U8" s="285" t="s">
        <v>778</v>
      </c>
    </row>
    <row r="9" spans="2:21" ht="87.75" customHeight="1">
      <c r="B9" s="383" t="s">
        <v>129</v>
      </c>
      <c r="C9" s="304">
        <v>40646</v>
      </c>
      <c r="D9" s="304">
        <v>40646</v>
      </c>
      <c r="E9" s="303" t="s">
        <v>1341</v>
      </c>
      <c r="F9" s="303" t="s">
        <v>1351</v>
      </c>
      <c r="G9" s="303" t="s">
        <v>1368</v>
      </c>
      <c r="H9" s="303">
        <v>66</v>
      </c>
      <c r="I9" s="303" t="s">
        <v>1371</v>
      </c>
      <c r="J9" s="213" t="s">
        <v>117</v>
      </c>
      <c r="K9" s="303" t="s">
        <v>1353</v>
      </c>
      <c r="L9" s="344" t="s">
        <v>1369</v>
      </c>
      <c r="M9" s="303" t="s">
        <v>197</v>
      </c>
      <c r="N9" s="303" t="s">
        <v>262</v>
      </c>
      <c r="O9" s="303" t="s">
        <v>262</v>
      </c>
      <c r="P9" s="303" t="s">
        <v>355</v>
      </c>
      <c r="Q9" s="344" t="s">
        <v>1370</v>
      </c>
      <c r="R9" s="304">
        <v>40646</v>
      </c>
      <c r="S9" s="344" t="s">
        <v>1354</v>
      </c>
      <c r="T9" s="321" t="s">
        <v>263</v>
      </c>
      <c r="U9" s="285" t="s">
        <v>778</v>
      </c>
    </row>
    <row r="10" spans="2:20" ht="60">
      <c r="B10" s="303" t="s">
        <v>562</v>
      </c>
      <c r="C10" s="253">
        <v>40611</v>
      </c>
      <c r="D10" s="249">
        <v>40647</v>
      </c>
      <c r="E10" s="324" t="s">
        <v>1346</v>
      </c>
      <c r="F10" s="213" t="s">
        <v>117</v>
      </c>
      <c r="G10" s="213" t="s">
        <v>117</v>
      </c>
      <c r="H10" s="213" t="s">
        <v>117</v>
      </c>
      <c r="I10" s="213" t="s">
        <v>117</v>
      </c>
      <c r="J10" s="303" t="s">
        <v>1358</v>
      </c>
      <c r="K10" s="303" t="s">
        <v>207</v>
      </c>
      <c r="L10" s="343" t="s">
        <v>1357</v>
      </c>
      <c r="M10" s="301" t="s">
        <v>1359</v>
      </c>
      <c r="N10" s="303" t="s">
        <v>262</v>
      </c>
      <c r="O10" s="303" t="s">
        <v>262</v>
      </c>
      <c r="P10" s="303" t="s">
        <v>355</v>
      </c>
      <c r="Q10" s="295" t="s">
        <v>1360</v>
      </c>
      <c r="R10" s="253">
        <v>40647</v>
      </c>
      <c r="S10" s="323"/>
      <c r="T10" s="321" t="s">
        <v>263</v>
      </c>
    </row>
    <row r="11" spans="2:20" ht="90">
      <c r="B11" s="303" t="s">
        <v>562</v>
      </c>
      <c r="C11" s="253">
        <v>40646</v>
      </c>
      <c r="D11" s="249">
        <v>40646</v>
      </c>
      <c r="E11" s="324" t="s">
        <v>1341</v>
      </c>
      <c r="F11" s="303" t="s">
        <v>1351</v>
      </c>
      <c r="G11" s="322" t="s">
        <v>1352</v>
      </c>
      <c r="H11" s="213">
        <v>66</v>
      </c>
      <c r="I11" s="303" t="s">
        <v>1270</v>
      </c>
      <c r="J11" s="303" t="s">
        <v>117</v>
      </c>
      <c r="K11" s="303" t="s">
        <v>1353</v>
      </c>
      <c r="L11" s="295" t="s">
        <v>1350</v>
      </c>
      <c r="M11" s="295" t="s">
        <v>1355</v>
      </c>
      <c r="N11" s="303" t="s">
        <v>262</v>
      </c>
      <c r="O11" s="303" t="s">
        <v>262</v>
      </c>
      <c r="P11" s="303" t="s">
        <v>355</v>
      </c>
      <c r="Q11" s="385" t="s">
        <v>1356</v>
      </c>
      <c r="R11" s="253">
        <v>40647</v>
      </c>
      <c r="S11" s="295" t="s">
        <v>1354</v>
      </c>
      <c r="T11" s="321" t="s">
        <v>263</v>
      </c>
    </row>
    <row r="12" spans="2:20" ht="30">
      <c r="B12" s="303" t="s">
        <v>562</v>
      </c>
      <c r="C12" s="253">
        <v>40645</v>
      </c>
      <c r="D12" s="249">
        <v>40646</v>
      </c>
      <c r="E12" s="324" t="s">
        <v>1342</v>
      </c>
      <c r="F12" s="213" t="s">
        <v>117</v>
      </c>
      <c r="G12" s="213" t="s">
        <v>117</v>
      </c>
      <c r="H12" s="213" t="s">
        <v>117</v>
      </c>
      <c r="I12" s="213" t="s">
        <v>117</v>
      </c>
      <c r="J12" s="366" t="s">
        <v>1347</v>
      </c>
      <c r="K12" s="303" t="s">
        <v>206</v>
      </c>
      <c r="L12" s="295" t="s">
        <v>1343</v>
      </c>
      <c r="M12" s="343" t="s">
        <v>1348</v>
      </c>
      <c r="N12" s="303" t="s">
        <v>282</v>
      </c>
      <c r="O12" s="303" t="s">
        <v>262</v>
      </c>
      <c r="P12" s="303" t="s">
        <v>355</v>
      </c>
      <c r="Q12" s="343" t="s">
        <v>1349</v>
      </c>
      <c r="R12" s="253">
        <v>40646</v>
      </c>
      <c r="S12" s="323"/>
      <c r="T12" s="321" t="s">
        <v>263</v>
      </c>
    </row>
    <row r="13" spans="2:20" ht="75">
      <c r="B13" s="303" t="s">
        <v>562</v>
      </c>
      <c r="C13" s="253">
        <v>40636</v>
      </c>
      <c r="D13" s="249">
        <v>40641</v>
      </c>
      <c r="E13" s="324" t="s">
        <v>1340</v>
      </c>
      <c r="F13" s="213" t="s">
        <v>117</v>
      </c>
      <c r="G13" s="303" t="s">
        <v>117</v>
      </c>
      <c r="H13" s="213" t="s">
        <v>117</v>
      </c>
      <c r="I13" s="213" t="s">
        <v>117</v>
      </c>
      <c r="J13" s="433" t="s">
        <v>1270</v>
      </c>
      <c r="K13" s="430" t="s">
        <v>167</v>
      </c>
      <c r="L13" s="434" t="s">
        <v>1345</v>
      </c>
      <c r="M13" s="323"/>
      <c r="N13" s="201" t="s">
        <v>282</v>
      </c>
      <c r="O13" s="303" t="s">
        <v>262</v>
      </c>
      <c r="P13" s="303" t="s">
        <v>355</v>
      </c>
      <c r="Q13" s="396" t="s">
        <v>117</v>
      </c>
      <c r="R13" s="303" t="s">
        <v>117</v>
      </c>
      <c r="S13" s="295" t="s">
        <v>1332</v>
      </c>
      <c r="T13" s="321" t="s">
        <v>263</v>
      </c>
    </row>
    <row r="14" spans="2:20" ht="75">
      <c r="B14" s="303" t="s">
        <v>562</v>
      </c>
      <c r="C14" s="253">
        <v>40634</v>
      </c>
      <c r="D14" s="249">
        <v>40637</v>
      </c>
      <c r="E14" s="324" t="s">
        <v>1339</v>
      </c>
      <c r="F14" s="213" t="s">
        <v>117</v>
      </c>
      <c r="G14" s="213" t="s">
        <v>117</v>
      </c>
      <c r="H14" s="213" t="s">
        <v>117</v>
      </c>
      <c r="I14" s="213" t="s">
        <v>117</v>
      </c>
      <c r="J14" s="433" t="s">
        <v>1270</v>
      </c>
      <c r="K14" s="430" t="s">
        <v>167</v>
      </c>
      <c r="L14" s="434" t="s">
        <v>1344</v>
      </c>
      <c r="M14" s="323"/>
      <c r="N14" s="201" t="s">
        <v>282</v>
      </c>
      <c r="O14" s="303" t="s">
        <v>262</v>
      </c>
      <c r="P14" s="303" t="s">
        <v>355</v>
      </c>
      <c r="Q14" s="396" t="s">
        <v>117</v>
      </c>
      <c r="R14" s="303" t="s">
        <v>117</v>
      </c>
      <c r="S14" s="295" t="s">
        <v>1332</v>
      </c>
      <c r="T14" s="321" t="s">
        <v>263</v>
      </c>
    </row>
    <row r="15" spans="1:20" s="4" customFormat="1" ht="12.75">
      <c r="A15" s="54"/>
      <c r="B15" s="239"/>
      <c r="C15" s="239"/>
      <c r="D15" s="240"/>
      <c r="E15" s="256"/>
      <c r="F15" s="239"/>
      <c r="G15" s="241"/>
      <c r="H15" s="239"/>
      <c r="I15" s="242"/>
      <c r="J15" s="257"/>
      <c r="K15" s="239"/>
      <c r="L15" s="239"/>
      <c r="M15" s="239"/>
      <c r="N15" s="239"/>
      <c r="O15" s="239"/>
      <c r="P15" s="239"/>
      <c r="Q15" s="239"/>
      <c r="R15" s="239"/>
      <c r="S15" s="239"/>
      <c r="T15" s="239"/>
    </row>
    <row r="16" spans="2:20" ht="75">
      <c r="B16" s="303" t="s">
        <v>697</v>
      </c>
      <c r="C16" s="253">
        <v>40631</v>
      </c>
      <c r="D16" s="249">
        <v>40632</v>
      </c>
      <c r="E16" s="297" t="s">
        <v>1331</v>
      </c>
      <c r="F16" s="213" t="s">
        <v>117</v>
      </c>
      <c r="G16" s="213" t="s">
        <v>117</v>
      </c>
      <c r="H16" s="213" t="s">
        <v>117</v>
      </c>
      <c r="I16" s="213" t="s">
        <v>117</v>
      </c>
      <c r="J16" s="432" t="s">
        <v>1333</v>
      </c>
      <c r="K16" s="430" t="s">
        <v>167</v>
      </c>
      <c r="L16" s="434" t="s">
        <v>1334</v>
      </c>
      <c r="M16" s="323"/>
      <c r="N16" s="201" t="s">
        <v>282</v>
      </c>
      <c r="O16" s="303" t="s">
        <v>262</v>
      </c>
      <c r="P16" s="303" t="s">
        <v>355</v>
      </c>
      <c r="Q16" s="396" t="s">
        <v>117</v>
      </c>
      <c r="R16" s="303" t="s">
        <v>117</v>
      </c>
      <c r="S16" s="295" t="s">
        <v>1332</v>
      </c>
      <c r="T16" s="321" t="s">
        <v>263</v>
      </c>
    </row>
    <row r="17" spans="2:20" ht="75">
      <c r="B17" s="303" t="s">
        <v>697</v>
      </c>
      <c r="C17" s="253">
        <v>40626</v>
      </c>
      <c r="D17" s="249">
        <v>40627</v>
      </c>
      <c r="E17" s="324" t="s">
        <v>1328</v>
      </c>
      <c r="F17" s="213" t="s">
        <v>117</v>
      </c>
      <c r="G17" s="213" t="s">
        <v>117</v>
      </c>
      <c r="H17" s="213" t="s">
        <v>117</v>
      </c>
      <c r="I17" s="213" t="s">
        <v>117</v>
      </c>
      <c r="J17" s="433" t="s">
        <v>1329</v>
      </c>
      <c r="K17" s="430" t="s">
        <v>167</v>
      </c>
      <c r="L17" s="434" t="s">
        <v>1330</v>
      </c>
      <c r="M17" s="323"/>
      <c r="N17" s="201" t="s">
        <v>282</v>
      </c>
      <c r="O17" s="303" t="s">
        <v>262</v>
      </c>
      <c r="P17" s="303" t="s">
        <v>355</v>
      </c>
      <c r="Q17" s="396" t="s">
        <v>117</v>
      </c>
      <c r="R17" s="303" t="s">
        <v>117</v>
      </c>
      <c r="S17" s="295" t="s">
        <v>1263</v>
      </c>
      <c r="T17" s="321" t="s">
        <v>263</v>
      </c>
    </row>
    <row r="18" spans="2:20" ht="105">
      <c r="B18" s="303" t="s">
        <v>697</v>
      </c>
      <c r="C18" s="253">
        <v>40624</v>
      </c>
      <c r="D18" s="249">
        <v>40625</v>
      </c>
      <c r="E18" s="324" t="s">
        <v>1323</v>
      </c>
      <c r="F18" s="213" t="s">
        <v>117</v>
      </c>
      <c r="G18" s="213" t="s">
        <v>117</v>
      </c>
      <c r="H18" s="213" t="s">
        <v>117</v>
      </c>
      <c r="I18" s="213" t="s">
        <v>117</v>
      </c>
      <c r="J18" s="164" t="s">
        <v>1327</v>
      </c>
      <c r="K18" s="201" t="s">
        <v>206</v>
      </c>
      <c r="L18" s="295" t="s">
        <v>1324</v>
      </c>
      <c r="M18" s="343" t="s">
        <v>1325</v>
      </c>
      <c r="N18" s="201" t="s">
        <v>282</v>
      </c>
      <c r="O18" s="303" t="s">
        <v>262</v>
      </c>
      <c r="P18" s="303" t="s">
        <v>355</v>
      </c>
      <c r="Q18" s="295" t="s">
        <v>1326</v>
      </c>
      <c r="R18" s="304">
        <v>40625</v>
      </c>
      <c r="S18" s="295"/>
      <c r="T18" s="321" t="s">
        <v>263</v>
      </c>
    </row>
    <row r="19" spans="2:20" ht="75">
      <c r="B19" s="303" t="s">
        <v>697</v>
      </c>
      <c r="C19" s="253">
        <v>40617</v>
      </c>
      <c r="D19" s="249">
        <v>40620</v>
      </c>
      <c r="E19" s="324" t="s">
        <v>1319</v>
      </c>
      <c r="F19" s="213" t="s">
        <v>117</v>
      </c>
      <c r="G19" s="213" t="s">
        <v>117</v>
      </c>
      <c r="H19" s="213" t="s">
        <v>117</v>
      </c>
      <c r="I19" s="213" t="s">
        <v>117</v>
      </c>
      <c r="J19" s="430" t="s">
        <v>1321</v>
      </c>
      <c r="K19" s="430" t="s">
        <v>167</v>
      </c>
      <c r="L19" s="368" t="s">
        <v>1320</v>
      </c>
      <c r="M19" s="323" t="s">
        <v>1322</v>
      </c>
      <c r="N19" s="430" t="s">
        <v>282</v>
      </c>
      <c r="O19" s="303" t="s">
        <v>262</v>
      </c>
      <c r="P19" s="303" t="s">
        <v>355</v>
      </c>
      <c r="Q19" s="431" t="s">
        <v>117</v>
      </c>
      <c r="R19" s="303" t="s">
        <v>117</v>
      </c>
      <c r="S19" s="295" t="s">
        <v>1263</v>
      </c>
      <c r="T19" s="321" t="s">
        <v>263</v>
      </c>
    </row>
    <row r="20" spans="1:20" ht="120">
      <c r="A20" s="258"/>
      <c r="B20" s="303" t="s">
        <v>697</v>
      </c>
      <c r="C20" s="253">
        <v>40619</v>
      </c>
      <c r="D20" s="249">
        <v>40619</v>
      </c>
      <c r="E20" s="324" t="s">
        <v>1312</v>
      </c>
      <c r="F20" s="303" t="s">
        <v>1315</v>
      </c>
      <c r="G20" s="303" t="s">
        <v>1314</v>
      </c>
      <c r="H20" s="213">
        <v>44</v>
      </c>
      <c r="I20" s="303" t="s">
        <v>1335</v>
      </c>
      <c r="J20" s="303" t="s">
        <v>1270</v>
      </c>
      <c r="K20" s="303" t="s">
        <v>167</v>
      </c>
      <c r="L20" s="368" t="s">
        <v>1316</v>
      </c>
      <c r="M20" s="295" t="s">
        <v>1318</v>
      </c>
      <c r="N20" s="319" t="s">
        <v>282</v>
      </c>
      <c r="O20" s="319" t="s">
        <v>262</v>
      </c>
      <c r="P20" s="319" t="s">
        <v>355</v>
      </c>
      <c r="Q20" s="320" t="s">
        <v>1317</v>
      </c>
      <c r="R20" s="420">
        <v>40619</v>
      </c>
      <c r="S20" s="295" t="s">
        <v>1313</v>
      </c>
      <c r="T20" s="321" t="s">
        <v>263</v>
      </c>
    </row>
    <row r="21" spans="1:20" ht="75">
      <c r="A21" s="258"/>
      <c r="B21" s="303" t="s">
        <v>697</v>
      </c>
      <c r="C21" s="213" t="s">
        <v>1305</v>
      </c>
      <c r="D21" s="249">
        <v>40612</v>
      </c>
      <c r="E21" s="324" t="s">
        <v>1299</v>
      </c>
      <c r="F21" s="213" t="s">
        <v>117</v>
      </c>
      <c r="G21" s="213" t="s">
        <v>117</v>
      </c>
      <c r="H21" s="213" t="s">
        <v>117</v>
      </c>
      <c r="I21" s="213" t="s">
        <v>117</v>
      </c>
      <c r="J21" s="213" t="s">
        <v>1270</v>
      </c>
      <c r="K21" s="213" t="s">
        <v>167</v>
      </c>
      <c r="L21" s="427" t="s">
        <v>1306</v>
      </c>
      <c r="M21" s="329"/>
      <c r="N21" s="314" t="s">
        <v>282</v>
      </c>
      <c r="O21" s="319" t="s">
        <v>262</v>
      </c>
      <c r="P21" s="319" t="s">
        <v>355</v>
      </c>
      <c r="Q21" s="320" t="s">
        <v>1300</v>
      </c>
      <c r="R21" s="319" t="s">
        <v>117</v>
      </c>
      <c r="S21" s="323"/>
      <c r="T21" s="321" t="s">
        <v>263</v>
      </c>
    </row>
    <row r="22" spans="1:20" ht="45">
      <c r="A22" s="258"/>
      <c r="B22" s="303" t="s">
        <v>697</v>
      </c>
      <c r="C22" s="253">
        <v>40609</v>
      </c>
      <c r="D22" s="249">
        <v>40610</v>
      </c>
      <c r="E22" s="324" t="s">
        <v>1297</v>
      </c>
      <c r="F22" s="303" t="s">
        <v>117</v>
      </c>
      <c r="G22" s="322" t="s">
        <v>117</v>
      </c>
      <c r="H22" s="303" t="s">
        <v>117</v>
      </c>
      <c r="I22" s="303" t="s">
        <v>117</v>
      </c>
      <c r="J22" s="303" t="s">
        <v>1302</v>
      </c>
      <c r="K22" s="303" t="s">
        <v>206</v>
      </c>
      <c r="L22" s="295" t="s">
        <v>1310</v>
      </c>
      <c r="M22" s="329" t="s">
        <v>1309</v>
      </c>
      <c r="N22" s="314" t="s">
        <v>282</v>
      </c>
      <c r="O22" s="319" t="s">
        <v>262</v>
      </c>
      <c r="P22" s="319" t="s">
        <v>355</v>
      </c>
      <c r="Q22" s="320" t="s">
        <v>1298</v>
      </c>
      <c r="R22" s="315">
        <v>40610</v>
      </c>
      <c r="S22" s="323"/>
      <c r="T22" s="321" t="s">
        <v>263</v>
      </c>
    </row>
    <row r="23" spans="1:20" ht="60">
      <c r="A23" s="258"/>
      <c r="B23" s="303" t="s">
        <v>697</v>
      </c>
      <c r="C23" s="253">
        <v>40609</v>
      </c>
      <c r="D23" s="249">
        <v>40610</v>
      </c>
      <c r="E23" s="324" t="s">
        <v>1296</v>
      </c>
      <c r="F23" s="303" t="s">
        <v>897</v>
      </c>
      <c r="G23" s="322" t="s">
        <v>61</v>
      </c>
      <c r="H23" s="213">
        <v>135</v>
      </c>
      <c r="I23" s="303" t="s">
        <v>1335</v>
      </c>
      <c r="J23" s="303" t="s">
        <v>1270</v>
      </c>
      <c r="K23" s="303" t="s">
        <v>167</v>
      </c>
      <c r="L23" s="295" t="s">
        <v>1307</v>
      </c>
      <c r="M23" s="344" t="s">
        <v>1337</v>
      </c>
      <c r="N23" s="429" t="s">
        <v>282</v>
      </c>
      <c r="O23" s="319" t="s">
        <v>262</v>
      </c>
      <c r="P23" s="319" t="s">
        <v>355</v>
      </c>
      <c r="Q23" s="408"/>
      <c r="R23" s="315">
        <v>40610</v>
      </c>
      <c r="S23" s="212" t="s">
        <v>1308</v>
      </c>
      <c r="T23" s="321" t="s">
        <v>263</v>
      </c>
    </row>
    <row r="24" spans="1:20" ht="71.25" customHeight="1">
      <c r="A24" s="258"/>
      <c r="B24" s="303" t="s">
        <v>697</v>
      </c>
      <c r="C24" s="253">
        <v>40605</v>
      </c>
      <c r="D24" s="249">
        <v>40610</v>
      </c>
      <c r="E24" s="324" t="s">
        <v>1293</v>
      </c>
      <c r="F24" s="303" t="s">
        <v>1295</v>
      </c>
      <c r="G24" s="322" t="s">
        <v>1200</v>
      </c>
      <c r="H24" s="213">
        <v>80</v>
      </c>
      <c r="I24" s="303" t="s">
        <v>1335</v>
      </c>
      <c r="J24" s="303" t="s">
        <v>1270</v>
      </c>
      <c r="K24" s="303" t="s">
        <v>167</v>
      </c>
      <c r="L24" s="295" t="s">
        <v>1294</v>
      </c>
      <c r="M24" s="344" t="s">
        <v>1338</v>
      </c>
      <c r="N24" s="429" t="s">
        <v>282</v>
      </c>
      <c r="O24" s="319" t="s">
        <v>262</v>
      </c>
      <c r="P24" s="319" t="s">
        <v>355</v>
      </c>
      <c r="Q24" s="320" t="s">
        <v>1303</v>
      </c>
      <c r="R24" s="314"/>
      <c r="S24" s="212" t="s">
        <v>1304</v>
      </c>
      <c r="T24" s="321" t="s">
        <v>263</v>
      </c>
    </row>
    <row r="25" spans="1:20" ht="75">
      <c r="A25" s="258"/>
      <c r="B25" s="303" t="s">
        <v>697</v>
      </c>
      <c r="C25" s="253">
        <v>40608</v>
      </c>
      <c r="D25" s="249">
        <v>40609</v>
      </c>
      <c r="E25" s="324" t="s">
        <v>1290</v>
      </c>
      <c r="F25" s="303" t="s">
        <v>117</v>
      </c>
      <c r="G25" s="303" t="s">
        <v>117</v>
      </c>
      <c r="H25" s="303" t="s">
        <v>117</v>
      </c>
      <c r="I25" s="303" t="s">
        <v>117</v>
      </c>
      <c r="J25" s="303" t="s">
        <v>1301</v>
      </c>
      <c r="K25" s="303" t="s">
        <v>208</v>
      </c>
      <c r="L25" s="295" t="s">
        <v>1291</v>
      </c>
      <c r="M25" s="428" t="s">
        <v>1311</v>
      </c>
      <c r="N25" s="319" t="s">
        <v>282</v>
      </c>
      <c r="O25" s="319" t="s">
        <v>262</v>
      </c>
      <c r="P25" s="319" t="s">
        <v>355</v>
      </c>
      <c r="Q25" s="320" t="s">
        <v>1292</v>
      </c>
      <c r="R25" s="315">
        <v>40609</v>
      </c>
      <c r="S25" s="323"/>
      <c r="T25" s="321" t="s">
        <v>263</v>
      </c>
    </row>
    <row r="26" spans="1:20" s="4" customFormat="1" ht="12.75">
      <c r="A26" s="54"/>
      <c r="B26" s="239"/>
      <c r="C26" s="239"/>
      <c r="D26" s="240"/>
      <c r="E26" s="239"/>
      <c r="F26" s="239"/>
      <c r="G26" s="241"/>
      <c r="H26" s="239"/>
      <c r="I26" s="242"/>
      <c r="J26" s="242"/>
      <c r="K26" s="239"/>
      <c r="L26" s="256"/>
      <c r="M26" s="239"/>
      <c r="N26" s="239"/>
      <c r="O26" s="239"/>
      <c r="P26" s="239"/>
      <c r="Q26" s="239"/>
      <c r="R26" s="239"/>
      <c r="S26" s="239"/>
      <c r="T26" s="239"/>
    </row>
    <row r="27" spans="2:20" ht="45">
      <c r="B27" s="319" t="s">
        <v>410</v>
      </c>
      <c r="C27" s="315">
        <v>40585</v>
      </c>
      <c r="D27" s="316">
        <v>40585</v>
      </c>
      <c r="E27" s="317" t="s">
        <v>1280</v>
      </c>
      <c r="F27" s="319" t="s">
        <v>1281</v>
      </c>
      <c r="G27" s="422" t="s">
        <v>1282</v>
      </c>
      <c r="H27" s="314">
        <v>70</v>
      </c>
      <c r="I27" s="411" t="s">
        <v>1269</v>
      </c>
      <c r="J27" s="319" t="s">
        <v>1270</v>
      </c>
      <c r="K27" s="319" t="s">
        <v>167</v>
      </c>
      <c r="L27" s="301" t="s">
        <v>1283</v>
      </c>
      <c r="M27" s="405" t="s">
        <v>1284</v>
      </c>
      <c r="N27" s="423"/>
      <c r="O27" s="319" t="s">
        <v>262</v>
      </c>
      <c r="P27" s="319" t="s">
        <v>355</v>
      </c>
      <c r="Q27" s="421" t="s">
        <v>1286</v>
      </c>
      <c r="R27" s="420">
        <v>40585</v>
      </c>
      <c r="S27" s="295"/>
      <c r="T27" s="321" t="s">
        <v>263</v>
      </c>
    </row>
    <row r="28" spans="2:20" ht="60">
      <c r="B28" s="319" t="s">
        <v>410</v>
      </c>
      <c r="C28" s="315">
        <v>40582</v>
      </c>
      <c r="D28" s="316">
        <v>40583</v>
      </c>
      <c r="E28" s="317" t="s">
        <v>1268</v>
      </c>
      <c r="F28" s="319" t="s">
        <v>1272</v>
      </c>
      <c r="G28" s="422" t="s">
        <v>1273</v>
      </c>
      <c r="H28" s="314">
        <v>40</v>
      </c>
      <c r="I28" s="411" t="s">
        <v>1269</v>
      </c>
      <c r="J28" s="319" t="s">
        <v>1270</v>
      </c>
      <c r="K28" s="319" t="s">
        <v>167</v>
      </c>
      <c r="L28" s="421" t="s">
        <v>1274</v>
      </c>
      <c r="M28" s="405" t="s">
        <v>1285</v>
      </c>
      <c r="N28" s="423"/>
      <c r="O28" s="319" t="s">
        <v>262</v>
      </c>
      <c r="P28" s="319" t="s">
        <v>355</v>
      </c>
      <c r="Q28" s="425" t="s">
        <v>1287</v>
      </c>
      <c r="R28" s="420">
        <v>40582</v>
      </c>
      <c r="S28" s="295" t="s">
        <v>1271</v>
      </c>
      <c r="T28" s="321" t="s">
        <v>263</v>
      </c>
    </row>
    <row r="29" spans="2:20" ht="60">
      <c r="B29" s="319" t="s">
        <v>410</v>
      </c>
      <c r="C29" s="315">
        <v>40581</v>
      </c>
      <c r="D29" s="316">
        <v>40582</v>
      </c>
      <c r="E29" s="406" t="s">
        <v>1275</v>
      </c>
      <c r="F29" s="319" t="s">
        <v>1276</v>
      </c>
      <c r="G29" s="422" t="s">
        <v>1277</v>
      </c>
      <c r="H29" s="314">
        <v>115</v>
      </c>
      <c r="I29" s="411" t="s">
        <v>1269</v>
      </c>
      <c r="J29" s="319" t="s">
        <v>1279</v>
      </c>
      <c r="K29" s="319" t="s">
        <v>167</v>
      </c>
      <c r="L29" s="421" t="s">
        <v>1278</v>
      </c>
      <c r="M29" s="424" t="s">
        <v>1288</v>
      </c>
      <c r="N29" s="423"/>
      <c r="O29" s="319" t="s">
        <v>262</v>
      </c>
      <c r="P29" s="319" t="s">
        <v>355</v>
      </c>
      <c r="Q29" s="426" t="s">
        <v>1289</v>
      </c>
      <c r="R29" s="420">
        <v>40581</v>
      </c>
      <c r="S29" s="295" t="s">
        <v>1271</v>
      </c>
      <c r="T29" s="321" t="s">
        <v>263</v>
      </c>
    </row>
    <row r="30" spans="2:20" ht="75">
      <c r="B30" s="319" t="s">
        <v>410</v>
      </c>
      <c r="C30" s="315">
        <v>40576</v>
      </c>
      <c r="D30" s="316">
        <v>40578</v>
      </c>
      <c r="E30" s="317" t="s">
        <v>1266</v>
      </c>
      <c r="F30" s="319" t="s">
        <v>117</v>
      </c>
      <c r="G30" s="319" t="s">
        <v>117</v>
      </c>
      <c r="H30" s="319" t="s">
        <v>117</v>
      </c>
      <c r="I30" s="319" t="s">
        <v>117</v>
      </c>
      <c r="J30" s="416" t="s">
        <v>1265</v>
      </c>
      <c r="K30" s="416" t="s">
        <v>167</v>
      </c>
      <c r="L30" s="421" t="s">
        <v>1267</v>
      </c>
      <c r="M30" s="423"/>
      <c r="N30" s="423"/>
      <c r="O30" s="319" t="s">
        <v>262</v>
      </c>
      <c r="P30" s="319" t="s">
        <v>355</v>
      </c>
      <c r="Q30" s="319" t="s">
        <v>117</v>
      </c>
      <c r="R30" s="319" t="s">
        <v>117</v>
      </c>
      <c r="S30" s="295" t="s">
        <v>1263</v>
      </c>
      <c r="T30" s="321" t="s">
        <v>263</v>
      </c>
    </row>
    <row r="31" spans="2:20" ht="75">
      <c r="B31" s="319" t="s">
        <v>410</v>
      </c>
      <c r="C31" s="315">
        <v>40576</v>
      </c>
      <c r="D31" s="316">
        <v>40576</v>
      </c>
      <c r="E31" s="317" t="s">
        <v>1262</v>
      </c>
      <c r="F31" s="319" t="s">
        <v>117</v>
      </c>
      <c r="G31" s="319" t="s">
        <v>117</v>
      </c>
      <c r="H31" s="319" t="s">
        <v>117</v>
      </c>
      <c r="I31" s="319" t="s">
        <v>117</v>
      </c>
      <c r="J31" s="416" t="s">
        <v>1265</v>
      </c>
      <c r="K31" s="416" t="s">
        <v>167</v>
      </c>
      <c r="L31" s="421" t="s">
        <v>1264</v>
      </c>
      <c r="M31" s="423"/>
      <c r="N31" s="423"/>
      <c r="O31" s="319" t="s">
        <v>262</v>
      </c>
      <c r="P31" s="319" t="s">
        <v>355</v>
      </c>
      <c r="Q31" s="319" t="s">
        <v>117</v>
      </c>
      <c r="R31" s="319" t="s">
        <v>117</v>
      </c>
      <c r="S31" s="295" t="s">
        <v>1263</v>
      </c>
      <c r="T31" s="321" t="s">
        <v>263</v>
      </c>
    </row>
    <row r="32" spans="1:20" s="4" customFormat="1" ht="12.75">
      <c r="A32" s="54"/>
      <c r="B32" s="256"/>
      <c r="C32" s="256"/>
      <c r="D32" s="281"/>
      <c r="E32" s="256"/>
      <c r="F32" s="256"/>
      <c r="G32" s="282"/>
      <c r="H32" s="256"/>
      <c r="I32" s="257"/>
      <c r="J32" s="257"/>
      <c r="K32" s="256"/>
      <c r="L32" s="256"/>
      <c r="M32" s="256"/>
      <c r="N32" s="256"/>
      <c r="O32" s="256"/>
      <c r="P32" s="256"/>
      <c r="Q32" s="256"/>
      <c r="R32" s="256"/>
      <c r="S32" s="256"/>
      <c r="T32" s="256"/>
    </row>
    <row r="33" spans="1:20" ht="105">
      <c r="A33" s="413"/>
      <c r="B33" s="319" t="s">
        <v>755</v>
      </c>
      <c r="C33" s="315">
        <v>40572</v>
      </c>
      <c r="D33" s="316">
        <v>40575</v>
      </c>
      <c r="E33" s="317" t="s">
        <v>1252</v>
      </c>
      <c r="F33" s="319" t="s">
        <v>117</v>
      </c>
      <c r="G33" s="319" t="s">
        <v>117</v>
      </c>
      <c r="H33" s="319" t="s">
        <v>117</v>
      </c>
      <c r="I33" s="319" t="s">
        <v>117</v>
      </c>
      <c r="J33" s="416" t="s">
        <v>1244</v>
      </c>
      <c r="K33" s="416" t="s">
        <v>167</v>
      </c>
      <c r="L33" s="320" t="s">
        <v>1253</v>
      </c>
      <c r="M33" s="320" t="s">
        <v>1254</v>
      </c>
      <c r="N33" s="319" t="s">
        <v>262</v>
      </c>
      <c r="O33" s="319" t="s">
        <v>262</v>
      </c>
      <c r="P33" s="319" t="s">
        <v>355</v>
      </c>
      <c r="Q33" s="418" t="s">
        <v>1255</v>
      </c>
      <c r="R33" s="315">
        <v>40574</v>
      </c>
      <c r="S33" s="320" t="s">
        <v>1256</v>
      </c>
      <c r="T33" s="321" t="s">
        <v>263</v>
      </c>
    </row>
    <row r="34" spans="1:20" ht="75">
      <c r="A34" s="413"/>
      <c r="B34" s="319" t="s">
        <v>755</v>
      </c>
      <c r="C34" s="315">
        <v>40570</v>
      </c>
      <c r="D34" s="316">
        <v>40570</v>
      </c>
      <c r="E34" s="317" t="s">
        <v>1257</v>
      </c>
      <c r="F34" s="319" t="s">
        <v>117</v>
      </c>
      <c r="G34" s="319" t="s">
        <v>117</v>
      </c>
      <c r="H34" s="319" t="s">
        <v>117</v>
      </c>
      <c r="I34" s="319" t="s">
        <v>117</v>
      </c>
      <c r="J34" s="416" t="s">
        <v>1244</v>
      </c>
      <c r="K34" s="416" t="s">
        <v>167</v>
      </c>
      <c r="L34" s="295" t="s">
        <v>1258</v>
      </c>
      <c r="M34" s="295" t="s">
        <v>1259</v>
      </c>
      <c r="N34" s="319" t="s">
        <v>262</v>
      </c>
      <c r="O34" s="319" t="s">
        <v>262</v>
      </c>
      <c r="P34" s="319" t="s">
        <v>355</v>
      </c>
      <c r="Q34" s="295" t="s">
        <v>1261</v>
      </c>
      <c r="R34" s="420" t="s">
        <v>117</v>
      </c>
      <c r="S34" s="295" t="s">
        <v>1260</v>
      </c>
      <c r="T34" s="321" t="s">
        <v>263</v>
      </c>
    </row>
    <row r="35" spans="2:20" ht="150">
      <c r="B35" s="410" t="s">
        <v>755</v>
      </c>
      <c r="C35" s="414">
        <v>40198</v>
      </c>
      <c r="D35" s="414">
        <v>40199</v>
      </c>
      <c r="E35" s="415" t="s">
        <v>1243</v>
      </c>
      <c r="F35" s="410" t="s">
        <v>117</v>
      </c>
      <c r="G35" s="410" t="s">
        <v>117</v>
      </c>
      <c r="H35" s="410" t="s">
        <v>117</v>
      </c>
      <c r="I35" s="410" t="s">
        <v>117</v>
      </c>
      <c r="J35" s="410" t="s">
        <v>1244</v>
      </c>
      <c r="K35" s="410" t="s">
        <v>206</v>
      </c>
      <c r="L35" s="419" t="s">
        <v>1246</v>
      </c>
      <c r="M35" s="419" t="s">
        <v>1247</v>
      </c>
      <c r="N35" s="412" t="s">
        <v>262</v>
      </c>
      <c r="O35" s="410" t="s">
        <v>262</v>
      </c>
      <c r="P35" s="410" t="s">
        <v>117</v>
      </c>
      <c r="Q35" s="301" t="s">
        <v>1245</v>
      </c>
      <c r="R35" s="414">
        <v>40564</v>
      </c>
      <c r="S35" s="301"/>
      <c r="T35" s="417" t="s">
        <v>263</v>
      </c>
    </row>
    <row r="36" spans="2:20" ht="12.75" customHeight="1">
      <c r="B36" s="442" t="s">
        <v>755</v>
      </c>
      <c r="C36" s="315">
        <v>40564</v>
      </c>
      <c r="D36" s="315">
        <v>40567</v>
      </c>
      <c r="E36" s="324" t="s">
        <v>1251</v>
      </c>
      <c r="F36" s="319" t="s">
        <v>117</v>
      </c>
      <c r="G36" s="319" t="s">
        <v>117</v>
      </c>
      <c r="H36" s="319" t="s">
        <v>117</v>
      </c>
      <c r="I36" s="319" t="s">
        <v>117</v>
      </c>
      <c r="J36" s="445" t="s">
        <v>1229</v>
      </c>
      <c r="K36" s="445" t="s">
        <v>206</v>
      </c>
      <c r="L36" s="446" t="s">
        <v>1236</v>
      </c>
      <c r="M36" s="447" t="s">
        <v>1237</v>
      </c>
      <c r="N36" s="303" t="s">
        <v>282</v>
      </c>
      <c r="O36" s="303" t="s">
        <v>262</v>
      </c>
      <c r="P36" s="319" t="s">
        <v>355</v>
      </c>
      <c r="Q36" s="447" t="s">
        <v>1241</v>
      </c>
      <c r="R36" s="253">
        <v>40565</v>
      </c>
      <c r="S36" s="438" t="s">
        <v>1248</v>
      </c>
      <c r="T36" s="439" t="s">
        <v>263</v>
      </c>
    </row>
    <row r="37" spans="2:20" ht="15" customHeight="1">
      <c r="B37" s="443"/>
      <c r="C37" s="315">
        <v>40563</v>
      </c>
      <c r="D37" s="315">
        <v>40564</v>
      </c>
      <c r="E37" s="317" t="s">
        <v>1233</v>
      </c>
      <c r="F37" s="319" t="s">
        <v>117</v>
      </c>
      <c r="G37" s="319" t="s">
        <v>117</v>
      </c>
      <c r="H37" s="319" t="s">
        <v>117</v>
      </c>
      <c r="I37" s="319" t="s">
        <v>117</v>
      </c>
      <c r="J37" s="445"/>
      <c r="K37" s="445"/>
      <c r="L37" s="446"/>
      <c r="M37" s="447"/>
      <c r="N37" s="319" t="s">
        <v>282</v>
      </c>
      <c r="O37" s="319" t="s">
        <v>262</v>
      </c>
      <c r="P37" s="319" t="s">
        <v>355</v>
      </c>
      <c r="Q37" s="447"/>
      <c r="R37" s="315">
        <v>40564</v>
      </c>
      <c r="S37" s="438"/>
      <c r="T37" s="440"/>
    </row>
    <row r="38" spans="2:20" ht="15">
      <c r="B38" s="443"/>
      <c r="C38" s="315">
        <v>40562</v>
      </c>
      <c r="D38" s="315">
        <v>40563</v>
      </c>
      <c r="E38" s="317" t="s">
        <v>1234</v>
      </c>
      <c r="F38" s="319" t="s">
        <v>117</v>
      </c>
      <c r="G38" s="319" t="s">
        <v>117</v>
      </c>
      <c r="H38" s="319" t="s">
        <v>117</v>
      </c>
      <c r="I38" s="319" t="s">
        <v>117</v>
      </c>
      <c r="J38" s="445"/>
      <c r="K38" s="445"/>
      <c r="L38" s="446"/>
      <c r="M38" s="447"/>
      <c r="N38" s="319" t="s">
        <v>282</v>
      </c>
      <c r="O38" s="319" t="s">
        <v>262</v>
      </c>
      <c r="P38" s="319" t="s">
        <v>355</v>
      </c>
      <c r="Q38" s="447"/>
      <c r="R38" s="315">
        <v>40563</v>
      </c>
      <c r="S38" s="438"/>
      <c r="T38" s="440"/>
    </row>
    <row r="39" spans="2:20" ht="15">
      <c r="B39" s="444"/>
      <c r="C39" s="315">
        <v>40561</v>
      </c>
      <c r="D39" s="315">
        <v>40562</v>
      </c>
      <c r="E39" s="317" t="s">
        <v>1235</v>
      </c>
      <c r="F39" s="319" t="s">
        <v>117</v>
      </c>
      <c r="G39" s="319" t="s">
        <v>117</v>
      </c>
      <c r="H39" s="319" t="s">
        <v>117</v>
      </c>
      <c r="I39" s="319" t="s">
        <v>117</v>
      </c>
      <c r="J39" s="445"/>
      <c r="K39" s="445"/>
      <c r="L39" s="446"/>
      <c r="M39" s="447"/>
      <c r="N39" s="319" t="s">
        <v>282</v>
      </c>
      <c r="O39" s="319" t="s">
        <v>262</v>
      </c>
      <c r="P39" s="319" t="s">
        <v>355</v>
      </c>
      <c r="Q39" s="447"/>
      <c r="R39" s="315">
        <v>40562</v>
      </c>
      <c r="S39" s="438"/>
      <c r="T39" s="441"/>
    </row>
    <row r="40" spans="2:20" ht="120">
      <c r="B40" s="319" t="s">
        <v>755</v>
      </c>
      <c r="C40" s="315">
        <v>40561</v>
      </c>
      <c r="D40" s="315">
        <v>40561</v>
      </c>
      <c r="E40" s="406" t="s">
        <v>1238</v>
      </c>
      <c r="F40" s="319" t="s">
        <v>117</v>
      </c>
      <c r="G40" s="319" t="s">
        <v>117</v>
      </c>
      <c r="H40" s="319" t="s">
        <v>117</v>
      </c>
      <c r="I40" s="319" t="s">
        <v>117</v>
      </c>
      <c r="J40" s="319" t="s">
        <v>1242</v>
      </c>
      <c r="K40" s="319"/>
      <c r="L40" s="320" t="s">
        <v>1239</v>
      </c>
      <c r="M40" s="411" t="s">
        <v>117</v>
      </c>
      <c r="N40" s="319" t="s">
        <v>262</v>
      </c>
      <c r="O40" s="319" t="s">
        <v>262</v>
      </c>
      <c r="P40" s="319" t="s">
        <v>117</v>
      </c>
      <c r="Q40" s="407" t="s">
        <v>1240</v>
      </c>
      <c r="R40" s="315">
        <v>40551</v>
      </c>
      <c r="S40" s="408"/>
      <c r="T40" s="321" t="s">
        <v>263</v>
      </c>
    </row>
    <row r="41" spans="1:20" ht="120">
      <c r="A41" s="329"/>
      <c r="B41" s="319" t="s">
        <v>755</v>
      </c>
      <c r="C41" s="315">
        <v>40560</v>
      </c>
      <c r="D41" s="316">
        <v>40560</v>
      </c>
      <c r="E41" s="317" t="s">
        <v>1227</v>
      </c>
      <c r="F41" s="319" t="s">
        <v>117</v>
      </c>
      <c r="G41" s="319" t="s">
        <v>117</v>
      </c>
      <c r="H41" s="319" t="s">
        <v>117</v>
      </c>
      <c r="I41" s="319" t="s">
        <v>117</v>
      </c>
      <c r="J41" s="319" t="s">
        <v>1242</v>
      </c>
      <c r="K41" s="319" t="s">
        <v>207</v>
      </c>
      <c r="L41" s="320" t="s">
        <v>1228</v>
      </c>
      <c r="M41" s="405" t="s">
        <v>1230</v>
      </c>
      <c r="N41" s="319" t="s">
        <v>262</v>
      </c>
      <c r="O41" s="319" t="s">
        <v>262</v>
      </c>
      <c r="P41" s="319" t="s">
        <v>355</v>
      </c>
      <c r="Q41" s="409" t="s">
        <v>1231</v>
      </c>
      <c r="R41" s="315"/>
      <c r="S41" s="409" t="s">
        <v>1232</v>
      </c>
      <c r="T41" s="321" t="s">
        <v>263</v>
      </c>
    </row>
    <row r="42" spans="1:20" ht="165">
      <c r="A42" s="106"/>
      <c r="B42" s="319" t="s">
        <v>755</v>
      </c>
      <c r="C42" s="315">
        <v>40546</v>
      </c>
      <c r="D42" s="316">
        <v>40546</v>
      </c>
      <c r="E42" s="317" t="s">
        <v>1223</v>
      </c>
      <c r="F42" s="319" t="s">
        <v>117</v>
      </c>
      <c r="G42" s="319" t="s">
        <v>117</v>
      </c>
      <c r="H42" s="319" t="s">
        <v>117</v>
      </c>
      <c r="I42" s="319" t="s">
        <v>117</v>
      </c>
      <c r="J42" s="319" t="s">
        <v>1229</v>
      </c>
      <c r="K42" s="319" t="s">
        <v>206</v>
      </c>
      <c r="L42" s="320" t="s">
        <v>1224</v>
      </c>
      <c r="M42" s="405" t="s">
        <v>1225</v>
      </c>
      <c r="N42" s="319" t="s">
        <v>282</v>
      </c>
      <c r="O42" s="319" t="s">
        <v>262</v>
      </c>
      <c r="P42" s="319" t="s">
        <v>355</v>
      </c>
      <c r="Q42" s="320" t="s">
        <v>1226</v>
      </c>
      <c r="R42" s="315">
        <v>40545</v>
      </c>
      <c r="S42" s="408"/>
      <c r="T42" s="321" t="s">
        <v>263</v>
      </c>
    </row>
    <row r="43" spans="1:20" s="4" customFormat="1" ht="12.75">
      <c r="A43" s="54"/>
      <c r="B43" s="239"/>
      <c r="C43" s="239"/>
      <c r="D43" s="240"/>
      <c r="E43" s="256"/>
      <c r="F43" s="239"/>
      <c r="G43" s="241"/>
      <c r="H43" s="239"/>
      <c r="I43" s="242"/>
      <c r="J43" s="242"/>
      <c r="K43" s="239"/>
      <c r="L43" s="256"/>
      <c r="M43" s="239"/>
      <c r="N43" s="239"/>
      <c r="O43" s="239"/>
      <c r="P43" s="239"/>
      <c r="Q43" s="256"/>
      <c r="R43" s="239"/>
      <c r="S43" s="239"/>
      <c r="T43" s="239"/>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mergeCells count="8">
    <mergeCell ref="S36:S39"/>
    <mergeCell ref="T36:T39"/>
    <mergeCell ref="B36:B39"/>
    <mergeCell ref="J36:J39"/>
    <mergeCell ref="K36:K39"/>
    <mergeCell ref="L36:L39"/>
    <mergeCell ref="M36:M39"/>
    <mergeCell ref="Q36:Q39"/>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3" sqref="F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1220</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(E4-F4)/E4</f>
        <v>1</v>
      </c>
    </row>
    <row r="5" spans="1:7" ht="23.25" customHeight="1" thickBot="1">
      <c r="A5" s="15" t="s">
        <v>127</v>
      </c>
      <c r="B5" s="15" t="s">
        <v>222</v>
      </c>
      <c r="C5" s="206">
        <f>28*24*60</f>
        <v>40320</v>
      </c>
      <c r="D5" s="16">
        <v>739</v>
      </c>
      <c r="E5" s="207">
        <f t="shared" si="0"/>
        <v>39581</v>
      </c>
      <c r="F5" s="98">
        <v>225</v>
      </c>
      <c r="G5" s="100">
        <f>(E5-F5)/E5</f>
        <v>0.9943154543846795</v>
      </c>
    </row>
    <row r="6" spans="1:7" ht="23.25" customHeight="1" thickBot="1">
      <c r="A6" s="15" t="s">
        <v>128</v>
      </c>
      <c r="B6" s="15" t="s">
        <v>222</v>
      </c>
      <c r="C6" s="206">
        <f>31*24*60</f>
        <v>44640</v>
      </c>
      <c r="D6" s="16">
        <v>2404</v>
      </c>
      <c r="E6" s="207">
        <f t="shared" si="0"/>
        <v>42236</v>
      </c>
      <c r="F6" s="98">
        <v>259</v>
      </c>
      <c r="G6" s="100">
        <f>(E6-F6)/E6</f>
        <v>0.993867790510465</v>
      </c>
    </row>
    <row r="7" spans="1:7" ht="23.25" customHeight="1" thickBot="1">
      <c r="A7" s="15" t="s">
        <v>129</v>
      </c>
      <c r="B7" s="15" t="s">
        <v>222</v>
      </c>
      <c r="C7" s="206">
        <f>31*24*60</f>
        <v>44640</v>
      </c>
      <c r="D7" s="16">
        <v>895</v>
      </c>
      <c r="E7" s="207">
        <f t="shared" si="0"/>
        <v>43745</v>
      </c>
      <c r="F7" s="98">
        <v>0</v>
      </c>
      <c r="G7" s="100">
        <f>(E7-F7)/E7</f>
        <v>1</v>
      </c>
    </row>
    <row r="8" spans="1:7" ht="23.25" customHeight="1" thickBot="1">
      <c r="A8" s="15" t="s">
        <v>130</v>
      </c>
      <c r="B8" s="15" t="s">
        <v>222</v>
      </c>
      <c r="C8" s="206"/>
      <c r="D8" s="16"/>
      <c r="E8" s="207">
        <f t="shared" si="0"/>
        <v>0</v>
      </c>
      <c r="F8" s="98"/>
      <c r="G8" s="100"/>
    </row>
    <row r="9" spans="1:7" ht="23.25" customHeight="1" thickBot="1">
      <c r="A9" s="15" t="s">
        <v>131</v>
      </c>
      <c r="B9" s="15" t="s">
        <v>222</v>
      </c>
      <c r="C9" s="206"/>
      <c r="D9" s="16"/>
      <c r="E9" s="207">
        <f t="shared" si="0"/>
        <v>0</v>
      </c>
      <c r="F9" s="98"/>
      <c r="G9" s="100"/>
    </row>
    <row r="10" spans="1:7" ht="23.25" customHeight="1" thickBot="1">
      <c r="A10" s="15" t="s">
        <v>132</v>
      </c>
      <c r="B10" s="15" t="s">
        <v>222</v>
      </c>
      <c r="C10" s="206"/>
      <c r="D10" s="16"/>
      <c r="E10" s="16">
        <f t="shared" si="0"/>
        <v>0</v>
      </c>
      <c r="F10" s="15"/>
      <c r="G10" s="100"/>
    </row>
    <row r="11" spans="1:7" ht="21.75" customHeight="1" thickBot="1">
      <c r="A11" s="15" t="s">
        <v>133</v>
      </c>
      <c r="B11" s="15" t="s">
        <v>222</v>
      </c>
      <c r="C11" s="206"/>
      <c r="D11" s="16"/>
      <c r="E11" s="16">
        <f t="shared" si="0"/>
        <v>0</v>
      </c>
      <c r="F11" s="15"/>
      <c r="G11" s="100"/>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49" t="s">
        <v>1221</v>
      </c>
      <c r="B16" s="449" t="s">
        <v>222</v>
      </c>
      <c r="C16" s="451">
        <f>SUM(C4:C15)</f>
        <v>174240</v>
      </c>
      <c r="D16" s="451">
        <f>SUM(D4:D15)</f>
        <v>5662</v>
      </c>
      <c r="E16" s="451">
        <f>SUM(E4:E15)</f>
        <v>168578</v>
      </c>
      <c r="F16" s="451">
        <f>SUM(F4:F15)</f>
        <v>484</v>
      </c>
      <c r="G16" s="453">
        <f>(E16-F16)/E16</f>
        <v>0.9971289254825659</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0" sqref="F10"/>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1222</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(E4-F4)/E4</f>
        <v>1</v>
      </c>
    </row>
    <row r="5" spans="1:7" ht="23.25" customHeight="1" thickBot="1">
      <c r="A5" s="15" t="s">
        <v>127</v>
      </c>
      <c r="B5" s="15" t="s">
        <v>202</v>
      </c>
      <c r="C5" s="206">
        <f>28*24*60</f>
        <v>40320</v>
      </c>
      <c r="D5" s="16">
        <v>739</v>
      </c>
      <c r="E5" s="207">
        <f t="shared" si="0"/>
        <v>39581</v>
      </c>
      <c r="F5" s="98">
        <v>225</v>
      </c>
      <c r="G5" s="100">
        <f>(E5-F5)/E5</f>
        <v>0.9943154543846795</v>
      </c>
    </row>
    <row r="6" spans="1:7" ht="23.25" customHeight="1" thickBot="1">
      <c r="A6" s="15" t="s">
        <v>128</v>
      </c>
      <c r="B6" s="15" t="s">
        <v>202</v>
      </c>
      <c r="C6" s="206">
        <f>31*24*60</f>
        <v>44640</v>
      </c>
      <c r="D6" s="16">
        <v>2404</v>
      </c>
      <c r="E6" s="207">
        <f t="shared" si="0"/>
        <v>42236</v>
      </c>
      <c r="F6" s="98">
        <v>259</v>
      </c>
      <c r="G6" s="100">
        <f>(E6-F6)/E6</f>
        <v>0.993867790510465</v>
      </c>
    </row>
    <row r="7" spans="1:7" ht="23.25" customHeight="1" thickBot="1">
      <c r="A7" s="15" t="s">
        <v>129</v>
      </c>
      <c r="B7" s="15" t="s">
        <v>202</v>
      </c>
      <c r="C7" s="206">
        <f>30*24*60</f>
        <v>43200</v>
      </c>
      <c r="D7" s="16">
        <v>895</v>
      </c>
      <c r="E7" s="207">
        <f t="shared" si="0"/>
        <v>42305</v>
      </c>
      <c r="F7" s="98">
        <v>66</v>
      </c>
      <c r="G7" s="100">
        <f>(E7-F7)/E7</f>
        <v>0.998439900720955</v>
      </c>
    </row>
    <row r="8" spans="1:7" ht="23.25" customHeight="1" thickBot="1">
      <c r="A8" s="15" t="s">
        <v>130</v>
      </c>
      <c r="B8" s="15" t="s">
        <v>202</v>
      </c>
      <c r="C8" s="206"/>
      <c r="D8" s="16"/>
      <c r="E8" s="207">
        <f t="shared" si="0"/>
        <v>0</v>
      </c>
      <c r="F8" s="98"/>
      <c r="G8" s="100"/>
    </row>
    <row r="9" spans="1:7" ht="23.25" customHeight="1" thickBot="1">
      <c r="A9" s="15" t="s">
        <v>131</v>
      </c>
      <c r="B9" s="15" t="s">
        <v>202</v>
      </c>
      <c r="C9" s="206"/>
      <c r="D9" s="16"/>
      <c r="E9" s="207">
        <f t="shared" si="0"/>
        <v>0</v>
      </c>
      <c r="F9" s="98"/>
      <c r="G9" s="100"/>
    </row>
    <row r="10" spans="1:7" ht="23.25" customHeight="1" thickBot="1">
      <c r="A10" s="15" t="s">
        <v>132</v>
      </c>
      <c r="B10" s="15" t="s">
        <v>202</v>
      </c>
      <c r="C10" s="206"/>
      <c r="D10" s="16"/>
      <c r="E10" s="16">
        <f t="shared" si="0"/>
        <v>0</v>
      </c>
      <c r="F10" s="15"/>
      <c r="G10" s="100"/>
    </row>
    <row r="11" spans="1:7" ht="23.25" customHeight="1" thickBot="1">
      <c r="A11" s="15" t="s">
        <v>133</v>
      </c>
      <c r="B11" s="15" t="s">
        <v>202</v>
      </c>
      <c r="C11" s="206"/>
      <c r="D11" s="16"/>
      <c r="E11" s="16">
        <f t="shared" si="0"/>
        <v>0</v>
      </c>
      <c r="F11" s="15"/>
      <c r="G11" s="100"/>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49" t="s">
        <v>1221</v>
      </c>
      <c r="B16" s="449" t="s">
        <v>202</v>
      </c>
      <c r="C16" s="451">
        <f>SUM(C4:C15)</f>
        <v>172800</v>
      </c>
      <c r="D16" s="451">
        <f>SUM(D4:D15)</f>
        <v>5662</v>
      </c>
      <c r="E16" s="451">
        <f>SUM(E4:E15)</f>
        <v>167138</v>
      </c>
      <c r="F16" s="451">
        <f>SUM(F4:F15)</f>
        <v>550</v>
      </c>
      <c r="G16" s="453">
        <f>(E16-F16)/E16</f>
        <v>0.9967093060823989</v>
      </c>
    </row>
    <row r="17" spans="1:7" ht="23.25" customHeight="1" thickBot="1">
      <c r="A17" s="450"/>
      <c r="B17" s="450"/>
      <c r="C17" s="452"/>
      <c r="D17" s="452"/>
      <c r="E17" s="452"/>
      <c r="F17" s="452"/>
      <c r="G17" s="454"/>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L6" sqref="L6"/>
    </sheetView>
  </sheetViews>
  <sheetFormatPr defaultColWidth="9.140625" defaultRowHeight="12.75"/>
  <sheetData>
    <row r="1" ht="12.75">
      <c r="A1" s="3" t="s">
        <v>1336</v>
      </c>
    </row>
    <row r="20" ht="12.75">
      <c r="A20" s="435">
        <v>40634</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57" t="s">
        <v>1155</v>
      </c>
      <c r="N18" s="348" t="s">
        <v>282</v>
      </c>
      <c r="O18" s="201" t="s">
        <v>262</v>
      </c>
      <c r="P18" s="164" t="s">
        <v>355</v>
      </c>
      <c r="Q18" s="459"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57"/>
      <c r="N19" s="348" t="s">
        <v>282</v>
      </c>
      <c r="O19" s="201" t="s">
        <v>262</v>
      </c>
      <c r="P19" s="164" t="s">
        <v>355</v>
      </c>
      <c r="Q19" s="459"/>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58"/>
      <c r="N20" s="348" t="s">
        <v>282</v>
      </c>
      <c r="O20" s="201" t="s">
        <v>262</v>
      </c>
      <c r="P20" s="164" t="s">
        <v>355</v>
      </c>
      <c r="Q20" s="460"/>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56"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56"/>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982</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49" t="s">
        <v>221</v>
      </c>
      <c r="B16" s="449" t="s">
        <v>222</v>
      </c>
      <c r="C16" s="451">
        <f>SUM(C4:C15)</f>
        <v>525600</v>
      </c>
      <c r="D16" s="451">
        <f>SUM(D4:D15)</f>
        <v>20162</v>
      </c>
      <c r="E16" s="451">
        <f>SUM(E4:E15)</f>
        <v>505438</v>
      </c>
      <c r="F16" s="451">
        <f>SUM(F4:F15)</f>
        <v>1284</v>
      </c>
      <c r="G16" s="453">
        <f>(E16-F16)/E16</f>
        <v>0.9974596290741892</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981</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49" t="s">
        <v>221</v>
      </c>
      <c r="B16" s="449" t="s">
        <v>202</v>
      </c>
      <c r="C16" s="451">
        <f>SUM(C4:C15)</f>
        <v>525600</v>
      </c>
      <c r="D16" s="451">
        <f>SUM(D4:D15)</f>
        <v>20162</v>
      </c>
      <c r="E16" s="451">
        <f>SUM(E4:E15)</f>
        <v>505438</v>
      </c>
      <c r="F16" s="451">
        <f>SUM(F4:F15)</f>
        <v>1737</v>
      </c>
      <c r="G16" s="453">
        <f>(E16-F16)/E16</f>
        <v>0.9965633767148493</v>
      </c>
    </row>
    <row r="17" spans="1:7" ht="23.25" customHeight="1" thickBot="1">
      <c r="A17" s="450"/>
      <c r="B17" s="450"/>
      <c r="C17" s="452"/>
      <c r="D17" s="452"/>
      <c r="E17" s="452"/>
      <c r="F17" s="452"/>
      <c r="G17" s="454"/>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1" t="s">
        <v>229</v>
      </c>
      <c r="C5" s="462"/>
      <c r="D5" s="462"/>
      <c r="E5" s="462"/>
      <c r="F5" s="462"/>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2010-10-14T17:37:02Z</cp:lastPrinted>
  <dcterms:created xsi:type="dcterms:W3CDTF">2006-03-02T20:08:25Z</dcterms:created>
  <dcterms:modified xsi:type="dcterms:W3CDTF">2011-05-13T18:31:52Z</dcterms:modified>
  <cp:category/>
  <cp:version/>
  <cp:contentType/>
  <cp:contentStatus/>
</cp:coreProperties>
</file>