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7785" activeTab="0"/>
  </bookViews>
  <sheets>
    <sheet name="2012 Option A" sheetId="1" r:id="rId1"/>
    <sheet name="2012 Option B" sheetId="2" r:id="rId2"/>
    <sheet name="2012 Option C" sheetId="3" r:id="rId3"/>
    <sheet name="Notes" sheetId="4" r:id="rId4"/>
  </sheets>
  <definedNames/>
  <calcPr fullCalcOnLoad="1"/>
</workbook>
</file>

<file path=xl/sharedStrings.xml><?xml version="1.0" encoding="utf-8"?>
<sst xmlns="http://schemas.openxmlformats.org/spreadsheetml/2006/main" count="204" uniqueCount="51">
  <si>
    <t>Activity</t>
  </si>
  <si>
    <t>FLIGHT DEADLINE</t>
  </si>
  <si>
    <t>Verification and communication from PUCT Staff that Testing Participants intending to test have applied for REP Certification</t>
  </si>
  <si>
    <t>TDSPs and ERCOT have completed communication of connectivity testing schedule to each Trading Partner</t>
  </si>
  <si>
    <t xml:space="preserve">Connectivity Testing begins for all Testing Participants </t>
  </si>
  <si>
    <t>TDSPs communicate Test bed load to Trading Partners and ERCOT</t>
  </si>
  <si>
    <t xml:space="preserve">Daily Conference Calls begin – Day 1 Transactions flow </t>
  </si>
  <si>
    <t>Flight tentatively scheduled to conclude</t>
  </si>
  <si>
    <t>Date</t>
  </si>
  <si>
    <t>**Time to Market is calculated by subtracting the Flight Deadline from the date Flight tentatively scheduled to conclude</t>
  </si>
  <si>
    <t>Time to Market**</t>
  </si>
  <si>
    <t>TDSP Test Bed Load Days*</t>
  </si>
  <si>
    <t>*TDSP Test Bed Load Days is calculated by subtracting the date the testing participants is communicated to the TDSPs from the date they are required to communicate the completed Test bed Load</t>
  </si>
  <si>
    <t>Day of Week</t>
  </si>
  <si>
    <t>Days between Tasks</t>
  </si>
  <si>
    <t>Black-out period for Specified Ad-Hoc Testing and Emergency Testing</t>
  </si>
  <si>
    <t>Next Flight Deadline</t>
  </si>
  <si>
    <t>Flight Schedule for Flights</t>
  </si>
  <si>
    <t>ERCOT Retail Client Services verifies that each new Testing Participant has completed Registration testing requirements with ERCOT</t>
  </si>
  <si>
    <t>Communication from ERCOT Flight Administrator of Testing Participants to each TDSP</t>
  </si>
  <si>
    <t>Communication of Test Certificates from ERCOT Retail Client Services to all Testing Participants</t>
  </si>
  <si>
    <t>The following 4 steps must be completed by 5 PM CPT on the deadline:</t>
  </si>
  <si>
    <t>The following steps must be completed by 5 PM CPT on the deadline for current MPs:</t>
  </si>
  <si>
    <t>2.      Send an email of intent to test to ERCOT at: RetailMarketTesting@ercot.com</t>
  </si>
  <si>
    <r>
      <t xml:space="preserve">Flight Kick off Conference Calls - </t>
    </r>
    <r>
      <rPr>
        <b/>
        <sz val="10"/>
        <color indexed="8"/>
        <rFont val="Times New Roman"/>
        <family val="1"/>
      </rPr>
      <t>Mandatory</t>
    </r>
    <r>
      <rPr>
        <sz val="10"/>
        <color indexed="8"/>
        <rFont val="Times New Roman"/>
        <family val="1"/>
      </rPr>
      <t xml:space="preserve"> for all Testing Participants</t>
    </r>
  </si>
  <si>
    <r>
      <t xml:space="preserve">Contingency Testing scheduled to conclude for Flight </t>
    </r>
    <r>
      <rPr>
        <b/>
        <sz val="10"/>
        <rFont val="Times New Roman"/>
        <family val="1"/>
      </rPr>
      <t>(black-out starts)</t>
    </r>
  </si>
  <si>
    <t>1.     CR must have submitted ERCOT LSE Application and Application Fee</t>
  </si>
  <si>
    <t xml:space="preserve">2.     CR must have filed for PUC REP Certification </t>
  </si>
  <si>
    <t>3.     TW updated on ERCOT Retail Testing Website</t>
  </si>
  <si>
    <t>4.     Send an email of intent to test to ERCOT at: RetailMarketTesting@ercot.com</t>
  </si>
  <si>
    <t>1.     TW updated on ERCOT Retail Testing Website</t>
  </si>
  <si>
    <t>1008</t>
  </si>
  <si>
    <t>0109</t>
  </si>
  <si>
    <t>0409</t>
  </si>
  <si>
    <t>0709</t>
  </si>
  <si>
    <t>1009</t>
  </si>
  <si>
    <r>
      <t xml:space="preserve">Connectivity Testing kick-off Conference Call - </t>
    </r>
    <r>
      <rPr>
        <b/>
        <sz val="10"/>
        <color indexed="8"/>
        <rFont val="Times New Roman"/>
        <family val="1"/>
      </rPr>
      <t>Mandatory</t>
    </r>
    <r>
      <rPr>
        <sz val="10"/>
        <color indexed="8"/>
        <rFont val="Times New Roman"/>
        <family val="1"/>
      </rPr>
      <t xml:space="preserve"> for all Testing Participants
</t>
    </r>
    <r>
      <rPr>
        <b/>
        <sz val="10"/>
        <color indexed="8"/>
        <rFont val="Times New Roman"/>
        <family val="1"/>
      </rPr>
      <t>(black-out ends)</t>
    </r>
  </si>
  <si>
    <t>7 days</t>
  </si>
  <si>
    <t>MPs to start scheduling connectivity</t>
  </si>
  <si>
    <t>Notice from ERCOT Retail Client Services of the next flight for Retail Market Testing sent to ERCOT lists.ercot.com distribution</t>
  </si>
  <si>
    <t>Signup begins</t>
  </si>
  <si>
    <t>0212</t>
  </si>
  <si>
    <t>0612</t>
  </si>
  <si>
    <t>1012</t>
  </si>
  <si>
    <t xml:space="preserve">Texas SET to finalize scripts </t>
  </si>
  <si>
    <t xml:space="preserve">Connectivity Test (CON51) and Penny Test (CON52) begins for all New Testing Participants </t>
  </si>
  <si>
    <t>0712</t>
  </si>
  <si>
    <t>0312</t>
  </si>
  <si>
    <t>Option A - flight schedule mirrors 2011</t>
  </si>
  <si>
    <t>Option C - flight schedule approx. 2 months later for first flight only, signup begins earlier and connectivity/contingency shortened by 1 week</t>
  </si>
  <si>
    <t>Option B - each flight approx. 1 month later than 2011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</si>
</sst>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49">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0"/>
      <color indexed="8"/>
      <name val="Arial"/>
      <family val="2"/>
    </font>
    <font>
      <b/>
      <sz val="10"/>
      <name val="Times New Roman"/>
      <family val="1"/>
    </font>
    <font>
      <sz val="10"/>
      <color indexed="8"/>
      <name val="Times New Roman"/>
      <family val="1"/>
    </font>
    <font>
      <b/>
      <sz val="10"/>
      <color indexed="8"/>
      <name val="Times New Roman"/>
      <family val="1"/>
    </font>
    <font>
      <sz val="10"/>
      <name val="Times New Roman"/>
      <family val="1"/>
    </font>
    <font>
      <sz val="10"/>
      <color indexed="10"/>
      <name val="Times New Roman"/>
      <family val="1"/>
    </font>
    <font>
      <sz val="10"/>
      <color indexed="57"/>
      <name val="Times New Roman"/>
      <family val="1"/>
    </font>
    <font>
      <sz val="10"/>
      <color indexed="53"/>
      <name val="Times New Roman"/>
      <family val="1"/>
    </font>
    <font>
      <sz val="10"/>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5">
    <xf numFmtId="0" fontId="0" fillId="0" borderId="0" xfId="0" applyAlignment="1">
      <alignment/>
    </xf>
    <xf numFmtId="0" fontId="4" fillId="33" borderId="0" xfId="0" applyFont="1" applyFill="1" applyAlignment="1">
      <alignment horizontal="right"/>
    </xf>
    <xf numFmtId="1" fontId="5" fillId="0" borderId="0" xfId="0" applyNumberFormat="1" applyFont="1" applyAlignment="1">
      <alignment/>
    </xf>
    <xf numFmtId="1" fontId="5" fillId="33" borderId="0" xfId="0" applyNumberFormat="1" applyFont="1" applyFill="1" applyAlignment="1">
      <alignment/>
    </xf>
    <xf numFmtId="0" fontId="5" fillId="0" borderId="0" xfId="0" applyFont="1" applyAlignment="1">
      <alignment/>
    </xf>
    <xf numFmtId="1" fontId="5" fillId="0" borderId="0" xfId="0" applyNumberFormat="1" applyFont="1" applyFill="1" applyAlignment="1">
      <alignment/>
    </xf>
    <xf numFmtId="0" fontId="6" fillId="0" borderId="0" xfId="0" applyFont="1" applyFill="1" applyBorder="1" applyAlignment="1">
      <alignment horizontal="right" vertical="top" wrapText="1"/>
    </xf>
    <xf numFmtId="0" fontId="6" fillId="34" borderId="10" xfId="0" applyFont="1" applyFill="1" applyBorder="1" applyAlignment="1">
      <alignment horizontal="right" vertical="top" wrapText="1"/>
    </xf>
    <xf numFmtId="1" fontId="5" fillId="35" borderId="0" xfId="0" applyNumberFormat="1" applyFont="1" applyFill="1" applyAlignment="1">
      <alignment/>
    </xf>
    <xf numFmtId="1" fontId="5" fillId="36" borderId="0" xfId="0" applyNumberFormat="1" applyFont="1" applyFill="1" applyAlignment="1">
      <alignment/>
    </xf>
    <xf numFmtId="0" fontId="0" fillId="0" borderId="0" xfId="0" applyFont="1" applyAlignment="1">
      <alignment/>
    </xf>
    <xf numFmtId="49" fontId="7" fillId="0" borderId="11" xfId="0" applyNumberFormat="1" applyFont="1" applyBorder="1" applyAlignment="1">
      <alignment horizontal="center" vertical="top" wrapText="1"/>
    </xf>
    <xf numFmtId="49" fontId="7" fillId="0" borderId="0" xfId="0" applyNumberFormat="1" applyFont="1" applyAlignment="1" quotePrefix="1">
      <alignment/>
    </xf>
    <xf numFmtId="49" fontId="7" fillId="36" borderId="0" xfId="0" applyNumberFormat="1" applyFont="1" applyFill="1" applyAlignment="1" quotePrefix="1">
      <alignment/>
    </xf>
    <xf numFmtId="49" fontId="7" fillId="0" borderId="0" xfId="0" applyNumberFormat="1" applyFont="1" applyAlignment="1">
      <alignment/>
    </xf>
    <xf numFmtId="0" fontId="7" fillId="0" borderId="12" xfId="0" applyFont="1" applyBorder="1" applyAlignment="1">
      <alignment vertical="top" wrapText="1"/>
    </xf>
    <xf numFmtId="0" fontId="7" fillId="0" borderId="10" xfId="0" applyFont="1" applyBorder="1" applyAlignment="1">
      <alignment vertical="top" wrapText="1"/>
    </xf>
    <xf numFmtId="0" fontId="8" fillId="0" borderId="10" xfId="0" applyFont="1" applyBorder="1" applyAlignment="1">
      <alignment vertical="top" wrapText="1"/>
    </xf>
    <xf numFmtId="169" fontId="8" fillId="0" borderId="13" xfId="0" applyNumberFormat="1" applyFont="1" applyBorder="1" applyAlignment="1">
      <alignment vertical="top" wrapText="1"/>
    </xf>
    <xf numFmtId="169" fontId="8" fillId="36" borderId="13" xfId="0" applyNumberFormat="1" applyFont="1" applyFill="1" applyBorder="1" applyAlignment="1">
      <alignment vertical="top" wrapText="1"/>
    </xf>
    <xf numFmtId="0" fontId="9" fillId="0" borderId="12" xfId="0" applyFont="1" applyBorder="1" applyAlignment="1">
      <alignment vertical="top" wrapText="1"/>
    </xf>
    <xf numFmtId="0" fontId="8" fillId="0" borderId="12" xfId="0" applyFont="1" applyBorder="1" applyAlignment="1">
      <alignment vertical="top" wrapText="1"/>
    </xf>
    <xf numFmtId="0" fontId="8" fillId="0" borderId="0" xfId="0" applyFont="1" applyBorder="1" applyAlignment="1">
      <alignment vertical="top" wrapText="1"/>
    </xf>
    <xf numFmtId="0" fontId="8" fillId="35" borderId="10" xfId="0" applyFont="1" applyFill="1" applyBorder="1" applyAlignment="1">
      <alignment vertical="top" wrapText="1"/>
    </xf>
    <xf numFmtId="169" fontId="8" fillId="35" borderId="13" xfId="0" applyNumberFormat="1" applyFont="1" applyFill="1" applyBorder="1" applyAlignment="1">
      <alignment vertical="top" wrapText="1"/>
    </xf>
    <xf numFmtId="0" fontId="10" fillId="35" borderId="10" xfId="0" applyFont="1" applyFill="1" applyBorder="1" applyAlignment="1">
      <alignment vertical="top" wrapText="1"/>
    </xf>
    <xf numFmtId="169" fontId="8" fillId="34" borderId="13" xfId="0" applyNumberFormat="1" applyFont="1" applyFill="1" applyBorder="1" applyAlignment="1">
      <alignment vertical="top" wrapText="1"/>
    </xf>
    <xf numFmtId="0" fontId="11" fillId="0" borderId="10" xfId="0" applyFont="1" applyBorder="1" applyAlignment="1">
      <alignment vertical="top" wrapText="1"/>
    </xf>
    <xf numFmtId="169" fontId="11" fillId="0" borderId="13" xfId="0" applyNumberFormat="1" applyFont="1" applyBorder="1" applyAlignment="1">
      <alignment vertical="top" wrapText="1"/>
    </xf>
    <xf numFmtId="169" fontId="11" fillId="36" borderId="13" xfId="0" applyNumberFormat="1" applyFont="1" applyFill="1" applyBorder="1" applyAlignment="1">
      <alignment vertical="top" wrapText="1"/>
    </xf>
    <xf numFmtId="49" fontId="7" fillId="0" borderId="0" xfId="0" applyNumberFormat="1" applyFont="1" applyFill="1" applyBorder="1" applyAlignment="1">
      <alignment vertical="top" wrapText="1"/>
    </xf>
    <xf numFmtId="0" fontId="8" fillId="0" borderId="10" xfId="0" applyFont="1" applyFill="1" applyBorder="1" applyAlignment="1">
      <alignment horizontal="left" vertical="top" wrapText="1"/>
    </xf>
    <xf numFmtId="169" fontId="12" fillId="0" borderId="14" xfId="0" applyNumberFormat="1" applyFont="1" applyBorder="1" applyAlignment="1">
      <alignment vertical="top" wrapText="1"/>
    </xf>
    <xf numFmtId="169" fontId="12" fillId="36" borderId="14" xfId="0" applyNumberFormat="1" applyFont="1" applyFill="1" applyBorder="1" applyAlignment="1">
      <alignment vertical="top" wrapText="1"/>
    </xf>
    <xf numFmtId="169" fontId="13" fillId="36" borderId="13" xfId="0" applyNumberFormat="1" applyFont="1" applyFill="1" applyBorder="1" applyAlignment="1">
      <alignment vertical="top" wrapText="1"/>
    </xf>
    <xf numFmtId="169" fontId="8" fillId="37" borderId="13" xfId="0" applyNumberFormat="1" applyFont="1" applyFill="1" applyBorder="1" applyAlignment="1">
      <alignment vertical="top" wrapText="1"/>
    </xf>
    <xf numFmtId="169" fontId="13" fillId="35" borderId="13" xfId="0" applyNumberFormat="1" applyFont="1" applyFill="1" applyBorder="1" applyAlignment="1">
      <alignment vertical="top" wrapText="1"/>
    </xf>
    <xf numFmtId="0" fontId="14" fillId="0" borderId="0" xfId="0" applyFont="1" applyAlignment="1">
      <alignment/>
    </xf>
    <xf numFmtId="0" fontId="14" fillId="0" borderId="0" xfId="0" applyFont="1" applyFill="1" applyAlignment="1">
      <alignment/>
    </xf>
    <xf numFmtId="0" fontId="0" fillId="36" borderId="0" xfId="0" applyFont="1" applyFill="1" applyAlignment="1">
      <alignment/>
    </xf>
    <xf numFmtId="1" fontId="0" fillId="0" borderId="0" xfId="0" applyNumberFormat="1" applyFont="1" applyAlignment="1">
      <alignment/>
    </xf>
    <xf numFmtId="1" fontId="0" fillId="36" borderId="0" xfId="0" applyNumberFormat="1" applyFont="1" applyFill="1" applyAlignment="1">
      <alignment/>
    </xf>
    <xf numFmtId="1" fontId="0" fillId="0" borderId="0" xfId="0" applyNumberFormat="1" applyFont="1" applyFill="1" applyAlignment="1">
      <alignment/>
    </xf>
    <xf numFmtId="0" fontId="0" fillId="0" borderId="0" xfId="0" applyFont="1" applyFill="1" applyAlignment="1">
      <alignment/>
    </xf>
    <xf numFmtId="1" fontId="0" fillId="35" borderId="0" xfId="0" applyNumberFormat="1" applyFont="1" applyFill="1" applyAlignment="1">
      <alignment/>
    </xf>
    <xf numFmtId="0" fontId="0" fillId="35" borderId="0" xfId="0" applyFont="1" applyFill="1" applyAlignment="1">
      <alignment/>
    </xf>
    <xf numFmtId="0" fontId="0" fillId="34" borderId="0" xfId="0" applyFont="1" applyFill="1" applyAlignment="1">
      <alignment/>
    </xf>
    <xf numFmtId="1" fontId="0" fillId="34" borderId="0" xfId="0" applyNumberFormat="1" applyFont="1" applyFill="1" applyAlignment="1">
      <alignment/>
    </xf>
    <xf numFmtId="169" fontId="0" fillId="0" borderId="0" xfId="0" applyNumberFormat="1" applyFont="1" applyAlignment="1">
      <alignment/>
    </xf>
    <xf numFmtId="1" fontId="0" fillId="33" borderId="0" xfId="0" applyNumberFormat="1" applyFont="1" applyFill="1" applyAlignment="1">
      <alignment/>
    </xf>
    <xf numFmtId="0" fontId="11" fillId="0" borderId="10" xfId="0" applyFont="1" applyFill="1" applyBorder="1" applyAlignment="1">
      <alignment vertical="top" wrapText="1"/>
    </xf>
    <xf numFmtId="0" fontId="0" fillId="0" borderId="0" xfId="0" applyFont="1" applyAlignment="1">
      <alignment/>
    </xf>
    <xf numFmtId="0" fontId="0" fillId="35" borderId="0" xfId="0" applyFont="1" applyFill="1" applyAlignment="1">
      <alignment/>
    </xf>
    <xf numFmtId="1" fontId="0" fillId="33" borderId="0" xfId="0" applyNumberFormat="1" applyFont="1" applyFill="1" applyAlignment="1">
      <alignment/>
    </xf>
    <xf numFmtId="169" fontId="0" fillId="0" borderId="0" xfId="0" applyNumberFormat="1" applyFont="1" applyAlignment="1">
      <alignment/>
    </xf>
    <xf numFmtId="0" fontId="0" fillId="0" borderId="0" xfId="0" applyFont="1" applyFill="1" applyAlignment="1">
      <alignment/>
    </xf>
    <xf numFmtId="1" fontId="0" fillId="0" borderId="0" xfId="0" applyNumberFormat="1" applyFont="1" applyFill="1" applyAlignment="1">
      <alignment/>
    </xf>
    <xf numFmtId="0" fontId="0" fillId="36" borderId="0" xfId="0" applyFont="1" applyFill="1" applyAlignment="1">
      <alignment/>
    </xf>
    <xf numFmtId="1" fontId="0" fillId="36" borderId="0" xfId="0" applyNumberFormat="1" applyFont="1" applyFill="1" applyAlignment="1">
      <alignment/>
    </xf>
    <xf numFmtId="1" fontId="0" fillId="0" borderId="0" xfId="0" applyNumberFormat="1" applyFont="1" applyAlignment="1">
      <alignment/>
    </xf>
    <xf numFmtId="0" fontId="0" fillId="34" borderId="0" xfId="0" applyFont="1" applyFill="1" applyAlignment="1">
      <alignment/>
    </xf>
    <xf numFmtId="1" fontId="0" fillId="34" borderId="0" xfId="0" applyNumberFormat="1" applyFont="1" applyFill="1" applyAlignment="1">
      <alignment/>
    </xf>
    <xf numFmtId="1" fontId="0" fillId="35" borderId="0" xfId="0" applyNumberFormat="1" applyFont="1" applyFill="1" applyAlignment="1">
      <alignment/>
    </xf>
    <xf numFmtId="0" fontId="7" fillId="0" borderId="15" xfId="0" applyFont="1" applyFill="1" applyBorder="1" applyAlignment="1">
      <alignment horizontal="center" vertical="top" textRotation="90" wrapText="1"/>
    </xf>
    <xf numFmtId="0" fontId="7" fillId="0" borderId="10" xfId="0" applyFont="1" applyFill="1" applyBorder="1" applyAlignment="1">
      <alignment horizontal="center" vertical="top" textRotation="90" wrapText="1"/>
    </xf>
    <xf numFmtId="0" fontId="7" fillId="36" borderId="15" xfId="0" applyFont="1" applyFill="1" applyBorder="1" applyAlignment="1">
      <alignment horizontal="center" vertical="top" textRotation="90" wrapText="1"/>
    </xf>
    <xf numFmtId="0" fontId="7" fillId="36" borderId="10" xfId="0" applyFont="1" applyFill="1" applyBorder="1" applyAlignment="1">
      <alignment horizontal="center" vertical="top" textRotation="90" wrapText="1"/>
    </xf>
    <xf numFmtId="0" fontId="7" fillId="0" borderId="15" xfId="0" applyFont="1" applyBorder="1" applyAlignment="1">
      <alignment horizontal="center" vertical="top" wrapText="1"/>
    </xf>
    <xf numFmtId="0" fontId="7" fillId="0" borderId="10" xfId="0" applyFont="1" applyBorder="1" applyAlignment="1">
      <alignment horizontal="center" vertical="top" wrapText="1"/>
    </xf>
    <xf numFmtId="0" fontId="7" fillId="36" borderId="15" xfId="0" applyFont="1" applyFill="1" applyBorder="1" applyAlignment="1">
      <alignment horizontal="center" vertical="top" wrapText="1"/>
    </xf>
    <xf numFmtId="0" fontId="7" fillId="36" borderId="10" xfId="0" applyFont="1" applyFill="1" applyBorder="1" applyAlignment="1">
      <alignment horizontal="center" vertical="top" wrapText="1"/>
    </xf>
    <xf numFmtId="0" fontId="0" fillId="0" borderId="16" xfId="0" applyFont="1" applyBorder="1" applyAlignment="1">
      <alignment horizontal="right"/>
    </xf>
    <xf numFmtId="169" fontId="9" fillId="0" borderId="15" xfId="0" applyNumberFormat="1" applyFont="1" applyBorder="1" applyAlignment="1">
      <alignment vertical="top" wrapText="1"/>
    </xf>
    <xf numFmtId="169" fontId="9" fillId="0" borderId="12" xfId="0" applyNumberFormat="1" applyFont="1" applyBorder="1" applyAlignment="1">
      <alignment vertical="top" wrapText="1"/>
    </xf>
    <xf numFmtId="169" fontId="9" fillId="0" borderId="10" xfId="0" applyNumberFormat="1" applyFont="1" applyBorder="1" applyAlignment="1">
      <alignment vertical="top" wrapText="1"/>
    </xf>
    <xf numFmtId="0" fontId="0" fillId="33" borderId="0" xfId="0" applyFont="1" applyFill="1" applyBorder="1" applyAlignment="1">
      <alignment horizontal="right"/>
    </xf>
    <xf numFmtId="169" fontId="9" fillId="36" borderId="15" xfId="0" applyNumberFormat="1" applyFont="1" applyFill="1" applyBorder="1" applyAlignment="1">
      <alignment vertical="top" wrapText="1"/>
    </xf>
    <xf numFmtId="169" fontId="9" fillId="36" borderId="12" xfId="0" applyNumberFormat="1" applyFont="1" applyFill="1" applyBorder="1" applyAlignment="1">
      <alignment vertical="top" wrapText="1"/>
    </xf>
    <xf numFmtId="169" fontId="9" fillId="36" borderId="10" xfId="0" applyNumberFormat="1" applyFont="1" applyFill="1" applyBorder="1" applyAlignment="1">
      <alignment vertical="top" wrapText="1"/>
    </xf>
    <xf numFmtId="0" fontId="0" fillId="0" borderId="0" xfId="0" applyFont="1" applyAlignment="1">
      <alignment horizontal="center"/>
    </xf>
    <xf numFmtId="0" fontId="0" fillId="36" borderId="0" xfId="0" applyFont="1" applyFill="1" applyAlignment="1">
      <alignment horizontal="left"/>
    </xf>
    <xf numFmtId="0" fontId="0" fillId="36" borderId="0" xfId="0" applyFont="1" applyFill="1" applyAlignment="1">
      <alignment horizontal="left"/>
    </xf>
    <xf numFmtId="0" fontId="0" fillId="0" borderId="0" xfId="0" applyFont="1" applyAlignment="1">
      <alignment horizontal="center"/>
    </xf>
    <xf numFmtId="0" fontId="0" fillId="33" borderId="0" xfId="0" applyFont="1" applyFill="1" applyBorder="1" applyAlignment="1">
      <alignment horizontal="right"/>
    </xf>
    <xf numFmtId="0" fontId="0" fillId="0" borderId="16"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40"/>
  <sheetViews>
    <sheetView tabSelected="1" zoomScalePageLayoutView="0" workbookViewId="0" topLeftCell="A1">
      <selection activeCell="A1" sqref="A1"/>
    </sheetView>
  </sheetViews>
  <sheetFormatPr defaultColWidth="9.140625" defaultRowHeight="12.75"/>
  <cols>
    <col min="1" max="1" width="3.140625" style="10" bestFit="1" customWidth="1"/>
    <col min="2" max="2" width="73.421875" style="10" customWidth="1"/>
    <col min="3" max="5" width="9.28125" style="10" bestFit="1" customWidth="1"/>
    <col min="6" max="6" width="9.28125" style="10" hidden="1" customWidth="1"/>
    <col min="7" max="10" width="10.8515625" style="10" hidden="1" customWidth="1"/>
    <col min="11" max="13" width="9.00390625" style="10" customWidth="1"/>
    <col min="14" max="18" width="9.00390625" style="10" hidden="1" customWidth="1"/>
    <col min="19" max="21" width="7.28125" style="10" customWidth="1"/>
    <col min="22" max="22" width="7.28125" style="10" hidden="1" customWidth="1"/>
    <col min="23" max="26" width="0" style="10" hidden="1" customWidth="1"/>
    <col min="27" max="16384" width="9.140625" style="10" customWidth="1"/>
  </cols>
  <sheetData>
    <row r="1" spans="2:26" ht="16.5" customHeight="1" thickBot="1">
      <c r="B1" s="11" t="s">
        <v>17</v>
      </c>
      <c r="C1" s="14" t="s">
        <v>41</v>
      </c>
      <c r="D1" s="14" t="s">
        <v>42</v>
      </c>
      <c r="E1" s="14" t="s">
        <v>43</v>
      </c>
      <c r="F1" s="12" t="s">
        <v>31</v>
      </c>
      <c r="G1" s="13" t="s">
        <v>32</v>
      </c>
      <c r="H1" s="13" t="s">
        <v>33</v>
      </c>
      <c r="I1" s="13" t="s">
        <v>34</v>
      </c>
      <c r="J1" s="13" t="s">
        <v>35</v>
      </c>
      <c r="K1" s="14" t="str">
        <f aca="true" t="shared" si="0" ref="K1:R1">C1</f>
        <v>0212</v>
      </c>
      <c r="L1" s="14" t="str">
        <f t="shared" si="0"/>
        <v>0612</v>
      </c>
      <c r="M1" s="14" t="str">
        <f t="shared" si="0"/>
        <v>1012</v>
      </c>
      <c r="N1" s="14" t="str">
        <f t="shared" si="0"/>
        <v>1008</v>
      </c>
      <c r="O1" s="14" t="str">
        <f t="shared" si="0"/>
        <v>0109</v>
      </c>
      <c r="P1" s="14" t="str">
        <f t="shared" si="0"/>
        <v>0409</v>
      </c>
      <c r="Q1" s="14" t="str">
        <f t="shared" si="0"/>
        <v>0709</v>
      </c>
      <c r="R1" s="14" t="str">
        <f t="shared" si="0"/>
        <v>1009</v>
      </c>
      <c r="S1" s="14" t="str">
        <f aca="true" t="shared" si="1" ref="S1:Z1">C1</f>
        <v>0212</v>
      </c>
      <c r="T1" s="14" t="str">
        <f t="shared" si="1"/>
        <v>0612</v>
      </c>
      <c r="U1" s="14" t="str">
        <f t="shared" si="1"/>
        <v>1012</v>
      </c>
      <c r="V1" s="14" t="str">
        <f t="shared" si="1"/>
        <v>1008</v>
      </c>
      <c r="W1" s="14" t="str">
        <f t="shared" si="1"/>
        <v>0109</v>
      </c>
      <c r="X1" s="14" t="str">
        <f t="shared" si="1"/>
        <v>0409</v>
      </c>
      <c r="Y1" s="14" t="str">
        <f t="shared" si="1"/>
        <v>0709</v>
      </c>
      <c r="Z1" s="14" t="str">
        <f t="shared" si="1"/>
        <v>1009</v>
      </c>
    </row>
    <row r="2" spans="2:26" ht="15.75" customHeight="1">
      <c r="B2" s="15"/>
      <c r="C2" s="67" t="s">
        <v>8</v>
      </c>
      <c r="D2" s="67" t="s">
        <v>8</v>
      </c>
      <c r="E2" s="67" t="s">
        <v>8</v>
      </c>
      <c r="F2" s="67" t="s">
        <v>8</v>
      </c>
      <c r="G2" s="69" t="s">
        <v>8</v>
      </c>
      <c r="H2" s="69" t="s">
        <v>8</v>
      </c>
      <c r="I2" s="69" t="s">
        <v>8</v>
      </c>
      <c r="J2" s="69" t="s">
        <v>8</v>
      </c>
      <c r="K2" s="63" t="s">
        <v>14</v>
      </c>
      <c r="L2" s="63" t="s">
        <v>14</v>
      </c>
      <c r="M2" s="63" t="s">
        <v>14</v>
      </c>
      <c r="N2" s="63" t="s">
        <v>14</v>
      </c>
      <c r="O2" s="65" t="s">
        <v>14</v>
      </c>
      <c r="P2" s="65" t="s">
        <v>14</v>
      </c>
      <c r="Q2" s="65" t="s">
        <v>14</v>
      </c>
      <c r="R2" s="65" t="s">
        <v>14</v>
      </c>
      <c r="S2" s="67" t="s">
        <v>13</v>
      </c>
      <c r="T2" s="67" t="s">
        <v>13</v>
      </c>
      <c r="U2" s="67" t="s">
        <v>13</v>
      </c>
      <c r="V2" s="67" t="s">
        <v>13</v>
      </c>
      <c r="W2" s="69" t="s">
        <v>13</v>
      </c>
      <c r="X2" s="69" t="s">
        <v>13</v>
      </c>
      <c r="Y2" s="69" t="s">
        <v>13</v>
      </c>
      <c r="Z2" s="69" t="s">
        <v>13</v>
      </c>
    </row>
    <row r="3" spans="2:26" ht="34.5" customHeight="1" thickBot="1">
      <c r="B3" s="16" t="s">
        <v>0</v>
      </c>
      <c r="C3" s="68"/>
      <c r="D3" s="68"/>
      <c r="E3" s="68"/>
      <c r="F3" s="68"/>
      <c r="G3" s="70"/>
      <c r="H3" s="70"/>
      <c r="I3" s="70"/>
      <c r="J3" s="70"/>
      <c r="K3" s="64"/>
      <c r="L3" s="64"/>
      <c r="M3" s="64"/>
      <c r="N3" s="64"/>
      <c r="O3" s="66"/>
      <c r="P3" s="66"/>
      <c r="Q3" s="66"/>
      <c r="R3" s="66"/>
      <c r="S3" s="68"/>
      <c r="T3" s="68"/>
      <c r="U3" s="68"/>
      <c r="V3" s="68"/>
      <c r="W3" s="70"/>
      <c r="X3" s="70"/>
      <c r="Y3" s="70"/>
      <c r="Z3" s="70"/>
    </row>
    <row r="4" spans="1:26" ht="26.25" thickBot="1">
      <c r="A4" s="10">
        <v>1</v>
      </c>
      <c r="B4" s="17" t="s">
        <v>39</v>
      </c>
      <c r="C4" s="32">
        <v>40884</v>
      </c>
      <c r="D4" s="32">
        <v>41010</v>
      </c>
      <c r="E4" s="32">
        <v>41122</v>
      </c>
      <c r="F4" s="32">
        <v>39673</v>
      </c>
      <c r="G4" s="33">
        <v>39757</v>
      </c>
      <c r="H4" s="33">
        <v>39848</v>
      </c>
      <c r="I4" s="33">
        <v>39946</v>
      </c>
      <c r="J4" s="33">
        <v>40037</v>
      </c>
      <c r="O4" s="39"/>
      <c r="P4" s="39"/>
      <c r="Q4" s="39"/>
      <c r="R4" s="39"/>
      <c r="S4" s="10" t="str">
        <f aca="true" t="shared" si="2" ref="S4:Z7">IF(WEEKDAY(C4,1)=1,"Sun",IF(WEEKDAY(C4,1)=2,"Mon",IF(WEEKDAY(C4,1)=3,"Tue",IF(WEEKDAY(C4,1)=4,"Wed",IF(WEEKDAY(C4,1)=5,"Thu",IF(WEEKDAY(C4,1)=6,"Fri","Sat"))))))</f>
        <v>Wed</v>
      </c>
      <c r="T4" s="10" t="str">
        <f t="shared" si="2"/>
        <v>Wed</v>
      </c>
      <c r="U4" s="10" t="str">
        <f t="shared" si="2"/>
        <v>Wed</v>
      </c>
      <c r="V4" s="10" t="str">
        <f t="shared" si="2"/>
        <v>Wed</v>
      </c>
      <c r="W4" s="39" t="str">
        <f t="shared" si="2"/>
        <v>Wed</v>
      </c>
      <c r="X4" s="39" t="str">
        <f t="shared" si="2"/>
        <v>Wed</v>
      </c>
      <c r="Y4" s="39" t="str">
        <f t="shared" si="2"/>
        <v>Wed</v>
      </c>
      <c r="Z4" s="39" t="str">
        <f t="shared" si="2"/>
        <v>Wed</v>
      </c>
    </row>
    <row r="5" spans="1:26" ht="13.5" thickBot="1">
      <c r="A5" s="10">
        <v>2</v>
      </c>
      <c r="B5" s="17" t="s">
        <v>44</v>
      </c>
      <c r="C5" s="18">
        <f aca="true" t="shared" si="3" ref="C5:J7">C4+K5</f>
        <v>40905</v>
      </c>
      <c r="D5" s="18">
        <f t="shared" si="3"/>
        <v>41031</v>
      </c>
      <c r="E5" s="18">
        <f t="shared" si="3"/>
        <v>41143</v>
      </c>
      <c r="F5" s="18">
        <f t="shared" si="3"/>
        <v>39694</v>
      </c>
      <c r="G5" s="34">
        <f t="shared" si="3"/>
        <v>39778</v>
      </c>
      <c r="H5" s="19">
        <f t="shared" si="3"/>
        <v>39869</v>
      </c>
      <c r="I5" s="19">
        <f t="shared" si="3"/>
        <v>39967</v>
      </c>
      <c r="J5" s="19">
        <f t="shared" si="3"/>
        <v>40058</v>
      </c>
      <c r="K5" s="40">
        <v>21</v>
      </c>
      <c r="L5" s="40">
        <v>21</v>
      </c>
      <c r="M5" s="40">
        <v>21</v>
      </c>
      <c r="N5" s="40">
        <v>21</v>
      </c>
      <c r="O5" s="41">
        <v>21</v>
      </c>
      <c r="P5" s="41">
        <v>21</v>
      </c>
      <c r="Q5" s="41">
        <v>21</v>
      </c>
      <c r="R5" s="41">
        <v>21</v>
      </c>
      <c r="S5" s="10" t="str">
        <f t="shared" si="2"/>
        <v>Wed</v>
      </c>
      <c r="T5" s="10" t="str">
        <f t="shared" si="2"/>
        <v>Wed</v>
      </c>
      <c r="U5" s="10" t="str">
        <f t="shared" si="2"/>
        <v>Wed</v>
      </c>
      <c r="V5" s="10" t="str">
        <f t="shared" si="2"/>
        <v>Wed</v>
      </c>
      <c r="W5" s="39" t="str">
        <f t="shared" si="2"/>
        <v>Wed</v>
      </c>
      <c r="X5" s="39" t="str">
        <f t="shared" si="2"/>
        <v>Wed</v>
      </c>
      <c r="Y5" s="39" t="str">
        <f t="shared" si="2"/>
        <v>Wed</v>
      </c>
      <c r="Z5" s="39" t="str">
        <f t="shared" si="2"/>
        <v>Wed</v>
      </c>
    </row>
    <row r="6" spans="1:27" ht="13.5" thickBot="1">
      <c r="A6" s="10">
        <v>3</v>
      </c>
      <c r="B6" s="50" t="s">
        <v>40</v>
      </c>
      <c r="C6" s="35">
        <f t="shared" si="3"/>
        <v>40912</v>
      </c>
      <c r="D6" s="35">
        <f t="shared" si="3"/>
        <v>41038</v>
      </c>
      <c r="E6" s="35">
        <f t="shared" si="3"/>
        <v>41150</v>
      </c>
      <c r="F6" s="35">
        <f t="shared" si="3"/>
        <v>39701</v>
      </c>
      <c r="G6" s="35">
        <f t="shared" si="3"/>
        <v>39784</v>
      </c>
      <c r="H6" s="35">
        <f t="shared" si="3"/>
        <v>39875</v>
      </c>
      <c r="I6" s="35">
        <f t="shared" si="3"/>
        <v>39973</v>
      </c>
      <c r="J6" s="35">
        <f t="shared" si="3"/>
        <v>40064</v>
      </c>
      <c r="K6" s="42">
        <v>7</v>
      </c>
      <c r="L6" s="42">
        <v>7</v>
      </c>
      <c r="M6" s="42">
        <v>7</v>
      </c>
      <c r="N6" s="42">
        <v>7</v>
      </c>
      <c r="O6" s="42">
        <v>6</v>
      </c>
      <c r="P6" s="42">
        <v>6</v>
      </c>
      <c r="Q6" s="42">
        <v>6</v>
      </c>
      <c r="R6" s="42">
        <v>6</v>
      </c>
      <c r="S6" s="43" t="str">
        <f t="shared" si="2"/>
        <v>Wed</v>
      </c>
      <c r="T6" s="43" t="str">
        <f t="shared" si="2"/>
        <v>Wed</v>
      </c>
      <c r="U6" s="43" t="str">
        <f t="shared" si="2"/>
        <v>Wed</v>
      </c>
      <c r="V6" s="43" t="str">
        <f t="shared" si="2"/>
        <v>Wed</v>
      </c>
      <c r="W6" s="38" t="str">
        <f t="shared" si="2"/>
        <v>Tue</v>
      </c>
      <c r="X6" s="38" t="str">
        <f t="shared" si="2"/>
        <v>Tue</v>
      </c>
      <c r="Y6" s="38" t="str">
        <f t="shared" si="2"/>
        <v>Tue</v>
      </c>
      <c r="Z6" s="38" t="str">
        <f t="shared" si="2"/>
        <v>Tue</v>
      </c>
      <c r="AA6" s="37"/>
    </row>
    <row r="7" spans="1:26" ht="12.75">
      <c r="A7" s="71"/>
      <c r="B7" s="20" t="s">
        <v>1</v>
      </c>
      <c r="C7" s="72">
        <f t="shared" si="3"/>
        <v>40919</v>
      </c>
      <c r="D7" s="72">
        <f t="shared" si="3"/>
        <v>41045</v>
      </c>
      <c r="E7" s="72">
        <f t="shared" si="3"/>
        <v>41157</v>
      </c>
      <c r="F7" s="72">
        <f t="shared" si="3"/>
        <v>39708</v>
      </c>
      <c r="G7" s="76">
        <f t="shared" si="3"/>
        <v>39792</v>
      </c>
      <c r="H7" s="76">
        <f t="shared" si="3"/>
        <v>39883</v>
      </c>
      <c r="I7" s="76">
        <f t="shared" si="3"/>
        <v>39981</v>
      </c>
      <c r="J7" s="76">
        <f t="shared" si="3"/>
        <v>40072</v>
      </c>
      <c r="K7" s="75">
        <v>7</v>
      </c>
      <c r="L7" s="75">
        <v>7</v>
      </c>
      <c r="M7" s="75">
        <v>7</v>
      </c>
      <c r="N7" s="75">
        <v>7</v>
      </c>
      <c r="O7" s="75">
        <v>8</v>
      </c>
      <c r="P7" s="75">
        <v>8</v>
      </c>
      <c r="Q7" s="75">
        <v>8</v>
      </c>
      <c r="R7" s="75">
        <v>8</v>
      </c>
      <c r="S7" s="79" t="str">
        <f t="shared" si="2"/>
        <v>Wed</v>
      </c>
      <c r="T7" s="79" t="str">
        <f t="shared" si="2"/>
        <v>Wed</v>
      </c>
      <c r="U7" s="79" t="str">
        <f t="shared" si="2"/>
        <v>Wed</v>
      </c>
      <c r="V7" s="79" t="str">
        <f t="shared" si="2"/>
        <v>Wed</v>
      </c>
      <c r="W7" s="80" t="str">
        <f t="shared" si="2"/>
        <v>Wed</v>
      </c>
      <c r="X7" s="80" t="str">
        <f t="shared" si="2"/>
        <v>Wed</v>
      </c>
      <c r="Y7" s="80" t="str">
        <f t="shared" si="2"/>
        <v>Wed</v>
      </c>
      <c r="Z7" s="80" t="str">
        <f t="shared" si="2"/>
        <v>Wed</v>
      </c>
    </row>
    <row r="8" spans="1:26" ht="12.75">
      <c r="A8" s="71"/>
      <c r="B8" s="21" t="s">
        <v>21</v>
      </c>
      <c r="C8" s="73"/>
      <c r="D8" s="73"/>
      <c r="E8" s="73"/>
      <c r="F8" s="73"/>
      <c r="G8" s="77"/>
      <c r="H8" s="77"/>
      <c r="I8" s="77"/>
      <c r="J8" s="77"/>
      <c r="K8" s="75"/>
      <c r="L8" s="75"/>
      <c r="M8" s="75"/>
      <c r="N8" s="75"/>
      <c r="O8" s="75"/>
      <c r="P8" s="75"/>
      <c r="Q8" s="75"/>
      <c r="R8" s="75"/>
      <c r="S8" s="79"/>
      <c r="T8" s="79"/>
      <c r="U8" s="79"/>
      <c r="V8" s="79"/>
      <c r="W8" s="80"/>
      <c r="X8" s="80"/>
      <c r="Y8" s="80"/>
      <c r="Z8" s="80"/>
    </row>
    <row r="9" spans="1:26" ht="15.75" customHeight="1">
      <c r="A9" s="71"/>
      <c r="B9" s="21" t="s">
        <v>26</v>
      </c>
      <c r="C9" s="73"/>
      <c r="D9" s="73"/>
      <c r="E9" s="73"/>
      <c r="F9" s="73"/>
      <c r="G9" s="77"/>
      <c r="H9" s="77"/>
      <c r="I9" s="77"/>
      <c r="J9" s="77"/>
      <c r="K9" s="75"/>
      <c r="L9" s="75"/>
      <c r="M9" s="75"/>
      <c r="N9" s="75"/>
      <c r="O9" s="75"/>
      <c r="P9" s="75"/>
      <c r="Q9" s="75"/>
      <c r="R9" s="75"/>
      <c r="S9" s="79"/>
      <c r="T9" s="79"/>
      <c r="U9" s="79"/>
      <c r="V9" s="79"/>
      <c r="W9" s="80"/>
      <c r="X9" s="80"/>
      <c r="Y9" s="80"/>
      <c r="Z9" s="80"/>
    </row>
    <row r="10" spans="1:26" ht="12.75">
      <c r="A10" s="71"/>
      <c r="B10" s="21" t="s">
        <v>27</v>
      </c>
      <c r="C10" s="73"/>
      <c r="D10" s="73"/>
      <c r="E10" s="73"/>
      <c r="F10" s="73"/>
      <c r="G10" s="77"/>
      <c r="H10" s="77"/>
      <c r="I10" s="77"/>
      <c r="J10" s="77"/>
      <c r="K10" s="75"/>
      <c r="L10" s="75"/>
      <c r="M10" s="75"/>
      <c r="N10" s="75"/>
      <c r="O10" s="75"/>
      <c r="P10" s="75"/>
      <c r="Q10" s="75"/>
      <c r="R10" s="75"/>
      <c r="S10" s="79"/>
      <c r="T10" s="79"/>
      <c r="U10" s="79"/>
      <c r="V10" s="79"/>
      <c r="W10" s="80"/>
      <c r="X10" s="80"/>
      <c r="Y10" s="80"/>
      <c r="Z10" s="80"/>
    </row>
    <row r="11" spans="1:26" ht="12.75">
      <c r="A11" s="71"/>
      <c r="B11" s="21" t="s">
        <v>28</v>
      </c>
      <c r="C11" s="73"/>
      <c r="D11" s="73"/>
      <c r="E11" s="73"/>
      <c r="F11" s="73"/>
      <c r="G11" s="77"/>
      <c r="H11" s="77"/>
      <c r="I11" s="77"/>
      <c r="J11" s="77"/>
      <c r="K11" s="75"/>
      <c r="L11" s="75"/>
      <c r="M11" s="75"/>
      <c r="N11" s="75"/>
      <c r="O11" s="75"/>
      <c r="P11" s="75"/>
      <c r="Q11" s="75"/>
      <c r="R11" s="75"/>
      <c r="S11" s="79"/>
      <c r="T11" s="79"/>
      <c r="U11" s="79"/>
      <c r="V11" s="79"/>
      <c r="W11" s="80"/>
      <c r="X11" s="80"/>
      <c r="Y11" s="80"/>
      <c r="Z11" s="80"/>
    </row>
    <row r="12" spans="1:26" ht="12.75">
      <c r="A12" s="71"/>
      <c r="B12" s="22" t="s">
        <v>29</v>
      </c>
      <c r="C12" s="73"/>
      <c r="D12" s="73"/>
      <c r="E12" s="73"/>
      <c r="F12" s="73"/>
      <c r="G12" s="77"/>
      <c r="H12" s="77"/>
      <c r="I12" s="77"/>
      <c r="J12" s="77"/>
      <c r="K12" s="75"/>
      <c r="L12" s="75"/>
      <c r="M12" s="75"/>
      <c r="N12" s="75"/>
      <c r="O12" s="75"/>
      <c r="P12" s="75"/>
      <c r="Q12" s="75"/>
      <c r="R12" s="75"/>
      <c r="S12" s="79"/>
      <c r="T12" s="79"/>
      <c r="U12" s="79"/>
      <c r="V12" s="79"/>
      <c r="W12" s="80"/>
      <c r="X12" s="80"/>
      <c r="Y12" s="80"/>
      <c r="Z12" s="80"/>
    </row>
    <row r="13" spans="1:26" ht="12.75">
      <c r="A13" s="71"/>
      <c r="B13" s="22"/>
      <c r="C13" s="73"/>
      <c r="D13" s="73"/>
      <c r="E13" s="73"/>
      <c r="F13" s="73"/>
      <c r="G13" s="77"/>
      <c r="H13" s="77"/>
      <c r="I13" s="77"/>
      <c r="J13" s="77"/>
      <c r="K13" s="75"/>
      <c r="L13" s="75"/>
      <c r="M13" s="75"/>
      <c r="N13" s="75"/>
      <c r="O13" s="75"/>
      <c r="P13" s="75"/>
      <c r="Q13" s="75"/>
      <c r="R13" s="75"/>
      <c r="S13" s="79"/>
      <c r="T13" s="79"/>
      <c r="U13" s="79"/>
      <c r="V13" s="79"/>
      <c r="W13" s="80"/>
      <c r="X13" s="80"/>
      <c r="Y13" s="80"/>
      <c r="Z13" s="80"/>
    </row>
    <row r="14" spans="1:26" ht="12.75">
      <c r="A14" s="71"/>
      <c r="B14" s="21" t="s">
        <v>22</v>
      </c>
      <c r="C14" s="73"/>
      <c r="D14" s="73"/>
      <c r="E14" s="73"/>
      <c r="F14" s="73"/>
      <c r="G14" s="77"/>
      <c r="H14" s="77"/>
      <c r="I14" s="77"/>
      <c r="J14" s="77"/>
      <c r="K14" s="75"/>
      <c r="L14" s="75"/>
      <c r="M14" s="75"/>
      <c r="N14" s="75"/>
      <c r="O14" s="75"/>
      <c r="P14" s="75"/>
      <c r="Q14" s="75"/>
      <c r="R14" s="75"/>
      <c r="S14" s="79"/>
      <c r="T14" s="79"/>
      <c r="U14" s="79"/>
      <c r="V14" s="79"/>
      <c r="W14" s="80"/>
      <c r="X14" s="80"/>
      <c r="Y14" s="80"/>
      <c r="Z14" s="80"/>
    </row>
    <row r="15" spans="1:26" ht="12.75">
      <c r="A15" s="71"/>
      <c r="B15" s="21" t="s">
        <v>30</v>
      </c>
      <c r="C15" s="73"/>
      <c r="D15" s="73"/>
      <c r="E15" s="73"/>
      <c r="F15" s="73"/>
      <c r="G15" s="77"/>
      <c r="H15" s="77"/>
      <c r="I15" s="77"/>
      <c r="J15" s="77"/>
      <c r="K15" s="75"/>
      <c r="L15" s="75"/>
      <c r="M15" s="75"/>
      <c r="N15" s="75"/>
      <c r="O15" s="75"/>
      <c r="P15" s="75"/>
      <c r="Q15" s="75"/>
      <c r="R15" s="75"/>
      <c r="S15" s="79"/>
      <c r="T15" s="79"/>
      <c r="U15" s="79"/>
      <c r="V15" s="79"/>
      <c r="W15" s="80"/>
      <c r="X15" s="80"/>
      <c r="Y15" s="80"/>
      <c r="Z15" s="80"/>
    </row>
    <row r="16" spans="1:26" ht="12.75">
      <c r="A16" s="71"/>
      <c r="B16" s="22" t="s">
        <v>23</v>
      </c>
      <c r="C16" s="73"/>
      <c r="D16" s="73"/>
      <c r="E16" s="73"/>
      <c r="F16" s="73"/>
      <c r="G16" s="77"/>
      <c r="H16" s="77"/>
      <c r="I16" s="77"/>
      <c r="J16" s="77"/>
      <c r="K16" s="75"/>
      <c r="L16" s="75"/>
      <c r="M16" s="75"/>
      <c r="N16" s="75"/>
      <c r="O16" s="75"/>
      <c r="P16" s="75"/>
      <c r="Q16" s="75"/>
      <c r="R16" s="75"/>
      <c r="S16" s="79"/>
      <c r="T16" s="79"/>
      <c r="U16" s="79"/>
      <c r="V16" s="79"/>
      <c r="W16" s="80"/>
      <c r="X16" s="80"/>
      <c r="Y16" s="80"/>
      <c r="Z16" s="80"/>
    </row>
    <row r="17" spans="1:26" ht="13.5" thickBot="1">
      <c r="A17" s="71"/>
      <c r="B17" s="31"/>
      <c r="C17" s="74"/>
      <c r="D17" s="74"/>
      <c r="E17" s="74"/>
      <c r="F17" s="74"/>
      <c r="G17" s="78"/>
      <c r="H17" s="78"/>
      <c r="I17" s="78"/>
      <c r="J17" s="78"/>
      <c r="K17" s="75"/>
      <c r="L17" s="75"/>
      <c r="M17" s="75"/>
      <c r="N17" s="75"/>
      <c r="O17" s="75"/>
      <c r="P17" s="75"/>
      <c r="Q17" s="75"/>
      <c r="R17" s="75"/>
      <c r="S17" s="79"/>
      <c r="T17" s="79"/>
      <c r="U17" s="79"/>
      <c r="V17" s="79"/>
      <c r="W17" s="80"/>
      <c r="X17" s="80"/>
      <c r="Y17" s="80"/>
      <c r="Z17" s="80"/>
    </row>
    <row r="18" spans="1:26" ht="26.25" thickBot="1">
      <c r="A18" s="10">
        <v>4</v>
      </c>
      <c r="B18" s="17" t="s">
        <v>18</v>
      </c>
      <c r="C18" s="18">
        <f aca="true" t="shared" si="4" ref="C18:J18">C7+K18</f>
        <v>40921</v>
      </c>
      <c r="D18" s="18">
        <f t="shared" si="4"/>
        <v>41047</v>
      </c>
      <c r="E18" s="18">
        <f t="shared" si="4"/>
        <v>41159</v>
      </c>
      <c r="F18" s="18">
        <f t="shared" si="4"/>
        <v>39710</v>
      </c>
      <c r="G18" s="19">
        <f t="shared" si="4"/>
        <v>39794</v>
      </c>
      <c r="H18" s="19">
        <f t="shared" si="4"/>
        <v>39885</v>
      </c>
      <c r="I18" s="19">
        <f t="shared" si="4"/>
        <v>39983</v>
      </c>
      <c r="J18" s="19">
        <f t="shared" si="4"/>
        <v>40074</v>
      </c>
      <c r="K18" s="40">
        <v>2</v>
      </c>
      <c r="L18" s="40">
        <v>2</v>
      </c>
      <c r="M18" s="40">
        <v>2</v>
      </c>
      <c r="N18" s="40">
        <v>2</v>
      </c>
      <c r="O18" s="41">
        <v>2</v>
      </c>
      <c r="P18" s="41">
        <v>2</v>
      </c>
      <c r="Q18" s="41">
        <v>2</v>
      </c>
      <c r="R18" s="41">
        <v>2</v>
      </c>
      <c r="S18" s="10" t="str">
        <f aca="true" t="shared" si="5" ref="S18:S27">IF(WEEKDAY(C18,1)=1,"Sun",IF(WEEKDAY(C18,1)=2,"Mon",IF(WEEKDAY(C18,1)=3,"Tue",IF(WEEKDAY(C18,1)=4,"Wed",IF(WEEKDAY(C18,1)=5,"Thu",IF(WEEKDAY(C18,1)=6,"Fri","Sat"))))))</f>
        <v>Fri</v>
      </c>
      <c r="T18" s="10" t="str">
        <f aca="true" t="shared" si="6" ref="T18:T27">IF(WEEKDAY(D18,1)=1,"Sun",IF(WEEKDAY(D18,1)=2,"Mon",IF(WEEKDAY(D18,1)=3,"Tue",IF(WEEKDAY(D18,1)=4,"Wed",IF(WEEKDAY(D18,1)=5,"Thu",IF(WEEKDAY(D18,1)=6,"Fri","Sat"))))))</f>
        <v>Fri</v>
      </c>
      <c r="U18" s="10" t="str">
        <f aca="true" t="shared" si="7" ref="U18:U27">IF(WEEKDAY(E18,1)=1,"Sun",IF(WEEKDAY(E18,1)=2,"Mon",IF(WEEKDAY(E18,1)=3,"Tue",IF(WEEKDAY(E18,1)=4,"Wed",IF(WEEKDAY(E18,1)=5,"Thu",IF(WEEKDAY(E18,1)=6,"Fri","Sat"))))))</f>
        <v>Fri</v>
      </c>
      <c r="V18" s="10" t="str">
        <f aca="true" t="shared" si="8" ref="V18:V27">IF(WEEKDAY(F18,1)=1,"Sun",IF(WEEKDAY(F18,1)=2,"Mon",IF(WEEKDAY(F18,1)=3,"Tue",IF(WEEKDAY(F18,1)=4,"Wed",IF(WEEKDAY(F18,1)=5,"Thu",IF(WEEKDAY(F18,1)=6,"Fri","Sat"))))))</f>
        <v>Fri</v>
      </c>
      <c r="W18" s="39" t="str">
        <f aca="true" t="shared" si="9" ref="W18:W27">IF(WEEKDAY(G18,1)=1,"Sun",IF(WEEKDAY(G18,1)=2,"Mon",IF(WEEKDAY(G18,1)=3,"Tue",IF(WEEKDAY(G18,1)=4,"Wed",IF(WEEKDAY(G18,1)=5,"Thu",IF(WEEKDAY(G18,1)=6,"Fri","Sat"))))))</f>
        <v>Fri</v>
      </c>
      <c r="X18" s="39" t="str">
        <f aca="true" t="shared" si="10" ref="X18:X27">IF(WEEKDAY(H18,1)=1,"Sun",IF(WEEKDAY(H18,1)=2,"Mon",IF(WEEKDAY(H18,1)=3,"Tue",IF(WEEKDAY(H18,1)=4,"Wed",IF(WEEKDAY(H18,1)=5,"Thu",IF(WEEKDAY(H18,1)=6,"Fri","Sat"))))))</f>
        <v>Fri</v>
      </c>
      <c r="Y18" s="39" t="str">
        <f aca="true" t="shared" si="11" ref="Y18:Y27">IF(WEEKDAY(I18,1)=1,"Sun",IF(WEEKDAY(I18,1)=2,"Mon",IF(WEEKDAY(I18,1)=3,"Tue",IF(WEEKDAY(I18,1)=4,"Wed",IF(WEEKDAY(I18,1)=5,"Thu",IF(WEEKDAY(I18,1)=6,"Fri","Sat"))))))</f>
        <v>Fri</v>
      </c>
      <c r="Z18" s="39" t="str">
        <f aca="true" t="shared" si="12" ref="Z18:Z27">IF(WEEKDAY(J18,1)=1,"Sun",IF(WEEKDAY(J18,1)=2,"Mon",IF(WEEKDAY(J18,1)=3,"Tue",IF(WEEKDAY(J18,1)=4,"Wed",IF(WEEKDAY(J18,1)=5,"Thu",IF(WEEKDAY(J18,1)=6,"Fri","Sat"))))))</f>
        <v>Fri</v>
      </c>
    </row>
    <row r="19" spans="1:26" ht="26.25" thickBot="1">
      <c r="A19" s="10">
        <v>5</v>
      </c>
      <c r="B19" s="17" t="s">
        <v>2</v>
      </c>
      <c r="C19" s="18">
        <f aca="true" t="shared" si="13" ref="C19:C27">C18+K19</f>
        <v>40921</v>
      </c>
      <c r="D19" s="18">
        <f aca="true" t="shared" si="14" ref="D19:D27">D18+L19</f>
        <v>41047</v>
      </c>
      <c r="E19" s="18">
        <f aca="true" t="shared" si="15" ref="E19:E27">E18+M19</f>
        <v>41159</v>
      </c>
      <c r="F19" s="18">
        <f aca="true" t="shared" si="16" ref="F19:F27">F18+N19</f>
        <v>39710</v>
      </c>
      <c r="G19" s="19">
        <f aca="true" t="shared" si="17" ref="G19:G27">G18+O19</f>
        <v>39794</v>
      </c>
      <c r="H19" s="19">
        <f aca="true" t="shared" si="18" ref="H19:H27">H18+P19</f>
        <v>39885</v>
      </c>
      <c r="I19" s="19">
        <f aca="true" t="shared" si="19" ref="I19:I27">I18+Q19</f>
        <v>39983</v>
      </c>
      <c r="J19" s="19">
        <f aca="true" t="shared" si="20" ref="J19:J27">J18+R19</f>
        <v>40074</v>
      </c>
      <c r="K19" s="2">
        <v>0</v>
      </c>
      <c r="L19" s="2">
        <v>0</v>
      </c>
      <c r="M19" s="2">
        <v>0</v>
      </c>
      <c r="N19" s="2">
        <v>0</v>
      </c>
      <c r="O19" s="9">
        <v>0</v>
      </c>
      <c r="P19" s="9">
        <v>0</v>
      </c>
      <c r="Q19" s="9">
        <v>0</v>
      </c>
      <c r="R19" s="9">
        <v>0</v>
      </c>
      <c r="S19" s="10" t="str">
        <f t="shared" si="5"/>
        <v>Fri</v>
      </c>
      <c r="T19" s="10" t="str">
        <f t="shared" si="6"/>
        <v>Fri</v>
      </c>
      <c r="U19" s="10" t="str">
        <f t="shared" si="7"/>
        <v>Fri</v>
      </c>
      <c r="V19" s="10" t="str">
        <f t="shared" si="8"/>
        <v>Fri</v>
      </c>
      <c r="W19" s="39" t="str">
        <f t="shared" si="9"/>
        <v>Fri</v>
      </c>
      <c r="X19" s="39" t="str">
        <f t="shared" si="10"/>
        <v>Fri</v>
      </c>
      <c r="Y19" s="39" t="str">
        <f t="shared" si="11"/>
        <v>Fri</v>
      </c>
      <c r="Z19" s="39" t="str">
        <f t="shared" si="12"/>
        <v>Fri</v>
      </c>
    </row>
    <row r="20" spans="1:26" ht="13.5" thickBot="1">
      <c r="A20" s="10">
        <v>6</v>
      </c>
      <c r="B20" s="23" t="s">
        <v>19</v>
      </c>
      <c r="C20" s="24">
        <f t="shared" si="13"/>
        <v>40921</v>
      </c>
      <c r="D20" s="24">
        <f t="shared" si="14"/>
        <v>41047</v>
      </c>
      <c r="E20" s="24">
        <f t="shared" si="15"/>
        <v>41159</v>
      </c>
      <c r="F20" s="24">
        <f t="shared" si="16"/>
        <v>39710</v>
      </c>
      <c r="G20" s="24">
        <f t="shared" si="17"/>
        <v>39794</v>
      </c>
      <c r="H20" s="24">
        <f t="shared" si="18"/>
        <v>39885</v>
      </c>
      <c r="I20" s="24">
        <f t="shared" si="19"/>
        <v>39983</v>
      </c>
      <c r="J20" s="24">
        <f t="shared" si="20"/>
        <v>40074</v>
      </c>
      <c r="K20" s="44">
        <v>0</v>
      </c>
      <c r="L20" s="44">
        <v>0</v>
      </c>
      <c r="M20" s="44">
        <v>0</v>
      </c>
      <c r="N20" s="44">
        <v>0</v>
      </c>
      <c r="O20" s="44">
        <v>0</v>
      </c>
      <c r="P20" s="44">
        <v>0</v>
      </c>
      <c r="Q20" s="44">
        <v>0</v>
      </c>
      <c r="R20" s="44">
        <v>0</v>
      </c>
      <c r="S20" s="45" t="str">
        <f t="shared" si="5"/>
        <v>Fri</v>
      </c>
      <c r="T20" s="45" t="str">
        <f t="shared" si="6"/>
        <v>Fri</v>
      </c>
      <c r="U20" s="45" t="str">
        <f t="shared" si="7"/>
        <v>Fri</v>
      </c>
      <c r="V20" s="45" t="str">
        <f t="shared" si="8"/>
        <v>Fri</v>
      </c>
      <c r="W20" s="45" t="str">
        <f t="shared" si="9"/>
        <v>Fri</v>
      </c>
      <c r="X20" s="45" t="str">
        <f t="shared" si="10"/>
        <v>Fri</v>
      </c>
      <c r="Y20" s="45" t="str">
        <f t="shared" si="11"/>
        <v>Fri</v>
      </c>
      <c r="Z20" s="45" t="str">
        <f t="shared" si="12"/>
        <v>Fri</v>
      </c>
    </row>
    <row r="21" spans="1:26" ht="13.5" thickBot="1">
      <c r="A21" s="10">
        <v>7</v>
      </c>
      <c r="B21" s="23" t="s">
        <v>38</v>
      </c>
      <c r="C21" s="24">
        <f>C20+K21</f>
        <v>40924</v>
      </c>
      <c r="D21" s="24">
        <f>D20+L21</f>
        <v>41050</v>
      </c>
      <c r="E21" s="24">
        <f t="shared" si="15"/>
        <v>41162</v>
      </c>
      <c r="F21" s="24">
        <f t="shared" si="16"/>
        <v>39713</v>
      </c>
      <c r="G21" s="24">
        <f t="shared" si="17"/>
        <v>39797</v>
      </c>
      <c r="H21" s="24">
        <f t="shared" si="18"/>
        <v>39888</v>
      </c>
      <c r="I21" s="24">
        <f t="shared" si="19"/>
        <v>39986</v>
      </c>
      <c r="J21" s="24">
        <f t="shared" si="20"/>
        <v>40077</v>
      </c>
      <c r="K21" s="8">
        <v>3</v>
      </c>
      <c r="L21" s="8">
        <v>3</v>
      </c>
      <c r="M21" s="8">
        <v>3</v>
      </c>
      <c r="N21" s="8">
        <v>3</v>
      </c>
      <c r="O21" s="8">
        <v>3</v>
      </c>
      <c r="P21" s="8">
        <v>3</v>
      </c>
      <c r="Q21" s="8">
        <v>3</v>
      </c>
      <c r="R21" s="8">
        <v>3</v>
      </c>
      <c r="S21" s="45" t="str">
        <f t="shared" si="5"/>
        <v>Mon</v>
      </c>
      <c r="T21" s="45" t="str">
        <f t="shared" si="6"/>
        <v>Mon</v>
      </c>
      <c r="U21" s="45" t="str">
        <f t="shared" si="7"/>
        <v>Mon</v>
      </c>
      <c r="V21" s="45" t="str">
        <f t="shared" si="8"/>
        <v>Mon</v>
      </c>
      <c r="W21" s="45" t="str">
        <f t="shared" si="9"/>
        <v>Mon</v>
      </c>
      <c r="X21" s="45" t="str">
        <f t="shared" si="10"/>
        <v>Mon</v>
      </c>
      <c r="Y21" s="45" t="str">
        <f t="shared" si="11"/>
        <v>Mon</v>
      </c>
      <c r="Z21" s="45" t="str">
        <f t="shared" si="12"/>
        <v>Mon</v>
      </c>
    </row>
    <row r="22" spans="1:26" ht="26.25" thickBot="1">
      <c r="A22" s="10">
        <v>8</v>
      </c>
      <c r="B22" s="23" t="s">
        <v>20</v>
      </c>
      <c r="C22" s="24">
        <f t="shared" si="13"/>
        <v>40924</v>
      </c>
      <c r="D22" s="24">
        <f t="shared" si="14"/>
        <v>41050</v>
      </c>
      <c r="E22" s="24">
        <f t="shared" si="15"/>
        <v>41162</v>
      </c>
      <c r="F22" s="24">
        <f t="shared" si="16"/>
        <v>39713</v>
      </c>
      <c r="G22" s="24">
        <f t="shared" si="17"/>
        <v>39797</v>
      </c>
      <c r="H22" s="24">
        <f t="shared" si="18"/>
        <v>39888</v>
      </c>
      <c r="I22" s="24">
        <f t="shared" si="19"/>
        <v>39986</v>
      </c>
      <c r="J22" s="24">
        <f t="shared" si="20"/>
        <v>40077</v>
      </c>
      <c r="K22" s="8">
        <v>0</v>
      </c>
      <c r="L22" s="8">
        <v>0</v>
      </c>
      <c r="M22" s="8">
        <v>0</v>
      </c>
      <c r="N22" s="8">
        <v>0</v>
      </c>
      <c r="O22" s="8">
        <v>0</v>
      </c>
      <c r="P22" s="8">
        <v>0</v>
      </c>
      <c r="Q22" s="8">
        <v>0</v>
      </c>
      <c r="R22" s="8">
        <v>0</v>
      </c>
      <c r="S22" s="45" t="str">
        <f t="shared" si="5"/>
        <v>Mon</v>
      </c>
      <c r="T22" s="45" t="str">
        <f t="shared" si="6"/>
        <v>Mon</v>
      </c>
      <c r="U22" s="45" t="str">
        <f t="shared" si="7"/>
        <v>Mon</v>
      </c>
      <c r="V22" s="45" t="str">
        <f t="shared" si="8"/>
        <v>Mon</v>
      </c>
      <c r="W22" s="45" t="str">
        <f t="shared" si="9"/>
        <v>Mon</v>
      </c>
      <c r="X22" s="45" t="str">
        <f t="shared" si="10"/>
        <v>Mon</v>
      </c>
      <c r="Y22" s="45" t="str">
        <f t="shared" si="11"/>
        <v>Mon</v>
      </c>
      <c r="Z22" s="45" t="str">
        <f t="shared" si="12"/>
        <v>Mon</v>
      </c>
    </row>
    <row r="23" spans="1:26" ht="26.25" thickBot="1">
      <c r="A23" s="10">
        <v>9</v>
      </c>
      <c r="B23" s="23" t="s">
        <v>3</v>
      </c>
      <c r="C23" s="24">
        <f aca="true" t="shared" si="21" ref="C23:J23">C22+K23</f>
        <v>40924</v>
      </c>
      <c r="D23" s="24">
        <f t="shared" si="21"/>
        <v>41050</v>
      </c>
      <c r="E23" s="24">
        <f t="shared" si="21"/>
        <v>41162</v>
      </c>
      <c r="F23" s="24">
        <f t="shared" si="21"/>
        <v>39713</v>
      </c>
      <c r="G23" s="24">
        <f t="shared" si="21"/>
        <v>39797</v>
      </c>
      <c r="H23" s="24">
        <f t="shared" si="21"/>
        <v>39888</v>
      </c>
      <c r="I23" s="24">
        <f t="shared" si="21"/>
        <v>39986</v>
      </c>
      <c r="J23" s="24">
        <f t="shared" si="21"/>
        <v>40077</v>
      </c>
      <c r="K23" s="44">
        <v>0</v>
      </c>
      <c r="L23" s="44">
        <v>0</v>
      </c>
      <c r="M23" s="44">
        <v>0</v>
      </c>
      <c r="N23" s="44">
        <v>0</v>
      </c>
      <c r="O23" s="44">
        <v>0</v>
      </c>
      <c r="P23" s="44">
        <v>0</v>
      </c>
      <c r="Q23" s="44">
        <v>0</v>
      </c>
      <c r="R23" s="44">
        <v>0</v>
      </c>
      <c r="S23" s="45" t="str">
        <f t="shared" si="5"/>
        <v>Mon</v>
      </c>
      <c r="T23" s="45" t="str">
        <f t="shared" si="6"/>
        <v>Mon</v>
      </c>
      <c r="U23" s="45" t="str">
        <f t="shared" si="7"/>
        <v>Mon</v>
      </c>
      <c r="V23" s="45" t="str">
        <f t="shared" si="8"/>
        <v>Mon</v>
      </c>
      <c r="W23" s="45" t="str">
        <f t="shared" si="9"/>
        <v>Mon</v>
      </c>
      <c r="X23" s="45" t="str">
        <f t="shared" si="10"/>
        <v>Mon</v>
      </c>
      <c r="Y23" s="45" t="str">
        <f t="shared" si="11"/>
        <v>Mon</v>
      </c>
      <c r="Z23" s="45" t="str">
        <f t="shared" si="12"/>
        <v>Mon</v>
      </c>
    </row>
    <row r="24" spans="1:26" ht="26.25" thickBot="1">
      <c r="A24" s="10">
        <v>10</v>
      </c>
      <c r="B24" s="23" t="s">
        <v>36</v>
      </c>
      <c r="C24" s="24">
        <f>C23+K24</f>
        <v>40925</v>
      </c>
      <c r="D24" s="24">
        <f>D23+L24</f>
        <v>41051</v>
      </c>
      <c r="E24" s="24">
        <f t="shared" si="15"/>
        <v>41163</v>
      </c>
      <c r="F24" s="24">
        <f t="shared" si="16"/>
        <v>39714</v>
      </c>
      <c r="G24" s="24">
        <f t="shared" si="17"/>
        <v>39798</v>
      </c>
      <c r="H24" s="24">
        <f t="shared" si="18"/>
        <v>39889</v>
      </c>
      <c r="I24" s="24">
        <f t="shared" si="19"/>
        <v>39987</v>
      </c>
      <c r="J24" s="24">
        <f t="shared" si="20"/>
        <v>40078</v>
      </c>
      <c r="K24" s="44">
        <v>1</v>
      </c>
      <c r="L24" s="44">
        <v>1</v>
      </c>
      <c r="M24" s="44">
        <v>1</v>
      </c>
      <c r="N24" s="44">
        <v>1</v>
      </c>
      <c r="O24" s="44">
        <v>1</v>
      </c>
      <c r="P24" s="44">
        <v>1</v>
      </c>
      <c r="Q24" s="44">
        <v>1</v>
      </c>
      <c r="R24" s="44">
        <v>1</v>
      </c>
      <c r="S24" s="45" t="str">
        <f t="shared" si="5"/>
        <v>Tue</v>
      </c>
      <c r="T24" s="45" t="str">
        <f t="shared" si="6"/>
        <v>Tue</v>
      </c>
      <c r="U24" s="45" t="str">
        <f t="shared" si="7"/>
        <v>Tue</v>
      </c>
      <c r="V24" s="45" t="str">
        <f t="shared" si="8"/>
        <v>Tue</v>
      </c>
      <c r="W24" s="45" t="str">
        <f t="shared" si="9"/>
        <v>Tue</v>
      </c>
      <c r="X24" s="45" t="str">
        <f t="shared" si="10"/>
        <v>Tue</v>
      </c>
      <c r="Y24" s="45" t="str">
        <f t="shared" si="11"/>
        <v>Tue</v>
      </c>
      <c r="Z24" s="45" t="str">
        <f t="shared" si="12"/>
        <v>Tue</v>
      </c>
    </row>
    <row r="25" spans="1:26" ht="13.5" thickBot="1">
      <c r="A25" s="10">
        <v>11</v>
      </c>
      <c r="B25" s="23" t="s">
        <v>4</v>
      </c>
      <c r="C25" s="24">
        <f t="shared" si="13"/>
        <v>40925</v>
      </c>
      <c r="D25" s="24">
        <f t="shared" si="14"/>
        <v>41051</v>
      </c>
      <c r="E25" s="24">
        <f t="shared" si="15"/>
        <v>41163</v>
      </c>
      <c r="F25" s="24">
        <f t="shared" si="16"/>
        <v>39714</v>
      </c>
      <c r="G25" s="24">
        <f t="shared" si="17"/>
        <v>39798</v>
      </c>
      <c r="H25" s="24">
        <f t="shared" si="18"/>
        <v>39889</v>
      </c>
      <c r="I25" s="24">
        <f t="shared" si="19"/>
        <v>39987</v>
      </c>
      <c r="J25" s="24">
        <f t="shared" si="20"/>
        <v>40078</v>
      </c>
      <c r="K25" s="44">
        <v>0</v>
      </c>
      <c r="L25" s="44">
        <v>0</v>
      </c>
      <c r="M25" s="44">
        <v>0</v>
      </c>
      <c r="N25" s="44">
        <v>0</v>
      </c>
      <c r="O25" s="44">
        <v>0</v>
      </c>
      <c r="P25" s="44">
        <v>0</v>
      </c>
      <c r="Q25" s="44">
        <v>0</v>
      </c>
      <c r="R25" s="44">
        <v>0</v>
      </c>
      <c r="S25" s="45" t="str">
        <f t="shared" si="5"/>
        <v>Tue</v>
      </c>
      <c r="T25" s="45" t="str">
        <f t="shared" si="6"/>
        <v>Tue</v>
      </c>
      <c r="U25" s="45" t="str">
        <f t="shared" si="7"/>
        <v>Tue</v>
      </c>
      <c r="V25" s="45" t="str">
        <f t="shared" si="8"/>
        <v>Tue</v>
      </c>
      <c r="W25" s="45" t="str">
        <f t="shared" si="9"/>
        <v>Tue</v>
      </c>
      <c r="X25" s="45" t="str">
        <f t="shared" si="10"/>
        <v>Tue</v>
      </c>
      <c r="Y25" s="45" t="str">
        <f t="shared" si="11"/>
        <v>Tue</v>
      </c>
      <c r="Z25" s="45" t="str">
        <f t="shared" si="12"/>
        <v>Tue</v>
      </c>
    </row>
    <row r="26" spans="1:26" ht="13.5" thickBot="1">
      <c r="A26" s="10">
        <v>12</v>
      </c>
      <c r="B26" s="25" t="s">
        <v>45</v>
      </c>
      <c r="C26" s="24">
        <f t="shared" si="13"/>
        <v>40925</v>
      </c>
      <c r="D26" s="24">
        <f t="shared" si="14"/>
        <v>41051</v>
      </c>
      <c r="E26" s="24">
        <f t="shared" si="15"/>
        <v>41163</v>
      </c>
      <c r="F26" s="24">
        <f t="shared" si="16"/>
        <v>39714</v>
      </c>
      <c r="G26" s="24">
        <f t="shared" si="17"/>
        <v>39798</v>
      </c>
      <c r="H26" s="24">
        <f t="shared" si="18"/>
        <v>39889</v>
      </c>
      <c r="I26" s="24">
        <f t="shared" si="19"/>
        <v>39987</v>
      </c>
      <c r="J26" s="24">
        <f t="shared" si="20"/>
        <v>40078</v>
      </c>
      <c r="K26" s="44">
        <v>0</v>
      </c>
      <c r="L26" s="44">
        <v>0</v>
      </c>
      <c r="M26" s="44">
        <v>0</v>
      </c>
      <c r="N26" s="44">
        <v>0</v>
      </c>
      <c r="O26" s="44">
        <v>0</v>
      </c>
      <c r="P26" s="44">
        <v>0</v>
      </c>
      <c r="Q26" s="44">
        <v>0</v>
      </c>
      <c r="R26" s="44">
        <v>0</v>
      </c>
      <c r="S26" s="45" t="str">
        <f t="shared" si="5"/>
        <v>Tue</v>
      </c>
      <c r="T26" s="45" t="str">
        <f t="shared" si="6"/>
        <v>Tue</v>
      </c>
      <c r="U26" s="45" t="str">
        <f t="shared" si="7"/>
        <v>Tue</v>
      </c>
      <c r="V26" s="45" t="str">
        <f t="shared" si="8"/>
        <v>Tue</v>
      </c>
      <c r="W26" s="45" t="str">
        <f t="shared" si="9"/>
        <v>Tue</v>
      </c>
      <c r="X26" s="45" t="str">
        <f t="shared" si="10"/>
        <v>Tue</v>
      </c>
      <c r="Y26" s="45" t="str">
        <f t="shared" si="11"/>
        <v>Tue</v>
      </c>
      <c r="Z26" s="45" t="str">
        <f t="shared" si="12"/>
        <v>Tue</v>
      </c>
    </row>
    <row r="27" spans="1:26" ht="13.5" thickBot="1">
      <c r="A27" s="10">
        <v>13</v>
      </c>
      <c r="B27" s="23" t="s">
        <v>5</v>
      </c>
      <c r="C27" s="24">
        <f t="shared" si="13"/>
        <v>40945</v>
      </c>
      <c r="D27" s="24">
        <f t="shared" si="14"/>
        <v>41071</v>
      </c>
      <c r="E27" s="24">
        <f t="shared" si="15"/>
        <v>41176</v>
      </c>
      <c r="F27" s="24">
        <f t="shared" si="16"/>
        <v>39720</v>
      </c>
      <c r="G27" s="36">
        <f t="shared" si="17"/>
        <v>39818</v>
      </c>
      <c r="H27" s="24">
        <f t="shared" si="18"/>
        <v>39909</v>
      </c>
      <c r="I27" s="24">
        <f t="shared" si="19"/>
        <v>39993</v>
      </c>
      <c r="J27" s="24">
        <f t="shared" si="20"/>
        <v>40084</v>
      </c>
      <c r="K27" s="8">
        <v>20</v>
      </c>
      <c r="L27" s="8">
        <v>20</v>
      </c>
      <c r="M27" s="8">
        <v>13</v>
      </c>
      <c r="N27" s="8">
        <v>6</v>
      </c>
      <c r="O27" s="8">
        <v>20</v>
      </c>
      <c r="P27" s="8">
        <v>20</v>
      </c>
      <c r="Q27" s="8">
        <v>6</v>
      </c>
      <c r="R27" s="8">
        <v>6</v>
      </c>
      <c r="S27" s="45" t="str">
        <f t="shared" si="5"/>
        <v>Mon</v>
      </c>
      <c r="T27" s="45" t="str">
        <f t="shared" si="6"/>
        <v>Mon</v>
      </c>
      <c r="U27" s="45" t="str">
        <f t="shared" si="7"/>
        <v>Mon</v>
      </c>
      <c r="V27" s="45" t="str">
        <f t="shared" si="8"/>
        <v>Mon</v>
      </c>
      <c r="W27" s="45" t="str">
        <f t="shared" si="9"/>
        <v>Mon</v>
      </c>
      <c r="X27" s="45" t="str">
        <f t="shared" si="10"/>
        <v>Mon</v>
      </c>
      <c r="Y27" s="45" t="str">
        <f t="shared" si="11"/>
        <v>Mon</v>
      </c>
      <c r="Z27" s="45" t="str">
        <f t="shared" si="12"/>
        <v>Mon</v>
      </c>
    </row>
    <row r="28" spans="1:26" ht="13.5" thickBot="1">
      <c r="A28" s="46"/>
      <c r="B28" s="7" t="s">
        <v>11</v>
      </c>
      <c r="C28" s="26"/>
      <c r="D28" s="26"/>
      <c r="E28" s="26"/>
      <c r="F28" s="26"/>
      <c r="G28" s="26"/>
      <c r="H28" s="26"/>
      <c r="I28" s="26"/>
      <c r="J28" s="26"/>
      <c r="K28" s="47">
        <f aca="true" t="shared" si="22" ref="K28:R28">SUM(K21:K27)</f>
        <v>24</v>
      </c>
      <c r="L28" s="47">
        <f t="shared" si="22"/>
        <v>24</v>
      </c>
      <c r="M28" s="47">
        <f t="shared" si="22"/>
        <v>17</v>
      </c>
      <c r="N28" s="47">
        <f t="shared" si="22"/>
        <v>10</v>
      </c>
      <c r="O28" s="47">
        <f t="shared" si="22"/>
        <v>24</v>
      </c>
      <c r="P28" s="47">
        <f t="shared" si="22"/>
        <v>24</v>
      </c>
      <c r="Q28" s="47">
        <f t="shared" si="22"/>
        <v>10</v>
      </c>
      <c r="R28" s="47">
        <f t="shared" si="22"/>
        <v>10</v>
      </c>
      <c r="S28" s="46"/>
      <c r="T28" s="46"/>
      <c r="U28" s="46"/>
      <c r="V28" s="46"/>
      <c r="W28" s="46"/>
      <c r="X28" s="46"/>
      <c r="Y28" s="46"/>
      <c r="Z28" s="46"/>
    </row>
    <row r="29" spans="1:26" ht="13.5" thickBot="1">
      <c r="A29" s="10">
        <v>14</v>
      </c>
      <c r="B29" s="23" t="s">
        <v>24</v>
      </c>
      <c r="C29" s="24">
        <f aca="true" t="shared" si="23" ref="C29:J29">C27+K29</f>
        <v>40949</v>
      </c>
      <c r="D29" s="24">
        <f t="shared" si="23"/>
        <v>41075</v>
      </c>
      <c r="E29" s="36">
        <f t="shared" si="23"/>
        <v>41180</v>
      </c>
      <c r="F29" s="24">
        <f t="shared" si="23"/>
        <v>39724</v>
      </c>
      <c r="G29" s="24">
        <f t="shared" si="23"/>
        <v>39822</v>
      </c>
      <c r="H29" s="24">
        <f t="shared" si="23"/>
        <v>39913</v>
      </c>
      <c r="I29" s="36">
        <f t="shared" si="23"/>
        <v>39997</v>
      </c>
      <c r="J29" s="24">
        <f t="shared" si="23"/>
        <v>40088</v>
      </c>
      <c r="K29" s="8">
        <v>4</v>
      </c>
      <c r="L29" s="8">
        <v>4</v>
      </c>
      <c r="M29" s="8">
        <v>4</v>
      </c>
      <c r="N29" s="8">
        <v>4</v>
      </c>
      <c r="O29" s="8">
        <v>4</v>
      </c>
      <c r="P29" s="8">
        <v>4</v>
      </c>
      <c r="Q29" s="8">
        <v>4</v>
      </c>
      <c r="R29" s="8">
        <v>4</v>
      </c>
      <c r="S29" s="45" t="str">
        <f aca="true" t="shared" si="24" ref="S29:Z32">IF(WEEKDAY(C29,1)=1,"Sun",IF(WEEKDAY(C29,1)=2,"Mon",IF(WEEKDAY(C29,1)=3,"Tue",IF(WEEKDAY(C29,1)=4,"Wed",IF(WEEKDAY(C29,1)=5,"Thu",IF(WEEKDAY(C29,1)=6,"Fri","Sat"))))))</f>
        <v>Fri</v>
      </c>
      <c r="T29" s="45" t="str">
        <f t="shared" si="24"/>
        <v>Fri</v>
      </c>
      <c r="U29" s="45" t="str">
        <f t="shared" si="24"/>
        <v>Fri</v>
      </c>
      <c r="V29" s="45" t="str">
        <f t="shared" si="24"/>
        <v>Fri</v>
      </c>
      <c r="W29" s="45" t="str">
        <f t="shared" si="24"/>
        <v>Fri</v>
      </c>
      <c r="X29" s="45" t="str">
        <f t="shared" si="24"/>
        <v>Fri</v>
      </c>
      <c r="Y29" s="45" t="str">
        <f t="shared" si="24"/>
        <v>Fri</v>
      </c>
      <c r="Z29" s="45" t="str">
        <f t="shared" si="24"/>
        <v>Fri</v>
      </c>
    </row>
    <row r="30" spans="1:26" ht="13.5" thickBot="1">
      <c r="A30" s="10">
        <v>15</v>
      </c>
      <c r="B30" s="17" t="s">
        <v>6</v>
      </c>
      <c r="C30" s="18">
        <f aca="true" t="shared" si="25" ref="C30:J32">C29+K30</f>
        <v>40952</v>
      </c>
      <c r="D30" s="18">
        <f t="shared" si="25"/>
        <v>41078</v>
      </c>
      <c r="E30" s="18">
        <f t="shared" si="25"/>
        <v>41183</v>
      </c>
      <c r="F30" s="18">
        <f t="shared" si="25"/>
        <v>39727</v>
      </c>
      <c r="G30" s="19">
        <f t="shared" si="25"/>
        <v>39825</v>
      </c>
      <c r="H30" s="19">
        <f t="shared" si="25"/>
        <v>39916</v>
      </c>
      <c r="I30" s="34">
        <f t="shared" si="25"/>
        <v>40000</v>
      </c>
      <c r="J30" s="19">
        <f t="shared" si="25"/>
        <v>40091</v>
      </c>
      <c r="K30" s="40">
        <v>3</v>
      </c>
      <c r="L30" s="40">
        <v>3</v>
      </c>
      <c r="M30" s="40">
        <v>3</v>
      </c>
      <c r="N30" s="40">
        <v>3</v>
      </c>
      <c r="O30" s="41">
        <v>3</v>
      </c>
      <c r="P30" s="41">
        <v>3</v>
      </c>
      <c r="Q30" s="41">
        <v>3</v>
      </c>
      <c r="R30" s="41">
        <v>3</v>
      </c>
      <c r="S30" s="10" t="str">
        <f t="shared" si="24"/>
        <v>Mon</v>
      </c>
      <c r="T30" s="10" t="str">
        <f t="shared" si="24"/>
        <v>Mon</v>
      </c>
      <c r="U30" s="10" t="str">
        <f t="shared" si="24"/>
        <v>Mon</v>
      </c>
      <c r="V30" s="10" t="str">
        <f t="shared" si="24"/>
        <v>Mon</v>
      </c>
      <c r="W30" s="39" t="str">
        <f t="shared" si="24"/>
        <v>Mon</v>
      </c>
      <c r="X30" s="39" t="str">
        <f t="shared" si="24"/>
        <v>Mon</v>
      </c>
      <c r="Y30" s="39" t="str">
        <f t="shared" si="24"/>
        <v>Mon</v>
      </c>
      <c r="Z30" s="39" t="str">
        <f t="shared" si="24"/>
        <v>Mon</v>
      </c>
    </row>
    <row r="31" spans="1:26" ht="13.5" thickBot="1">
      <c r="A31" s="10">
        <v>16</v>
      </c>
      <c r="B31" s="17" t="s">
        <v>7</v>
      </c>
      <c r="C31" s="18">
        <f t="shared" si="25"/>
        <v>40995</v>
      </c>
      <c r="D31" s="18">
        <f t="shared" si="25"/>
        <v>41121</v>
      </c>
      <c r="E31" s="18">
        <f t="shared" si="25"/>
        <v>41226</v>
      </c>
      <c r="F31" s="18">
        <f t="shared" si="25"/>
        <v>39770</v>
      </c>
      <c r="G31" s="19">
        <f t="shared" si="25"/>
        <v>39868</v>
      </c>
      <c r="H31" s="19">
        <f t="shared" si="25"/>
        <v>39959</v>
      </c>
      <c r="I31" s="19">
        <f t="shared" si="25"/>
        <v>40043</v>
      </c>
      <c r="J31" s="19">
        <f t="shared" si="25"/>
        <v>40134</v>
      </c>
      <c r="K31" s="3">
        <v>43</v>
      </c>
      <c r="L31" s="3">
        <v>43</v>
      </c>
      <c r="M31" s="3">
        <v>43</v>
      </c>
      <c r="N31" s="3">
        <v>43</v>
      </c>
      <c r="O31" s="3">
        <v>43</v>
      </c>
      <c r="P31" s="3">
        <v>43</v>
      </c>
      <c r="Q31" s="3">
        <v>43</v>
      </c>
      <c r="R31" s="3">
        <v>43</v>
      </c>
      <c r="S31" s="10" t="str">
        <f t="shared" si="24"/>
        <v>Tue</v>
      </c>
      <c r="T31" s="10" t="str">
        <f t="shared" si="24"/>
        <v>Tue</v>
      </c>
      <c r="U31" s="10" t="str">
        <f t="shared" si="24"/>
        <v>Tue</v>
      </c>
      <c r="V31" s="10" t="str">
        <f t="shared" si="24"/>
        <v>Tue</v>
      </c>
      <c r="W31" s="39" t="str">
        <f t="shared" si="24"/>
        <v>Tue</v>
      </c>
      <c r="X31" s="39" t="str">
        <f t="shared" si="24"/>
        <v>Tue</v>
      </c>
      <c r="Y31" s="39" t="str">
        <f t="shared" si="24"/>
        <v>Tue</v>
      </c>
      <c r="Z31" s="39" t="str">
        <f t="shared" si="24"/>
        <v>Tue</v>
      </c>
    </row>
    <row r="32" spans="1:26" ht="13.5" thickBot="1">
      <c r="A32" s="4">
        <v>17</v>
      </c>
      <c r="B32" s="27" t="s">
        <v>25</v>
      </c>
      <c r="C32" s="28">
        <f t="shared" si="25"/>
        <v>41012</v>
      </c>
      <c r="D32" s="28">
        <f t="shared" si="25"/>
        <v>41142</v>
      </c>
      <c r="E32" s="28">
        <f t="shared" si="25"/>
        <v>41247</v>
      </c>
      <c r="F32" s="28">
        <f t="shared" si="25"/>
        <v>39791</v>
      </c>
      <c r="G32" s="29">
        <f t="shared" si="25"/>
        <v>39868</v>
      </c>
      <c r="H32" s="29">
        <f t="shared" si="25"/>
        <v>39980</v>
      </c>
      <c r="I32" s="29">
        <f t="shared" si="25"/>
        <v>40064</v>
      </c>
      <c r="J32" s="29">
        <f t="shared" si="25"/>
        <v>40155</v>
      </c>
      <c r="K32" s="5">
        <v>17</v>
      </c>
      <c r="L32" s="5">
        <v>21</v>
      </c>
      <c r="M32" s="5">
        <v>21</v>
      </c>
      <c r="N32" s="5">
        <v>21</v>
      </c>
      <c r="O32" s="9">
        <v>0</v>
      </c>
      <c r="P32" s="9">
        <v>21</v>
      </c>
      <c r="Q32" s="9">
        <v>21</v>
      </c>
      <c r="R32" s="9">
        <v>21</v>
      </c>
      <c r="S32" s="10" t="str">
        <f t="shared" si="24"/>
        <v>Fri</v>
      </c>
      <c r="T32" s="10" t="str">
        <f t="shared" si="24"/>
        <v>Tue</v>
      </c>
      <c r="U32" s="10" t="str">
        <f t="shared" si="24"/>
        <v>Tue</v>
      </c>
      <c r="V32" s="10" t="str">
        <f t="shared" si="24"/>
        <v>Tue</v>
      </c>
      <c r="W32" s="39" t="str">
        <f t="shared" si="24"/>
        <v>Tue</v>
      </c>
      <c r="X32" s="39" t="str">
        <f t="shared" si="24"/>
        <v>Tue</v>
      </c>
      <c r="Y32" s="39" t="str">
        <f t="shared" si="24"/>
        <v>Tue</v>
      </c>
      <c r="Z32" s="39" t="str">
        <f t="shared" si="24"/>
        <v>Tue</v>
      </c>
    </row>
    <row r="33" spans="1:26" ht="12.75">
      <c r="A33" s="43"/>
      <c r="B33" s="43"/>
      <c r="C33" s="42">
        <f aca="true" t="shared" si="26" ref="C33:J33">C31-C7</f>
        <v>76</v>
      </c>
      <c r="D33" s="42">
        <f t="shared" si="26"/>
        <v>76</v>
      </c>
      <c r="E33" s="42">
        <f t="shared" si="26"/>
        <v>69</v>
      </c>
      <c r="F33" s="42">
        <f t="shared" si="26"/>
        <v>62</v>
      </c>
      <c r="G33" s="42">
        <f t="shared" si="26"/>
        <v>76</v>
      </c>
      <c r="H33" s="42">
        <f t="shared" si="26"/>
        <v>76</v>
      </c>
      <c r="I33" s="42">
        <f t="shared" si="26"/>
        <v>62</v>
      </c>
      <c r="J33" s="42">
        <f t="shared" si="26"/>
        <v>62</v>
      </c>
      <c r="K33" s="42">
        <f aca="true" t="shared" si="27" ref="K33:R33">SUM(K29:K32)+SUM(K18:K27)</f>
        <v>93</v>
      </c>
      <c r="L33" s="42">
        <f t="shared" si="27"/>
        <v>97</v>
      </c>
      <c r="M33" s="42">
        <f t="shared" si="27"/>
        <v>90</v>
      </c>
      <c r="N33" s="42">
        <f t="shared" si="27"/>
        <v>83</v>
      </c>
      <c r="O33" s="42">
        <f t="shared" si="27"/>
        <v>76</v>
      </c>
      <c r="P33" s="42">
        <f t="shared" si="27"/>
        <v>97</v>
      </c>
      <c r="Q33" s="42">
        <f t="shared" si="27"/>
        <v>83</v>
      </c>
      <c r="R33" s="42">
        <f t="shared" si="27"/>
        <v>83</v>
      </c>
      <c r="S33" s="43"/>
      <c r="T33" s="43"/>
      <c r="U33" s="43"/>
      <c r="V33" s="43"/>
      <c r="W33" s="43"/>
      <c r="X33" s="43"/>
      <c r="Y33" s="43"/>
      <c r="Z33" s="43"/>
    </row>
    <row r="34" spans="2:26" ht="15.75" customHeight="1">
      <c r="B34" s="6" t="s">
        <v>16</v>
      </c>
      <c r="C34" s="48">
        <f aca="true" t="shared" si="28" ref="C34:I34">D7</f>
        <v>41045</v>
      </c>
      <c r="D34" s="48">
        <f t="shared" si="28"/>
        <v>41157</v>
      </c>
      <c r="E34" s="48">
        <v>40555</v>
      </c>
      <c r="F34" s="48">
        <f t="shared" si="28"/>
        <v>39792</v>
      </c>
      <c r="G34" s="48">
        <f t="shared" si="28"/>
        <v>39883</v>
      </c>
      <c r="H34" s="48">
        <f t="shared" si="28"/>
        <v>39981</v>
      </c>
      <c r="I34" s="48">
        <f t="shared" si="28"/>
        <v>40072</v>
      </c>
      <c r="K34" s="30" t="str">
        <f aca="true" t="shared" si="29" ref="K34:R34">C1</f>
        <v>0212</v>
      </c>
      <c r="L34" s="30" t="str">
        <f t="shared" si="29"/>
        <v>0612</v>
      </c>
      <c r="M34" s="30" t="str">
        <f t="shared" si="29"/>
        <v>1012</v>
      </c>
      <c r="N34" s="30" t="str">
        <f t="shared" si="29"/>
        <v>1008</v>
      </c>
      <c r="O34" s="30" t="str">
        <f t="shared" si="29"/>
        <v>0109</v>
      </c>
      <c r="P34" s="30" t="str">
        <f t="shared" si="29"/>
        <v>0409</v>
      </c>
      <c r="Q34" s="30" t="str">
        <f t="shared" si="29"/>
        <v>0709</v>
      </c>
      <c r="R34" s="30" t="str">
        <f t="shared" si="29"/>
        <v>1009</v>
      </c>
      <c r="S34" s="30" t="str">
        <f aca="true" t="shared" si="30" ref="S34:Z34">C1</f>
        <v>0212</v>
      </c>
      <c r="T34" s="30" t="str">
        <f t="shared" si="30"/>
        <v>0612</v>
      </c>
      <c r="U34" s="30" t="str">
        <f t="shared" si="30"/>
        <v>1012</v>
      </c>
      <c r="V34" s="30" t="str">
        <f t="shared" si="30"/>
        <v>1008</v>
      </c>
      <c r="W34" s="30" t="str">
        <f t="shared" si="30"/>
        <v>0109</v>
      </c>
      <c r="X34" s="30" t="str">
        <f t="shared" si="30"/>
        <v>0409</v>
      </c>
      <c r="Y34" s="30" t="str">
        <f t="shared" si="30"/>
        <v>0709</v>
      </c>
      <c r="Z34" s="30" t="str">
        <f t="shared" si="30"/>
        <v>1009</v>
      </c>
    </row>
    <row r="35" spans="2:18" ht="12.75">
      <c r="B35" s="1" t="s">
        <v>10</v>
      </c>
      <c r="C35" s="49">
        <f aca="true" t="shared" si="31" ref="C35:J35">K35</f>
        <v>76</v>
      </c>
      <c r="D35" s="49">
        <f t="shared" si="31"/>
        <v>76</v>
      </c>
      <c r="E35" s="49">
        <f t="shared" si="31"/>
        <v>69</v>
      </c>
      <c r="F35" s="49">
        <f t="shared" si="31"/>
        <v>62</v>
      </c>
      <c r="G35" s="49">
        <f t="shared" si="31"/>
        <v>76</v>
      </c>
      <c r="H35" s="49">
        <f t="shared" si="31"/>
        <v>76</v>
      </c>
      <c r="I35" s="49">
        <f t="shared" si="31"/>
        <v>62</v>
      </c>
      <c r="J35" s="49">
        <f t="shared" si="31"/>
        <v>62</v>
      </c>
      <c r="K35" s="49">
        <f aca="true" t="shared" si="32" ref="K35:R35">C31-C7</f>
        <v>76</v>
      </c>
      <c r="L35" s="49">
        <f t="shared" si="32"/>
        <v>76</v>
      </c>
      <c r="M35" s="49">
        <f t="shared" si="32"/>
        <v>69</v>
      </c>
      <c r="N35" s="49">
        <f t="shared" si="32"/>
        <v>62</v>
      </c>
      <c r="O35" s="49">
        <f t="shared" si="32"/>
        <v>76</v>
      </c>
      <c r="P35" s="49">
        <f t="shared" si="32"/>
        <v>76</v>
      </c>
      <c r="Q35" s="49">
        <f t="shared" si="32"/>
        <v>62</v>
      </c>
      <c r="R35" s="49">
        <f t="shared" si="32"/>
        <v>62</v>
      </c>
    </row>
    <row r="36" ht="12.75">
      <c r="B36" s="10" t="s">
        <v>12</v>
      </c>
    </row>
    <row r="37" ht="12.75">
      <c r="B37" s="10" t="s">
        <v>9</v>
      </c>
    </row>
    <row r="39" ht="12.75">
      <c r="B39" s="45" t="s">
        <v>15</v>
      </c>
    </row>
    <row r="40" spans="2:6" ht="12.75">
      <c r="B40" s="37"/>
      <c r="C40" s="37"/>
      <c r="D40" s="37"/>
      <c r="E40" s="37"/>
      <c r="F40" s="37" t="s">
        <v>37</v>
      </c>
    </row>
  </sheetData>
  <sheetProtection/>
  <mergeCells count="49">
    <mergeCell ref="Z7:Z17"/>
    <mergeCell ref="V7:V17"/>
    <mergeCell ref="W7:W17"/>
    <mergeCell ref="X7:X17"/>
    <mergeCell ref="Y7:Y17"/>
    <mergeCell ref="N7:N17"/>
    <mergeCell ref="O7:O17"/>
    <mergeCell ref="P7:P17"/>
    <mergeCell ref="S7:S17"/>
    <mergeCell ref="T7:T17"/>
    <mergeCell ref="U7:U17"/>
    <mergeCell ref="Q7:Q17"/>
    <mergeCell ref="R7:R17"/>
    <mergeCell ref="G7:G17"/>
    <mergeCell ref="V2:V3"/>
    <mergeCell ref="W2:W3"/>
    <mergeCell ref="J2:J3"/>
    <mergeCell ref="Q2:Q3"/>
    <mergeCell ref="R2:R3"/>
    <mergeCell ref="M2:M3"/>
    <mergeCell ref="X2:X3"/>
    <mergeCell ref="K7:K17"/>
    <mergeCell ref="L7:L17"/>
    <mergeCell ref="H7:H17"/>
    <mergeCell ref="I7:I17"/>
    <mergeCell ref="J7:J17"/>
    <mergeCell ref="M7:M17"/>
    <mergeCell ref="L2:L3"/>
    <mergeCell ref="H2:H3"/>
    <mergeCell ref="I2:I3"/>
    <mergeCell ref="Y2:Y3"/>
    <mergeCell ref="S2:S3"/>
    <mergeCell ref="T2:T3"/>
    <mergeCell ref="U2:U3"/>
    <mergeCell ref="Z2:Z3"/>
    <mergeCell ref="A7:A17"/>
    <mergeCell ref="C7:C17"/>
    <mergeCell ref="D7:D17"/>
    <mergeCell ref="E7:E17"/>
    <mergeCell ref="F7:F17"/>
    <mergeCell ref="N2:N3"/>
    <mergeCell ref="O2:O3"/>
    <mergeCell ref="P2:P3"/>
    <mergeCell ref="C2:C3"/>
    <mergeCell ref="D2:D3"/>
    <mergeCell ref="E2:E3"/>
    <mergeCell ref="F2:F3"/>
    <mergeCell ref="G2:G3"/>
    <mergeCell ref="K2:K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40"/>
  <sheetViews>
    <sheetView zoomScalePageLayoutView="0" workbookViewId="0" topLeftCell="A1">
      <selection activeCell="A1" sqref="A1"/>
    </sheetView>
  </sheetViews>
  <sheetFormatPr defaultColWidth="9.140625" defaultRowHeight="12.75"/>
  <cols>
    <col min="1" max="1" width="3.140625" style="51" bestFit="1" customWidth="1"/>
    <col min="2" max="2" width="73.421875" style="51" customWidth="1"/>
    <col min="3" max="5" width="9.28125" style="51" bestFit="1" customWidth="1"/>
    <col min="6" max="6" width="9.28125" style="51" hidden="1" customWidth="1"/>
    <col min="7" max="10" width="10.8515625" style="51" hidden="1" customWidth="1"/>
    <col min="11" max="13" width="9.00390625" style="51" customWidth="1"/>
    <col min="14" max="18" width="9.00390625" style="51" hidden="1" customWidth="1"/>
    <col min="19" max="21" width="7.28125" style="51" customWidth="1"/>
    <col min="22" max="22" width="7.28125" style="51" hidden="1" customWidth="1"/>
    <col min="23" max="26" width="0" style="51" hidden="1" customWidth="1"/>
    <col min="27" max="16384" width="9.140625" style="51" customWidth="1"/>
  </cols>
  <sheetData>
    <row r="1" spans="2:26" ht="16.5" customHeight="1" thickBot="1">
      <c r="B1" s="11" t="s">
        <v>17</v>
      </c>
      <c r="C1" s="14" t="s">
        <v>47</v>
      </c>
      <c r="D1" s="14" t="s">
        <v>46</v>
      </c>
      <c r="E1" s="14" t="s">
        <v>43</v>
      </c>
      <c r="F1" s="12" t="s">
        <v>31</v>
      </c>
      <c r="G1" s="13" t="s">
        <v>32</v>
      </c>
      <c r="H1" s="13" t="s">
        <v>33</v>
      </c>
      <c r="I1" s="13" t="s">
        <v>34</v>
      </c>
      <c r="J1" s="13" t="s">
        <v>35</v>
      </c>
      <c r="K1" s="14" t="str">
        <f aca="true" t="shared" si="0" ref="K1:R1">C1</f>
        <v>0312</v>
      </c>
      <c r="L1" s="14" t="str">
        <f t="shared" si="0"/>
        <v>0712</v>
      </c>
      <c r="M1" s="14" t="str">
        <f t="shared" si="0"/>
        <v>1012</v>
      </c>
      <c r="N1" s="14" t="str">
        <f t="shared" si="0"/>
        <v>1008</v>
      </c>
      <c r="O1" s="14" t="str">
        <f t="shared" si="0"/>
        <v>0109</v>
      </c>
      <c r="P1" s="14" t="str">
        <f t="shared" si="0"/>
        <v>0409</v>
      </c>
      <c r="Q1" s="14" t="str">
        <f t="shared" si="0"/>
        <v>0709</v>
      </c>
      <c r="R1" s="14" t="str">
        <f t="shared" si="0"/>
        <v>1009</v>
      </c>
      <c r="S1" s="14" t="str">
        <f aca="true" t="shared" si="1" ref="S1:Z1">C1</f>
        <v>0312</v>
      </c>
      <c r="T1" s="14" t="str">
        <f t="shared" si="1"/>
        <v>0712</v>
      </c>
      <c r="U1" s="14" t="str">
        <f t="shared" si="1"/>
        <v>1012</v>
      </c>
      <c r="V1" s="14" t="str">
        <f t="shared" si="1"/>
        <v>1008</v>
      </c>
      <c r="W1" s="14" t="str">
        <f t="shared" si="1"/>
        <v>0109</v>
      </c>
      <c r="X1" s="14" t="str">
        <f t="shared" si="1"/>
        <v>0409</v>
      </c>
      <c r="Y1" s="14" t="str">
        <f t="shared" si="1"/>
        <v>0709</v>
      </c>
      <c r="Z1" s="14" t="str">
        <f t="shared" si="1"/>
        <v>1009</v>
      </c>
    </row>
    <row r="2" spans="2:26" ht="15.75" customHeight="1">
      <c r="B2" s="15"/>
      <c r="C2" s="67" t="s">
        <v>8</v>
      </c>
      <c r="D2" s="67" t="s">
        <v>8</v>
      </c>
      <c r="E2" s="67" t="s">
        <v>8</v>
      </c>
      <c r="F2" s="67" t="s">
        <v>8</v>
      </c>
      <c r="G2" s="69" t="s">
        <v>8</v>
      </c>
      <c r="H2" s="69" t="s">
        <v>8</v>
      </c>
      <c r="I2" s="69" t="s">
        <v>8</v>
      </c>
      <c r="J2" s="69" t="s">
        <v>8</v>
      </c>
      <c r="K2" s="63" t="s">
        <v>14</v>
      </c>
      <c r="L2" s="63" t="s">
        <v>14</v>
      </c>
      <c r="M2" s="63" t="s">
        <v>14</v>
      </c>
      <c r="N2" s="63" t="s">
        <v>14</v>
      </c>
      <c r="O2" s="65" t="s">
        <v>14</v>
      </c>
      <c r="P2" s="65" t="s">
        <v>14</v>
      </c>
      <c r="Q2" s="65" t="s">
        <v>14</v>
      </c>
      <c r="R2" s="65" t="s">
        <v>14</v>
      </c>
      <c r="S2" s="67" t="s">
        <v>13</v>
      </c>
      <c r="T2" s="67" t="s">
        <v>13</v>
      </c>
      <c r="U2" s="67" t="s">
        <v>13</v>
      </c>
      <c r="V2" s="67" t="s">
        <v>13</v>
      </c>
      <c r="W2" s="69" t="s">
        <v>13</v>
      </c>
      <c r="X2" s="69" t="s">
        <v>13</v>
      </c>
      <c r="Y2" s="69" t="s">
        <v>13</v>
      </c>
      <c r="Z2" s="69" t="s">
        <v>13</v>
      </c>
    </row>
    <row r="3" spans="2:26" ht="34.5" customHeight="1" thickBot="1">
      <c r="B3" s="16" t="s">
        <v>0</v>
      </c>
      <c r="C3" s="68"/>
      <c r="D3" s="68"/>
      <c r="E3" s="68"/>
      <c r="F3" s="68"/>
      <c r="G3" s="70"/>
      <c r="H3" s="70"/>
      <c r="I3" s="70"/>
      <c r="J3" s="70"/>
      <c r="K3" s="64"/>
      <c r="L3" s="64"/>
      <c r="M3" s="64"/>
      <c r="N3" s="64"/>
      <c r="O3" s="66"/>
      <c r="P3" s="66"/>
      <c r="Q3" s="66"/>
      <c r="R3" s="66"/>
      <c r="S3" s="68"/>
      <c r="T3" s="68"/>
      <c r="U3" s="68"/>
      <c r="V3" s="68"/>
      <c r="W3" s="70"/>
      <c r="X3" s="70"/>
      <c r="Y3" s="70"/>
      <c r="Z3" s="70"/>
    </row>
    <row r="4" spans="1:26" ht="26.25" thickBot="1">
      <c r="A4" s="51">
        <v>1</v>
      </c>
      <c r="B4" s="17" t="s">
        <v>39</v>
      </c>
      <c r="C4" s="32">
        <v>40912</v>
      </c>
      <c r="D4" s="32">
        <v>41038</v>
      </c>
      <c r="E4" s="32">
        <v>41150</v>
      </c>
      <c r="F4" s="32">
        <v>39673</v>
      </c>
      <c r="G4" s="33">
        <v>39757</v>
      </c>
      <c r="H4" s="33">
        <v>39848</v>
      </c>
      <c r="I4" s="33">
        <v>39946</v>
      </c>
      <c r="J4" s="33">
        <v>40037</v>
      </c>
      <c r="O4" s="57"/>
      <c r="P4" s="57"/>
      <c r="Q4" s="57"/>
      <c r="R4" s="57"/>
      <c r="S4" s="51" t="str">
        <f aca="true" t="shared" si="2" ref="S4:Z7">IF(WEEKDAY(C4,1)=1,"Sun",IF(WEEKDAY(C4,1)=2,"Mon",IF(WEEKDAY(C4,1)=3,"Tue",IF(WEEKDAY(C4,1)=4,"Wed",IF(WEEKDAY(C4,1)=5,"Thu",IF(WEEKDAY(C4,1)=6,"Fri","Sat"))))))</f>
        <v>Wed</v>
      </c>
      <c r="T4" s="51" t="str">
        <f t="shared" si="2"/>
        <v>Wed</v>
      </c>
      <c r="U4" s="51" t="str">
        <f t="shared" si="2"/>
        <v>Wed</v>
      </c>
      <c r="V4" s="51" t="str">
        <f t="shared" si="2"/>
        <v>Wed</v>
      </c>
      <c r="W4" s="57" t="str">
        <f t="shared" si="2"/>
        <v>Wed</v>
      </c>
      <c r="X4" s="57" t="str">
        <f t="shared" si="2"/>
        <v>Wed</v>
      </c>
      <c r="Y4" s="57" t="str">
        <f t="shared" si="2"/>
        <v>Wed</v>
      </c>
      <c r="Z4" s="57" t="str">
        <f t="shared" si="2"/>
        <v>Wed</v>
      </c>
    </row>
    <row r="5" spans="1:26" ht="13.5" thickBot="1">
      <c r="A5" s="51">
        <v>2</v>
      </c>
      <c r="B5" s="17" t="s">
        <v>44</v>
      </c>
      <c r="C5" s="18">
        <f aca="true" t="shared" si="3" ref="C5:J7">C4+K5</f>
        <v>40933</v>
      </c>
      <c r="D5" s="18">
        <f t="shared" si="3"/>
        <v>41059</v>
      </c>
      <c r="E5" s="18">
        <f t="shared" si="3"/>
        <v>41171</v>
      </c>
      <c r="F5" s="18">
        <f t="shared" si="3"/>
        <v>39694</v>
      </c>
      <c r="G5" s="34">
        <f t="shared" si="3"/>
        <v>39778</v>
      </c>
      <c r="H5" s="19">
        <f t="shared" si="3"/>
        <v>39869</v>
      </c>
      <c r="I5" s="19">
        <f t="shared" si="3"/>
        <v>39967</v>
      </c>
      <c r="J5" s="19">
        <f t="shared" si="3"/>
        <v>40058</v>
      </c>
      <c r="K5" s="59">
        <v>21</v>
      </c>
      <c r="L5" s="59">
        <v>21</v>
      </c>
      <c r="M5" s="59">
        <v>21</v>
      </c>
      <c r="N5" s="59">
        <v>21</v>
      </c>
      <c r="O5" s="58">
        <v>21</v>
      </c>
      <c r="P5" s="58">
        <v>21</v>
      </c>
      <c r="Q5" s="58">
        <v>21</v>
      </c>
      <c r="R5" s="58">
        <v>21</v>
      </c>
      <c r="S5" s="51" t="str">
        <f t="shared" si="2"/>
        <v>Wed</v>
      </c>
      <c r="T5" s="51" t="str">
        <f t="shared" si="2"/>
        <v>Wed</v>
      </c>
      <c r="U5" s="51" t="str">
        <f t="shared" si="2"/>
        <v>Wed</v>
      </c>
      <c r="V5" s="51" t="str">
        <f t="shared" si="2"/>
        <v>Wed</v>
      </c>
      <c r="W5" s="57" t="str">
        <f t="shared" si="2"/>
        <v>Wed</v>
      </c>
      <c r="X5" s="57" t="str">
        <f t="shared" si="2"/>
        <v>Wed</v>
      </c>
      <c r="Y5" s="57" t="str">
        <f t="shared" si="2"/>
        <v>Wed</v>
      </c>
      <c r="Z5" s="57" t="str">
        <f t="shared" si="2"/>
        <v>Wed</v>
      </c>
    </row>
    <row r="6" spans="1:27" ht="13.5" thickBot="1">
      <c r="A6" s="51">
        <v>3</v>
      </c>
      <c r="B6" s="50" t="s">
        <v>40</v>
      </c>
      <c r="C6" s="35">
        <f t="shared" si="3"/>
        <v>40940</v>
      </c>
      <c r="D6" s="35">
        <f t="shared" si="3"/>
        <v>41066</v>
      </c>
      <c r="E6" s="35">
        <f t="shared" si="3"/>
        <v>41178</v>
      </c>
      <c r="F6" s="35">
        <f t="shared" si="3"/>
        <v>39701</v>
      </c>
      <c r="G6" s="35">
        <f t="shared" si="3"/>
        <v>39784</v>
      </c>
      <c r="H6" s="35">
        <f t="shared" si="3"/>
        <v>39875</v>
      </c>
      <c r="I6" s="35">
        <f t="shared" si="3"/>
        <v>39973</v>
      </c>
      <c r="J6" s="35">
        <f t="shared" si="3"/>
        <v>40064</v>
      </c>
      <c r="K6" s="56">
        <v>7</v>
      </c>
      <c r="L6" s="56">
        <v>7</v>
      </c>
      <c r="M6" s="56">
        <v>7</v>
      </c>
      <c r="N6" s="56">
        <v>7</v>
      </c>
      <c r="O6" s="56">
        <v>6</v>
      </c>
      <c r="P6" s="56">
        <v>6</v>
      </c>
      <c r="Q6" s="56">
        <v>6</v>
      </c>
      <c r="R6" s="56">
        <v>6</v>
      </c>
      <c r="S6" s="55" t="str">
        <f t="shared" si="2"/>
        <v>Wed</v>
      </c>
      <c r="T6" s="55" t="str">
        <f t="shared" si="2"/>
        <v>Wed</v>
      </c>
      <c r="U6" s="55" t="str">
        <f t="shared" si="2"/>
        <v>Wed</v>
      </c>
      <c r="V6" s="55" t="str">
        <f t="shared" si="2"/>
        <v>Wed</v>
      </c>
      <c r="W6" s="38" t="str">
        <f t="shared" si="2"/>
        <v>Tue</v>
      </c>
      <c r="X6" s="38" t="str">
        <f t="shared" si="2"/>
        <v>Tue</v>
      </c>
      <c r="Y6" s="38" t="str">
        <f t="shared" si="2"/>
        <v>Tue</v>
      </c>
      <c r="Z6" s="38" t="str">
        <f t="shared" si="2"/>
        <v>Tue</v>
      </c>
      <c r="AA6" s="37"/>
    </row>
    <row r="7" spans="1:26" ht="12.75">
      <c r="A7" s="84"/>
      <c r="B7" s="20" t="s">
        <v>1</v>
      </c>
      <c r="C7" s="72">
        <f t="shared" si="3"/>
        <v>40947</v>
      </c>
      <c r="D7" s="72">
        <f t="shared" si="3"/>
        <v>41073</v>
      </c>
      <c r="E7" s="72">
        <f t="shared" si="3"/>
        <v>41185</v>
      </c>
      <c r="F7" s="72">
        <f t="shared" si="3"/>
        <v>39708</v>
      </c>
      <c r="G7" s="76">
        <f t="shared" si="3"/>
        <v>39792</v>
      </c>
      <c r="H7" s="76">
        <f t="shared" si="3"/>
        <v>39883</v>
      </c>
      <c r="I7" s="76">
        <f t="shared" si="3"/>
        <v>39981</v>
      </c>
      <c r="J7" s="76">
        <f t="shared" si="3"/>
        <v>40072</v>
      </c>
      <c r="K7" s="83">
        <v>7</v>
      </c>
      <c r="L7" s="83">
        <v>7</v>
      </c>
      <c r="M7" s="83">
        <v>7</v>
      </c>
      <c r="N7" s="83">
        <v>7</v>
      </c>
      <c r="O7" s="83">
        <v>8</v>
      </c>
      <c r="P7" s="83">
        <v>8</v>
      </c>
      <c r="Q7" s="83">
        <v>8</v>
      </c>
      <c r="R7" s="83">
        <v>8</v>
      </c>
      <c r="S7" s="82" t="str">
        <f t="shared" si="2"/>
        <v>Wed</v>
      </c>
      <c r="T7" s="82" t="str">
        <f t="shared" si="2"/>
        <v>Wed</v>
      </c>
      <c r="U7" s="82" t="str">
        <f t="shared" si="2"/>
        <v>Wed</v>
      </c>
      <c r="V7" s="82" t="str">
        <f t="shared" si="2"/>
        <v>Wed</v>
      </c>
      <c r="W7" s="81" t="str">
        <f t="shared" si="2"/>
        <v>Wed</v>
      </c>
      <c r="X7" s="81" t="str">
        <f t="shared" si="2"/>
        <v>Wed</v>
      </c>
      <c r="Y7" s="81" t="str">
        <f t="shared" si="2"/>
        <v>Wed</v>
      </c>
      <c r="Z7" s="81" t="str">
        <f t="shared" si="2"/>
        <v>Wed</v>
      </c>
    </row>
    <row r="8" spans="1:26" ht="12.75">
      <c r="A8" s="84"/>
      <c r="B8" s="21" t="s">
        <v>21</v>
      </c>
      <c r="C8" s="73"/>
      <c r="D8" s="73"/>
      <c r="E8" s="73"/>
      <c r="F8" s="73"/>
      <c r="G8" s="77"/>
      <c r="H8" s="77"/>
      <c r="I8" s="77"/>
      <c r="J8" s="77"/>
      <c r="K8" s="83"/>
      <c r="L8" s="83"/>
      <c r="M8" s="83"/>
      <c r="N8" s="83"/>
      <c r="O8" s="83"/>
      <c r="P8" s="83"/>
      <c r="Q8" s="83"/>
      <c r="R8" s="83"/>
      <c r="S8" s="82"/>
      <c r="T8" s="82"/>
      <c r="U8" s="82"/>
      <c r="V8" s="82"/>
      <c r="W8" s="81"/>
      <c r="X8" s="81"/>
      <c r="Y8" s="81"/>
      <c r="Z8" s="81"/>
    </row>
    <row r="9" spans="1:26" ht="15.75" customHeight="1">
      <c r="A9" s="84"/>
      <c r="B9" s="21" t="s">
        <v>26</v>
      </c>
      <c r="C9" s="73"/>
      <c r="D9" s="73"/>
      <c r="E9" s="73"/>
      <c r="F9" s="73"/>
      <c r="G9" s="77"/>
      <c r="H9" s="77"/>
      <c r="I9" s="77"/>
      <c r="J9" s="77"/>
      <c r="K9" s="83"/>
      <c r="L9" s="83"/>
      <c r="M9" s="83"/>
      <c r="N9" s="83"/>
      <c r="O9" s="83"/>
      <c r="P9" s="83"/>
      <c r="Q9" s="83"/>
      <c r="R9" s="83"/>
      <c r="S9" s="82"/>
      <c r="T9" s="82"/>
      <c r="U9" s="82"/>
      <c r="V9" s="82"/>
      <c r="W9" s="81"/>
      <c r="X9" s="81"/>
      <c r="Y9" s="81"/>
      <c r="Z9" s="81"/>
    </row>
    <row r="10" spans="1:26" ht="12.75">
      <c r="A10" s="84"/>
      <c r="B10" s="21" t="s">
        <v>27</v>
      </c>
      <c r="C10" s="73"/>
      <c r="D10" s="73"/>
      <c r="E10" s="73"/>
      <c r="F10" s="73"/>
      <c r="G10" s="77"/>
      <c r="H10" s="77"/>
      <c r="I10" s="77"/>
      <c r="J10" s="77"/>
      <c r="K10" s="83"/>
      <c r="L10" s="83"/>
      <c r="M10" s="83"/>
      <c r="N10" s="83"/>
      <c r="O10" s="83"/>
      <c r="P10" s="83"/>
      <c r="Q10" s="83"/>
      <c r="R10" s="83"/>
      <c r="S10" s="82"/>
      <c r="T10" s="82"/>
      <c r="U10" s="82"/>
      <c r="V10" s="82"/>
      <c r="W10" s="81"/>
      <c r="X10" s="81"/>
      <c r="Y10" s="81"/>
      <c r="Z10" s="81"/>
    </row>
    <row r="11" spans="1:26" ht="12.75">
      <c r="A11" s="84"/>
      <c r="B11" s="21" t="s">
        <v>28</v>
      </c>
      <c r="C11" s="73"/>
      <c r="D11" s="73"/>
      <c r="E11" s="73"/>
      <c r="F11" s="73"/>
      <c r="G11" s="77"/>
      <c r="H11" s="77"/>
      <c r="I11" s="77"/>
      <c r="J11" s="77"/>
      <c r="K11" s="83"/>
      <c r="L11" s="83"/>
      <c r="M11" s="83"/>
      <c r="N11" s="83"/>
      <c r="O11" s="83"/>
      <c r="P11" s="83"/>
      <c r="Q11" s="83"/>
      <c r="R11" s="83"/>
      <c r="S11" s="82"/>
      <c r="T11" s="82"/>
      <c r="U11" s="82"/>
      <c r="V11" s="82"/>
      <c r="W11" s="81"/>
      <c r="X11" s="81"/>
      <c r="Y11" s="81"/>
      <c r="Z11" s="81"/>
    </row>
    <row r="12" spans="1:26" ht="12.75">
      <c r="A12" s="84"/>
      <c r="B12" s="22" t="s">
        <v>29</v>
      </c>
      <c r="C12" s="73"/>
      <c r="D12" s="73"/>
      <c r="E12" s="73"/>
      <c r="F12" s="73"/>
      <c r="G12" s="77"/>
      <c r="H12" s="77"/>
      <c r="I12" s="77"/>
      <c r="J12" s="77"/>
      <c r="K12" s="83"/>
      <c r="L12" s="83"/>
      <c r="M12" s="83"/>
      <c r="N12" s="83"/>
      <c r="O12" s="83"/>
      <c r="P12" s="83"/>
      <c r="Q12" s="83"/>
      <c r="R12" s="83"/>
      <c r="S12" s="82"/>
      <c r="T12" s="82"/>
      <c r="U12" s="82"/>
      <c r="V12" s="82"/>
      <c r="W12" s="81"/>
      <c r="X12" s="81"/>
      <c r="Y12" s="81"/>
      <c r="Z12" s="81"/>
    </row>
    <row r="13" spans="1:26" ht="12.75">
      <c r="A13" s="84"/>
      <c r="B13" s="22"/>
      <c r="C13" s="73"/>
      <c r="D13" s="73"/>
      <c r="E13" s="73"/>
      <c r="F13" s="73"/>
      <c r="G13" s="77"/>
      <c r="H13" s="77"/>
      <c r="I13" s="77"/>
      <c r="J13" s="77"/>
      <c r="K13" s="83"/>
      <c r="L13" s="83"/>
      <c r="M13" s="83"/>
      <c r="N13" s="83"/>
      <c r="O13" s="83"/>
      <c r="P13" s="83"/>
      <c r="Q13" s="83"/>
      <c r="R13" s="83"/>
      <c r="S13" s="82"/>
      <c r="T13" s="82"/>
      <c r="U13" s="82"/>
      <c r="V13" s="82"/>
      <c r="W13" s="81"/>
      <c r="X13" s="81"/>
      <c r="Y13" s="81"/>
      <c r="Z13" s="81"/>
    </row>
    <row r="14" spans="1:26" ht="12.75">
      <c r="A14" s="84"/>
      <c r="B14" s="21" t="s">
        <v>22</v>
      </c>
      <c r="C14" s="73"/>
      <c r="D14" s="73"/>
      <c r="E14" s="73"/>
      <c r="F14" s="73"/>
      <c r="G14" s="77"/>
      <c r="H14" s="77"/>
      <c r="I14" s="77"/>
      <c r="J14" s="77"/>
      <c r="K14" s="83"/>
      <c r="L14" s="83"/>
      <c r="M14" s="83"/>
      <c r="N14" s="83"/>
      <c r="O14" s="83"/>
      <c r="P14" s="83"/>
      <c r="Q14" s="83"/>
      <c r="R14" s="83"/>
      <c r="S14" s="82"/>
      <c r="T14" s="82"/>
      <c r="U14" s="82"/>
      <c r="V14" s="82"/>
      <c r="W14" s="81"/>
      <c r="X14" s="81"/>
      <c r="Y14" s="81"/>
      <c r="Z14" s="81"/>
    </row>
    <row r="15" spans="1:26" ht="12.75">
      <c r="A15" s="84"/>
      <c r="B15" s="21" t="s">
        <v>30</v>
      </c>
      <c r="C15" s="73"/>
      <c r="D15" s="73"/>
      <c r="E15" s="73"/>
      <c r="F15" s="73"/>
      <c r="G15" s="77"/>
      <c r="H15" s="77"/>
      <c r="I15" s="77"/>
      <c r="J15" s="77"/>
      <c r="K15" s="83"/>
      <c r="L15" s="83"/>
      <c r="M15" s="83"/>
      <c r="N15" s="83"/>
      <c r="O15" s="83"/>
      <c r="P15" s="83"/>
      <c r="Q15" s="83"/>
      <c r="R15" s="83"/>
      <c r="S15" s="82"/>
      <c r="T15" s="82"/>
      <c r="U15" s="82"/>
      <c r="V15" s="82"/>
      <c r="W15" s="81"/>
      <c r="X15" s="81"/>
      <c r="Y15" s="81"/>
      <c r="Z15" s="81"/>
    </row>
    <row r="16" spans="1:26" ht="12.75">
      <c r="A16" s="84"/>
      <c r="B16" s="22" t="s">
        <v>23</v>
      </c>
      <c r="C16" s="73"/>
      <c r="D16" s="73"/>
      <c r="E16" s="73"/>
      <c r="F16" s="73"/>
      <c r="G16" s="77"/>
      <c r="H16" s="77"/>
      <c r="I16" s="77"/>
      <c r="J16" s="77"/>
      <c r="K16" s="83"/>
      <c r="L16" s="83"/>
      <c r="M16" s="83"/>
      <c r="N16" s="83"/>
      <c r="O16" s="83"/>
      <c r="P16" s="83"/>
      <c r="Q16" s="83"/>
      <c r="R16" s="83"/>
      <c r="S16" s="82"/>
      <c r="T16" s="82"/>
      <c r="U16" s="82"/>
      <c r="V16" s="82"/>
      <c r="W16" s="81"/>
      <c r="X16" s="81"/>
      <c r="Y16" s="81"/>
      <c r="Z16" s="81"/>
    </row>
    <row r="17" spans="1:26" ht="13.5" thickBot="1">
      <c r="A17" s="84"/>
      <c r="B17" s="31"/>
      <c r="C17" s="74"/>
      <c r="D17" s="74"/>
      <c r="E17" s="74"/>
      <c r="F17" s="74"/>
      <c r="G17" s="78"/>
      <c r="H17" s="78"/>
      <c r="I17" s="78"/>
      <c r="J17" s="78"/>
      <c r="K17" s="83"/>
      <c r="L17" s="83"/>
      <c r="M17" s="83"/>
      <c r="N17" s="83"/>
      <c r="O17" s="83"/>
      <c r="P17" s="83"/>
      <c r="Q17" s="83"/>
      <c r="R17" s="83"/>
      <c r="S17" s="82"/>
      <c r="T17" s="82"/>
      <c r="U17" s="82"/>
      <c r="V17" s="82"/>
      <c r="W17" s="81"/>
      <c r="X17" s="81"/>
      <c r="Y17" s="81"/>
      <c r="Z17" s="81"/>
    </row>
    <row r="18" spans="1:26" ht="26.25" thickBot="1">
      <c r="A18" s="51">
        <v>4</v>
      </c>
      <c r="B18" s="17" t="s">
        <v>18</v>
      </c>
      <c r="C18" s="18">
        <f aca="true" t="shared" si="4" ref="C18:J18">C7+K18</f>
        <v>40949</v>
      </c>
      <c r="D18" s="18">
        <f t="shared" si="4"/>
        <v>41075</v>
      </c>
      <c r="E18" s="18">
        <f t="shared" si="4"/>
        <v>41187</v>
      </c>
      <c r="F18" s="18">
        <f t="shared" si="4"/>
        <v>39710</v>
      </c>
      <c r="G18" s="19">
        <f t="shared" si="4"/>
        <v>39794</v>
      </c>
      <c r="H18" s="19">
        <f t="shared" si="4"/>
        <v>39885</v>
      </c>
      <c r="I18" s="19">
        <f t="shared" si="4"/>
        <v>39983</v>
      </c>
      <c r="J18" s="19">
        <f t="shared" si="4"/>
        <v>40074</v>
      </c>
      <c r="K18" s="59">
        <v>2</v>
      </c>
      <c r="L18" s="59">
        <v>2</v>
      </c>
      <c r="M18" s="59">
        <v>2</v>
      </c>
      <c r="N18" s="59">
        <v>2</v>
      </c>
      <c r="O18" s="58">
        <v>2</v>
      </c>
      <c r="P18" s="58">
        <v>2</v>
      </c>
      <c r="Q18" s="58">
        <v>2</v>
      </c>
      <c r="R18" s="58">
        <v>2</v>
      </c>
      <c r="S18" s="51" t="str">
        <f aca="true" t="shared" si="5" ref="S18:S27">IF(WEEKDAY(C18,1)=1,"Sun",IF(WEEKDAY(C18,1)=2,"Mon",IF(WEEKDAY(C18,1)=3,"Tue",IF(WEEKDAY(C18,1)=4,"Wed",IF(WEEKDAY(C18,1)=5,"Thu",IF(WEEKDAY(C18,1)=6,"Fri","Sat"))))))</f>
        <v>Fri</v>
      </c>
      <c r="T18" s="51" t="str">
        <f aca="true" t="shared" si="6" ref="T18:T27">IF(WEEKDAY(D18,1)=1,"Sun",IF(WEEKDAY(D18,1)=2,"Mon",IF(WEEKDAY(D18,1)=3,"Tue",IF(WEEKDAY(D18,1)=4,"Wed",IF(WEEKDAY(D18,1)=5,"Thu",IF(WEEKDAY(D18,1)=6,"Fri","Sat"))))))</f>
        <v>Fri</v>
      </c>
      <c r="U18" s="51" t="str">
        <f aca="true" t="shared" si="7" ref="U18:U27">IF(WEEKDAY(E18,1)=1,"Sun",IF(WEEKDAY(E18,1)=2,"Mon",IF(WEEKDAY(E18,1)=3,"Tue",IF(WEEKDAY(E18,1)=4,"Wed",IF(WEEKDAY(E18,1)=5,"Thu",IF(WEEKDAY(E18,1)=6,"Fri","Sat"))))))</f>
        <v>Fri</v>
      </c>
      <c r="V18" s="51" t="str">
        <f aca="true" t="shared" si="8" ref="V18:V27">IF(WEEKDAY(F18,1)=1,"Sun",IF(WEEKDAY(F18,1)=2,"Mon",IF(WEEKDAY(F18,1)=3,"Tue",IF(WEEKDAY(F18,1)=4,"Wed",IF(WEEKDAY(F18,1)=5,"Thu",IF(WEEKDAY(F18,1)=6,"Fri","Sat"))))))</f>
        <v>Fri</v>
      </c>
      <c r="W18" s="57" t="str">
        <f aca="true" t="shared" si="9" ref="W18:W27">IF(WEEKDAY(G18,1)=1,"Sun",IF(WEEKDAY(G18,1)=2,"Mon",IF(WEEKDAY(G18,1)=3,"Tue",IF(WEEKDAY(G18,1)=4,"Wed",IF(WEEKDAY(G18,1)=5,"Thu",IF(WEEKDAY(G18,1)=6,"Fri","Sat"))))))</f>
        <v>Fri</v>
      </c>
      <c r="X18" s="57" t="str">
        <f aca="true" t="shared" si="10" ref="X18:X27">IF(WEEKDAY(H18,1)=1,"Sun",IF(WEEKDAY(H18,1)=2,"Mon",IF(WEEKDAY(H18,1)=3,"Tue",IF(WEEKDAY(H18,1)=4,"Wed",IF(WEEKDAY(H18,1)=5,"Thu",IF(WEEKDAY(H18,1)=6,"Fri","Sat"))))))</f>
        <v>Fri</v>
      </c>
      <c r="Y18" s="57" t="str">
        <f aca="true" t="shared" si="11" ref="Y18:Y27">IF(WEEKDAY(I18,1)=1,"Sun",IF(WEEKDAY(I18,1)=2,"Mon",IF(WEEKDAY(I18,1)=3,"Tue",IF(WEEKDAY(I18,1)=4,"Wed",IF(WEEKDAY(I18,1)=5,"Thu",IF(WEEKDAY(I18,1)=6,"Fri","Sat"))))))</f>
        <v>Fri</v>
      </c>
      <c r="Z18" s="57" t="str">
        <f aca="true" t="shared" si="12" ref="Z18:Z27">IF(WEEKDAY(J18,1)=1,"Sun",IF(WEEKDAY(J18,1)=2,"Mon",IF(WEEKDAY(J18,1)=3,"Tue",IF(WEEKDAY(J18,1)=4,"Wed",IF(WEEKDAY(J18,1)=5,"Thu",IF(WEEKDAY(J18,1)=6,"Fri","Sat"))))))</f>
        <v>Fri</v>
      </c>
    </row>
    <row r="19" spans="1:26" ht="26.25" thickBot="1">
      <c r="A19" s="51">
        <v>5</v>
      </c>
      <c r="B19" s="17" t="s">
        <v>2</v>
      </c>
      <c r="C19" s="18">
        <f aca="true" t="shared" si="13" ref="C19:C27">C18+K19</f>
        <v>40949</v>
      </c>
      <c r="D19" s="18">
        <f aca="true" t="shared" si="14" ref="D19:D27">D18+L19</f>
        <v>41075</v>
      </c>
      <c r="E19" s="18">
        <f aca="true" t="shared" si="15" ref="E19:E27">E18+M19</f>
        <v>41187</v>
      </c>
      <c r="F19" s="18">
        <f aca="true" t="shared" si="16" ref="F19:F27">F18+N19</f>
        <v>39710</v>
      </c>
      <c r="G19" s="19">
        <f aca="true" t="shared" si="17" ref="G19:G27">G18+O19</f>
        <v>39794</v>
      </c>
      <c r="H19" s="19">
        <f aca="true" t="shared" si="18" ref="H19:H27">H18+P19</f>
        <v>39885</v>
      </c>
      <c r="I19" s="19">
        <f aca="true" t="shared" si="19" ref="I19:I27">I18+Q19</f>
        <v>39983</v>
      </c>
      <c r="J19" s="19">
        <f aca="true" t="shared" si="20" ref="J19:J27">J18+R19</f>
        <v>40074</v>
      </c>
      <c r="K19" s="2">
        <v>0</v>
      </c>
      <c r="L19" s="2">
        <v>0</v>
      </c>
      <c r="M19" s="2">
        <v>0</v>
      </c>
      <c r="N19" s="2">
        <v>0</v>
      </c>
      <c r="O19" s="9">
        <v>0</v>
      </c>
      <c r="P19" s="9">
        <v>0</v>
      </c>
      <c r="Q19" s="9">
        <v>0</v>
      </c>
      <c r="R19" s="9">
        <v>0</v>
      </c>
      <c r="S19" s="51" t="str">
        <f t="shared" si="5"/>
        <v>Fri</v>
      </c>
      <c r="T19" s="51" t="str">
        <f t="shared" si="6"/>
        <v>Fri</v>
      </c>
      <c r="U19" s="51" t="str">
        <f t="shared" si="7"/>
        <v>Fri</v>
      </c>
      <c r="V19" s="51" t="str">
        <f t="shared" si="8"/>
        <v>Fri</v>
      </c>
      <c r="W19" s="57" t="str">
        <f t="shared" si="9"/>
        <v>Fri</v>
      </c>
      <c r="X19" s="57" t="str">
        <f t="shared" si="10"/>
        <v>Fri</v>
      </c>
      <c r="Y19" s="57" t="str">
        <f t="shared" si="11"/>
        <v>Fri</v>
      </c>
      <c r="Z19" s="57" t="str">
        <f t="shared" si="12"/>
        <v>Fri</v>
      </c>
    </row>
    <row r="20" spans="1:26" ht="13.5" thickBot="1">
      <c r="A20" s="51">
        <v>6</v>
      </c>
      <c r="B20" s="23" t="s">
        <v>19</v>
      </c>
      <c r="C20" s="24">
        <f t="shared" si="13"/>
        <v>40949</v>
      </c>
      <c r="D20" s="24">
        <f t="shared" si="14"/>
        <v>41075</v>
      </c>
      <c r="E20" s="24">
        <f t="shared" si="15"/>
        <v>41187</v>
      </c>
      <c r="F20" s="24">
        <f t="shared" si="16"/>
        <v>39710</v>
      </c>
      <c r="G20" s="24">
        <f t="shared" si="17"/>
        <v>39794</v>
      </c>
      <c r="H20" s="24">
        <f t="shared" si="18"/>
        <v>39885</v>
      </c>
      <c r="I20" s="24">
        <f t="shared" si="19"/>
        <v>39983</v>
      </c>
      <c r="J20" s="24">
        <f t="shared" si="20"/>
        <v>40074</v>
      </c>
      <c r="K20" s="62">
        <v>0</v>
      </c>
      <c r="L20" s="62">
        <v>0</v>
      </c>
      <c r="M20" s="62">
        <v>0</v>
      </c>
      <c r="N20" s="62">
        <v>0</v>
      </c>
      <c r="O20" s="62">
        <v>0</v>
      </c>
      <c r="P20" s="62">
        <v>0</v>
      </c>
      <c r="Q20" s="62">
        <v>0</v>
      </c>
      <c r="R20" s="62">
        <v>0</v>
      </c>
      <c r="S20" s="52" t="str">
        <f t="shared" si="5"/>
        <v>Fri</v>
      </c>
      <c r="T20" s="52" t="str">
        <f t="shared" si="6"/>
        <v>Fri</v>
      </c>
      <c r="U20" s="52" t="str">
        <f t="shared" si="7"/>
        <v>Fri</v>
      </c>
      <c r="V20" s="52" t="str">
        <f t="shared" si="8"/>
        <v>Fri</v>
      </c>
      <c r="W20" s="52" t="str">
        <f t="shared" si="9"/>
        <v>Fri</v>
      </c>
      <c r="X20" s="52" t="str">
        <f t="shared" si="10"/>
        <v>Fri</v>
      </c>
      <c r="Y20" s="52" t="str">
        <f t="shared" si="11"/>
        <v>Fri</v>
      </c>
      <c r="Z20" s="52" t="str">
        <f t="shared" si="12"/>
        <v>Fri</v>
      </c>
    </row>
    <row r="21" spans="1:26" ht="13.5" thickBot="1">
      <c r="A21" s="51">
        <v>7</v>
      </c>
      <c r="B21" s="23" t="s">
        <v>38</v>
      </c>
      <c r="C21" s="24">
        <f t="shared" si="13"/>
        <v>40952</v>
      </c>
      <c r="D21" s="24">
        <f t="shared" si="14"/>
        <v>41078</v>
      </c>
      <c r="E21" s="24">
        <f t="shared" si="15"/>
        <v>41190</v>
      </c>
      <c r="F21" s="24">
        <f t="shared" si="16"/>
        <v>39713</v>
      </c>
      <c r="G21" s="24">
        <f t="shared" si="17"/>
        <v>39797</v>
      </c>
      <c r="H21" s="24">
        <f t="shared" si="18"/>
        <v>39888</v>
      </c>
      <c r="I21" s="24">
        <f t="shared" si="19"/>
        <v>39986</v>
      </c>
      <c r="J21" s="24">
        <f t="shared" si="20"/>
        <v>40077</v>
      </c>
      <c r="K21" s="8">
        <v>3</v>
      </c>
      <c r="L21" s="8">
        <v>3</v>
      </c>
      <c r="M21" s="8">
        <v>3</v>
      </c>
      <c r="N21" s="8">
        <v>3</v>
      </c>
      <c r="O21" s="8">
        <v>3</v>
      </c>
      <c r="P21" s="8">
        <v>3</v>
      </c>
      <c r="Q21" s="8">
        <v>3</v>
      </c>
      <c r="R21" s="8">
        <v>3</v>
      </c>
      <c r="S21" s="52" t="str">
        <f t="shared" si="5"/>
        <v>Mon</v>
      </c>
      <c r="T21" s="52" t="str">
        <f t="shared" si="6"/>
        <v>Mon</v>
      </c>
      <c r="U21" s="52" t="str">
        <f t="shared" si="7"/>
        <v>Mon</v>
      </c>
      <c r="V21" s="52" t="str">
        <f t="shared" si="8"/>
        <v>Mon</v>
      </c>
      <c r="W21" s="52" t="str">
        <f t="shared" si="9"/>
        <v>Mon</v>
      </c>
      <c r="X21" s="52" t="str">
        <f t="shared" si="10"/>
        <v>Mon</v>
      </c>
      <c r="Y21" s="52" t="str">
        <f t="shared" si="11"/>
        <v>Mon</v>
      </c>
      <c r="Z21" s="52" t="str">
        <f t="shared" si="12"/>
        <v>Mon</v>
      </c>
    </row>
    <row r="22" spans="1:26" ht="26.25" thickBot="1">
      <c r="A22" s="51">
        <v>8</v>
      </c>
      <c r="B22" s="23" t="s">
        <v>20</v>
      </c>
      <c r="C22" s="24">
        <f t="shared" si="13"/>
        <v>40952</v>
      </c>
      <c r="D22" s="24">
        <f t="shared" si="14"/>
        <v>41078</v>
      </c>
      <c r="E22" s="24">
        <f t="shared" si="15"/>
        <v>41190</v>
      </c>
      <c r="F22" s="24">
        <f t="shared" si="16"/>
        <v>39713</v>
      </c>
      <c r="G22" s="24">
        <f t="shared" si="17"/>
        <v>39797</v>
      </c>
      <c r="H22" s="24">
        <f t="shared" si="18"/>
        <v>39888</v>
      </c>
      <c r="I22" s="24">
        <f t="shared" si="19"/>
        <v>39986</v>
      </c>
      <c r="J22" s="24">
        <f t="shared" si="20"/>
        <v>40077</v>
      </c>
      <c r="K22" s="8">
        <v>0</v>
      </c>
      <c r="L22" s="8">
        <v>0</v>
      </c>
      <c r="M22" s="8">
        <v>0</v>
      </c>
      <c r="N22" s="8">
        <v>0</v>
      </c>
      <c r="O22" s="8">
        <v>0</v>
      </c>
      <c r="P22" s="8">
        <v>0</v>
      </c>
      <c r="Q22" s="8">
        <v>0</v>
      </c>
      <c r="R22" s="8">
        <v>0</v>
      </c>
      <c r="S22" s="52" t="str">
        <f t="shared" si="5"/>
        <v>Mon</v>
      </c>
      <c r="T22" s="52" t="str">
        <f t="shared" si="6"/>
        <v>Mon</v>
      </c>
      <c r="U22" s="52" t="str">
        <f t="shared" si="7"/>
        <v>Mon</v>
      </c>
      <c r="V22" s="52" t="str">
        <f t="shared" si="8"/>
        <v>Mon</v>
      </c>
      <c r="W22" s="52" t="str">
        <f t="shared" si="9"/>
        <v>Mon</v>
      </c>
      <c r="X22" s="52" t="str">
        <f t="shared" si="10"/>
        <v>Mon</v>
      </c>
      <c r="Y22" s="52" t="str">
        <f t="shared" si="11"/>
        <v>Mon</v>
      </c>
      <c r="Z22" s="52" t="str">
        <f t="shared" si="12"/>
        <v>Mon</v>
      </c>
    </row>
    <row r="23" spans="1:26" ht="26.25" thickBot="1">
      <c r="A23" s="51">
        <v>9</v>
      </c>
      <c r="B23" s="23" t="s">
        <v>3</v>
      </c>
      <c r="C23" s="24">
        <f t="shared" si="13"/>
        <v>40952</v>
      </c>
      <c r="D23" s="24">
        <f t="shared" si="14"/>
        <v>41078</v>
      </c>
      <c r="E23" s="24">
        <f t="shared" si="15"/>
        <v>41190</v>
      </c>
      <c r="F23" s="24">
        <f t="shared" si="16"/>
        <v>39713</v>
      </c>
      <c r="G23" s="24">
        <f t="shared" si="17"/>
        <v>39797</v>
      </c>
      <c r="H23" s="24">
        <f t="shared" si="18"/>
        <v>39888</v>
      </c>
      <c r="I23" s="24">
        <f t="shared" si="19"/>
        <v>39986</v>
      </c>
      <c r="J23" s="24">
        <f t="shared" si="20"/>
        <v>40077</v>
      </c>
      <c r="K23" s="62">
        <v>0</v>
      </c>
      <c r="L23" s="62">
        <v>0</v>
      </c>
      <c r="M23" s="62">
        <v>0</v>
      </c>
      <c r="N23" s="62">
        <v>0</v>
      </c>
      <c r="O23" s="62">
        <v>0</v>
      </c>
      <c r="P23" s="62">
        <v>0</v>
      </c>
      <c r="Q23" s="62">
        <v>0</v>
      </c>
      <c r="R23" s="62">
        <v>0</v>
      </c>
      <c r="S23" s="52" t="str">
        <f t="shared" si="5"/>
        <v>Mon</v>
      </c>
      <c r="T23" s="52" t="str">
        <f t="shared" si="6"/>
        <v>Mon</v>
      </c>
      <c r="U23" s="52" t="str">
        <f t="shared" si="7"/>
        <v>Mon</v>
      </c>
      <c r="V23" s="52" t="str">
        <f t="shared" si="8"/>
        <v>Mon</v>
      </c>
      <c r="W23" s="52" t="str">
        <f t="shared" si="9"/>
        <v>Mon</v>
      </c>
      <c r="X23" s="52" t="str">
        <f t="shared" si="10"/>
        <v>Mon</v>
      </c>
      <c r="Y23" s="52" t="str">
        <f t="shared" si="11"/>
        <v>Mon</v>
      </c>
      <c r="Z23" s="52" t="str">
        <f t="shared" si="12"/>
        <v>Mon</v>
      </c>
    </row>
    <row r="24" spans="1:26" ht="26.25" thickBot="1">
      <c r="A24" s="51">
        <v>10</v>
      </c>
      <c r="B24" s="23" t="s">
        <v>36</v>
      </c>
      <c r="C24" s="24">
        <f t="shared" si="13"/>
        <v>40953</v>
      </c>
      <c r="D24" s="24">
        <f t="shared" si="14"/>
        <v>41079</v>
      </c>
      <c r="E24" s="24">
        <f t="shared" si="15"/>
        <v>41191</v>
      </c>
      <c r="F24" s="24">
        <f t="shared" si="16"/>
        <v>39714</v>
      </c>
      <c r="G24" s="24">
        <f t="shared" si="17"/>
        <v>39798</v>
      </c>
      <c r="H24" s="24">
        <f t="shared" si="18"/>
        <v>39889</v>
      </c>
      <c r="I24" s="24">
        <f t="shared" si="19"/>
        <v>39987</v>
      </c>
      <c r="J24" s="24">
        <f t="shared" si="20"/>
        <v>40078</v>
      </c>
      <c r="K24" s="62">
        <v>1</v>
      </c>
      <c r="L24" s="62">
        <v>1</v>
      </c>
      <c r="M24" s="62">
        <v>1</v>
      </c>
      <c r="N24" s="62">
        <v>1</v>
      </c>
      <c r="O24" s="62">
        <v>1</v>
      </c>
      <c r="P24" s="62">
        <v>1</v>
      </c>
      <c r="Q24" s="62">
        <v>1</v>
      </c>
      <c r="R24" s="62">
        <v>1</v>
      </c>
      <c r="S24" s="52" t="str">
        <f t="shared" si="5"/>
        <v>Tue</v>
      </c>
      <c r="T24" s="52" t="str">
        <f t="shared" si="6"/>
        <v>Tue</v>
      </c>
      <c r="U24" s="52" t="str">
        <f t="shared" si="7"/>
        <v>Tue</v>
      </c>
      <c r="V24" s="52" t="str">
        <f t="shared" si="8"/>
        <v>Tue</v>
      </c>
      <c r="W24" s="52" t="str">
        <f t="shared" si="9"/>
        <v>Tue</v>
      </c>
      <c r="X24" s="52" t="str">
        <f t="shared" si="10"/>
        <v>Tue</v>
      </c>
      <c r="Y24" s="52" t="str">
        <f t="shared" si="11"/>
        <v>Tue</v>
      </c>
      <c r="Z24" s="52" t="str">
        <f t="shared" si="12"/>
        <v>Tue</v>
      </c>
    </row>
    <row r="25" spans="1:26" ht="13.5" thickBot="1">
      <c r="A25" s="51">
        <v>11</v>
      </c>
      <c r="B25" s="23" t="s">
        <v>4</v>
      </c>
      <c r="C25" s="24">
        <f t="shared" si="13"/>
        <v>40953</v>
      </c>
      <c r="D25" s="24">
        <f t="shared" si="14"/>
        <v>41079</v>
      </c>
      <c r="E25" s="24">
        <f t="shared" si="15"/>
        <v>41191</v>
      </c>
      <c r="F25" s="24">
        <f t="shared" si="16"/>
        <v>39714</v>
      </c>
      <c r="G25" s="24">
        <f t="shared" si="17"/>
        <v>39798</v>
      </c>
      <c r="H25" s="24">
        <f t="shared" si="18"/>
        <v>39889</v>
      </c>
      <c r="I25" s="24">
        <f t="shared" si="19"/>
        <v>39987</v>
      </c>
      <c r="J25" s="24">
        <f t="shared" si="20"/>
        <v>40078</v>
      </c>
      <c r="K25" s="62">
        <v>0</v>
      </c>
      <c r="L25" s="62">
        <v>0</v>
      </c>
      <c r="M25" s="62">
        <v>0</v>
      </c>
      <c r="N25" s="62">
        <v>0</v>
      </c>
      <c r="O25" s="62">
        <v>0</v>
      </c>
      <c r="P25" s="62">
        <v>0</v>
      </c>
      <c r="Q25" s="62">
        <v>0</v>
      </c>
      <c r="R25" s="62">
        <v>0</v>
      </c>
      <c r="S25" s="52" t="str">
        <f t="shared" si="5"/>
        <v>Tue</v>
      </c>
      <c r="T25" s="52" t="str">
        <f t="shared" si="6"/>
        <v>Tue</v>
      </c>
      <c r="U25" s="52" t="str">
        <f t="shared" si="7"/>
        <v>Tue</v>
      </c>
      <c r="V25" s="52" t="str">
        <f t="shared" si="8"/>
        <v>Tue</v>
      </c>
      <c r="W25" s="52" t="str">
        <f t="shared" si="9"/>
        <v>Tue</v>
      </c>
      <c r="X25" s="52" t="str">
        <f t="shared" si="10"/>
        <v>Tue</v>
      </c>
      <c r="Y25" s="52" t="str">
        <f t="shared" si="11"/>
        <v>Tue</v>
      </c>
      <c r="Z25" s="52" t="str">
        <f t="shared" si="12"/>
        <v>Tue</v>
      </c>
    </row>
    <row r="26" spans="1:26" ht="13.5" thickBot="1">
      <c r="A26" s="51">
        <v>12</v>
      </c>
      <c r="B26" s="25" t="s">
        <v>45</v>
      </c>
      <c r="C26" s="24">
        <f t="shared" si="13"/>
        <v>40953</v>
      </c>
      <c r="D26" s="24">
        <f t="shared" si="14"/>
        <v>41079</v>
      </c>
      <c r="E26" s="24">
        <f t="shared" si="15"/>
        <v>41191</v>
      </c>
      <c r="F26" s="24">
        <f t="shared" si="16"/>
        <v>39714</v>
      </c>
      <c r="G26" s="24">
        <f t="shared" si="17"/>
        <v>39798</v>
      </c>
      <c r="H26" s="24">
        <f t="shared" si="18"/>
        <v>39889</v>
      </c>
      <c r="I26" s="24">
        <f t="shared" si="19"/>
        <v>39987</v>
      </c>
      <c r="J26" s="24">
        <f t="shared" si="20"/>
        <v>40078</v>
      </c>
      <c r="K26" s="62">
        <v>0</v>
      </c>
      <c r="L26" s="62">
        <v>0</v>
      </c>
      <c r="M26" s="62">
        <v>0</v>
      </c>
      <c r="N26" s="62">
        <v>0</v>
      </c>
      <c r="O26" s="62">
        <v>0</v>
      </c>
      <c r="P26" s="62">
        <v>0</v>
      </c>
      <c r="Q26" s="62">
        <v>0</v>
      </c>
      <c r="R26" s="62">
        <v>0</v>
      </c>
      <c r="S26" s="52" t="str">
        <f t="shared" si="5"/>
        <v>Tue</v>
      </c>
      <c r="T26" s="52" t="str">
        <f t="shared" si="6"/>
        <v>Tue</v>
      </c>
      <c r="U26" s="52" t="str">
        <f t="shared" si="7"/>
        <v>Tue</v>
      </c>
      <c r="V26" s="52" t="str">
        <f t="shared" si="8"/>
        <v>Tue</v>
      </c>
      <c r="W26" s="52" t="str">
        <f t="shared" si="9"/>
        <v>Tue</v>
      </c>
      <c r="X26" s="52" t="str">
        <f t="shared" si="10"/>
        <v>Tue</v>
      </c>
      <c r="Y26" s="52" t="str">
        <f t="shared" si="11"/>
        <v>Tue</v>
      </c>
      <c r="Z26" s="52" t="str">
        <f t="shared" si="12"/>
        <v>Tue</v>
      </c>
    </row>
    <row r="27" spans="1:26" ht="13.5" thickBot="1">
      <c r="A27" s="51">
        <v>13</v>
      </c>
      <c r="B27" s="23" t="s">
        <v>5</v>
      </c>
      <c r="C27" s="24">
        <f t="shared" si="13"/>
        <v>40973</v>
      </c>
      <c r="D27" s="24">
        <f t="shared" si="14"/>
        <v>41099</v>
      </c>
      <c r="E27" s="24">
        <f t="shared" si="15"/>
        <v>41204</v>
      </c>
      <c r="F27" s="24">
        <f t="shared" si="16"/>
        <v>39720</v>
      </c>
      <c r="G27" s="36">
        <f t="shared" si="17"/>
        <v>39818</v>
      </c>
      <c r="H27" s="24">
        <f t="shared" si="18"/>
        <v>39909</v>
      </c>
      <c r="I27" s="24">
        <f t="shared" si="19"/>
        <v>39993</v>
      </c>
      <c r="J27" s="24">
        <f t="shared" si="20"/>
        <v>40084</v>
      </c>
      <c r="K27" s="8">
        <v>20</v>
      </c>
      <c r="L27" s="8">
        <v>20</v>
      </c>
      <c r="M27" s="8">
        <v>13</v>
      </c>
      <c r="N27" s="8">
        <v>6</v>
      </c>
      <c r="O27" s="8">
        <v>20</v>
      </c>
      <c r="P27" s="8">
        <v>20</v>
      </c>
      <c r="Q27" s="8">
        <v>6</v>
      </c>
      <c r="R27" s="8">
        <v>6</v>
      </c>
      <c r="S27" s="52" t="str">
        <f t="shared" si="5"/>
        <v>Mon</v>
      </c>
      <c r="T27" s="52" t="str">
        <f t="shared" si="6"/>
        <v>Mon</v>
      </c>
      <c r="U27" s="52" t="str">
        <f t="shared" si="7"/>
        <v>Mon</v>
      </c>
      <c r="V27" s="52" t="str">
        <f t="shared" si="8"/>
        <v>Mon</v>
      </c>
      <c r="W27" s="52" t="str">
        <f t="shared" si="9"/>
        <v>Mon</v>
      </c>
      <c r="X27" s="52" t="str">
        <f t="shared" si="10"/>
        <v>Mon</v>
      </c>
      <c r="Y27" s="52" t="str">
        <f t="shared" si="11"/>
        <v>Mon</v>
      </c>
      <c r="Z27" s="52" t="str">
        <f t="shared" si="12"/>
        <v>Mon</v>
      </c>
    </row>
    <row r="28" spans="1:26" ht="13.5" thickBot="1">
      <c r="A28" s="60"/>
      <c r="B28" s="7" t="s">
        <v>11</v>
      </c>
      <c r="C28" s="26"/>
      <c r="D28" s="26"/>
      <c r="E28" s="26"/>
      <c r="F28" s="26"/>
      <c r="G28" s="26"/>
      <c r="H28" s="26"/>
      <c r="I28" s="26"/>
      <c r="J28" s="26"/>
      <c r="K28" s="61">
        <f aca="true" t="shared" si="21" ref="K28:R28">SUM(K21:K27)</f>
        <v>24</v>
      </c>
      <c r="L28" s="61">
        <f t="shared" si="21"/>
        <v>24</v>
      </c>
      <c r="M28" s="61">
        <f t="shared" si="21"/>
        <v>17</v>
      </c>
      <c r="N28" s="61">
        <f t="shared" si="21"/>
        <v>10</v>
      </c>
      <c r="O28" s="61">
        <f t="shared" si="21"/>
        <v>24</v>
      </c>
      <c r="P28" s="61">
        <f t="shared" si="21"/>
        <v>24</v>
      </c>
      <c r="Q28" s="61">
        <f t="shared" si="21"/>
        <v>10</v>
      </c>
      <c r="R28" s="61">
        <f t="shared" si="21"/>
        <v>10</v>
      </c>
      <c r="S28" s="60"/>
      <c r="T28" s="60"/>
      <c r="U28" s="60"/>
      <c r="V28" s="60"/>
      <c r="W28" s="60"/>
      <c r="X28" s="60"/>
      <c r="Y28" s="60"/>
      <c r="Z28" s="60"/>
    </row>
    <row r="29" spans="1:26" ht="13.5" thickBot="1">
      <c r="A29" s="51">
        <v>14</v>
      </c>
      <c r="B29" s="23" t="s">
        <v>24</v>
      </c>
      <c r="C29" s="24">
        <f aca="true" t="shared" si="22" ref="C29:J29">C27+K29</f>
        <v>40977</v>
      </c>
      <c r="D29" s="24">
        <f t="shared" si="22"/>
        <v>41103</v>
      </c>
      <c r="E29" s="36">
        <f t="shared" si="22"/>
        <v>41208</v>
      </c>
      <c r="F29" s="24">
        <f t="shared" si="22"/>
        <v>39724</v>
      </c>
      <c r="G29" s="24">
        <f t="shared" si="22"/>
        <v>39822</v>
      </c>
      <c r="H29" s="24">
        <f t="shared" si="22"/>
        <v>39913</v>
      </c>
      <c r="I29" s="36">
        <f t="shared" si="22"/>
        <v>39997</v>
      </c>
      <c r="J29" s="24">
        <f t="shared" si="22"/>
        <v>40088</v>
      </c>
      <c r="K29" s="8">
        <v>4</v>
      </c>
      <c r="L29" s="8">
        <v>4</v>
      </c>
      <c r="M29" s="8">
        <v>4</v>
      </c>
      <c r="N29" s="8">
        <v>4</v>
      </c>
      <c r="O29" s="8">
        <v>4</v>
      </c>
      <c r="P29" s="8">
        <v>4</v>
      </c>
      <c r="Q29" s="8">
        <v>4</v>
      </c>
      <c r="R29" s="8">
        <v>4</v>
      </c>
      <c r="S29" s="52" t="str">
        <f aca="true" t="shared" si="23" ref="S29:Z32">IF(WEEKDAY(C29,1)=1,"Sun",IF(WEEKDAY(C29,1)=2,"Mon",IF(WEEKDAY(C29,1)=3,"Tue",IF(WEEKDAY(C29,1)=4,"Wed",IF(WEEKDAY(C29,1)=5,"Thu",IF(WEEKDAY(C29,1)=6,"Fri","Sat"))))))</f>
        <v>Fri</v>
      </c>
      <c r="T29" s="52" t="str">
        <f t="shared" si="23"/>
        <v>Fri</v>
      </c>
      <c r="U29" s="52" t="str">
        <f t="shared" si="23"/>
        <v>Fri</v>
      </c>
      <c r="V29" s="52" t="str">
        <f t="shared" si="23"/>
        <v>Fri</v>
      </c>
      <c r="W29" s="52" t="str">
        <f t="shared" si="23"/>
        <v>Fri</v>
      </c>
      <c r="X29" s="52" t="str">
        <f t="shared" si="23"/>
        <v>Fri</v>
      </c>
      <c r="Y29" s="52" t="str">
        <f t="shared" si="23"/>
        <v>Fri</v>
      </c>
      <c r="Z29" s="52" t="str">
        <f t="shared" si="23"/>
        <v>Fri</v>
      </c>
    </row>
    <row r="30" spans="1:26" ht="13.5" thickBot="1">
      <c r="A30" s="51">
        <v>15</v>
      </c>
      <c r="B30" s="17" t="s">
        <v>6</v>
      </c>
      <c r="C30" s="18">
        <f aca="true" t="shared" si="24" ref="C30:J32">C29+K30</f>
        <v>40980</v>
      </c>
      <c r="D30" s="18">
        <f t="shared" si="24"/>
        <v>41106</v>
      </c>
      <c r="E30" s="18">
        <f t="shared" si="24"/>
        <v>41211</v>
      </c>
      <c r="F30" s="18">
        <f t="shared" si="24"/>
        <v>39727</v>
      </c>
      <c r="G30" s="19">
        <f t="shared" si="24"/>
        <v>39825</v>
      </c>
      <c r="H30" s="19">
        <f t="shared" si="24"/>
        <v>39916</v>
      </c>
      <c r="I30" s="34">
        <f t="shared" si="24"/>
        <v>40000</v>
      </c>
      <c r="J30" s="19">
        <f t="shared" si="24"/>
        <v>40091</v>
      </c>
      <c r="K30" s="59">
        <v>3</v>
      </c>
      <c r="L30" s="59">
        <v>3</v>
      </c>
      <c r="M30" s="59">
        <v>3</v>
      </c>
      <c r="N30" s="59">
        <v>3</v>
      </c>
      <c r="O30" s="58">
        <v>3</v>
      </c>
      <c r="P30" s="58">
        <v>3</v>
      </c>
      <c r="Q30" s="58">
        <v>3</v>
      </c>
      <c r="R30" s="58">
        <v>3</v>
      </c>
      <c r="S30" s="51" t="str">
        <f t="shared" si="23"/>
        <v>Mon</v>
      </c>
      <c r="T30" s="51" t="str">
        <f t="shared" si="23"/>
        <v>Mon</v>
      </c>
      <c r="U30" s="51" t="str">
        <f t="shared" si="23"/>
        <v>Mon</v>
      </c>
      <c r="V30" s="51" t="str">
        <f t="shared" si="23"/>
        <v>Mon</v>
      </c>
      <c r="W30" s="57" t="str">
        <f t="shared" si="23"/>
        <v>Mon</v>
      </c>
      <c r="X30" s="57" t="str">
        <f t="shared" si="23"/>
        <v>Mon</v>
      </c>
      <c r="Y30" s="57" t="str">
        <f t="shared" si="23"/>
        <v>Mon</v>
      </c>
      <c r="Z30" s="57" t="str">
        <f t="shared" si="23"/>
        <v>Mon</v>
      </c>
    </row>
    <row r="31" spans="1:26" ht="13.5" thickBot="1">
      <c r="A31" s="51">
        <v>16</v>
      </c>
      <c r="B31" s="17" t="s">
        <v>7</v>
      </c>
      <c r="C31" s="18">
        <f t="shared" si="24"/>
        <v>41023</v>
      </c>
      <c r="D31" s="18">
        <f t="shared" si="24"/>
        <v>41149</v>
      </c>
      <c r="E31" s="18">
        <f t="shared" si="24"/>
        <v>41254</v>
      </c>
      <c r="F31" s="18">
        <f t="shared" si="24"/>
        <v>39770</v>
      </c>
      <c r="G31" s="19">
        <f t="shared" si="24"/>
        <v>39868</v>
      </c>
      <c r="H31" s="19">
        <f t="shared" si="24"/>
        <v>39959</v>
      </c>
      <c r="I31" s="19">
        <f t="shared" si="24"/>
        <v>40043</v>
      </c>
      <c r="J31" s="19">
        <f t="shared" si="24"/>
        <v>40134</v>
      </c>
      <c r="K31" s="3">
        <v>43</v>
      </c>
      <c r="L31" s="3">
        <v>43</v>
      </c>
      <c r="M31" s="3">
        <v>43</v>
      </c>
      <c r="N31" s="3">
        <v>43</v>
      </c>
      <c r="O31" s="3">
        <v>43</v>
      </c>
      <c r="P31" s="3">
        <v>43</v>
      </c>
      <c r="Q31" s="3">
        <v>43</v>
      </c>
      <c r="R31" s="3">
        <v>43</v>
      </c>
      <c r="S31" s="51" t="str">
        <f t="shared" si="23"/>
        <v>Tue</v>
      </c>
      <c r="T31" s="51" t="str">
        <f t="shared" si="23"/>
        <v>Tue</v>
      </c>
      <c r="U31" s="51" t="str">
        <f t="shared" si="23"/>
        <v>Tue</v>
      </c>
      <c r="V31" s="51" t="str">
        <f t="shared" si="23"/>
        <v>Tue</v>
      </c>
      <c r="W31" s="57" t="str">
        <f t="shared" si="23"/>
        <v>Tue</v>
      </c>
      <c r="X31" s="57" t="str">
        <f t="shared" si="23"/>
        <v>Tue</v>
      </c>
      <c r="Y31" s="57" t="str">
        <f t="shared" si="23"/>
        <v>Tue</v>
      </c>
      <c r="Z31" s="57" t="str">
        <f t="shared" si="23"/>
        <v>Tue</v>
      </c>
    </row>
    <row r="32" spans="1:26" ht="13.5" thickBot="1">
      <c r="A32" s="4">
        <v>17</v>
      </c>
      <c r="B32" s="27" t="s">
        <v>25</v>
      </c>
      <c r="C32" s="28">
        <f t="shared" si="24"/>
        <v>41040</v>
      </c>
      <c r="D32" s="28">
        <f t="shared" si="24"/>
        <v>41170</v>
      </c>
      <c r="E32" s="28">
        <f t="shared" si="24"/>
        <v>41275</v>
      </c>
      <c r="F32" s="28">
        <f t="shared" si="24"/>
        <v>39791</v>
      </c>
      <c r="G32" s="29">
        <f t="shared" si="24"/>
        <v>39868</v>
      </c>
      <c r="H32" s="29">
        <f t="shared" si="24"/>
        <v>39980</v>
      </c>
      <c r="I32" s="29">
        <f t="shared" si="24"/>
        <v>40064</v>
      </c>
      <c r="J32" s="29">
        <f t="shared" si="24"/>
        <v>40155</v>
      </c>
      <c r="K32" s="5">
        <v>17</v>
      </c>
      <c r="L32" s="5">
        <v>21</v>
      </c>
      <c r="M32" s="5">
        <v>21</v>
      </c>
      <c r="N32" s="5">
        <v>21</v>
      </c>
      <c r="O32" s="9">
        <v>0</v>
      </c>
      <c r="P32" s="9">
        <v>21</v>
      </c>
      <c r="Q32" s="9">
        <v>21</v>
      </c>
      <c r="R32" s="9">
        <v>21</v>
      </c>
      <c r="S32" s="51" t="str">
        <f t="shared" si="23"/>
        <v>Fri</v>
      </c>
      <c r="T32" s="51" t="str">
        <f t="shared" si="23"/>
        <v>Tue</v>
      </c>
      <c r="U32" s="51" t="str">
        <f t="shared" si="23"/>
        <v>Tue</v>
      </c>
      <c r="V32" s="51" t="str">
        <f t="shared" si="23"/>
        <v>Tue</v>
      </c>
      <c r="W32" s="57" t="str">
        <f t="shared" si="23"/>
        <v>Tue</v>
      </c>
      <c r="X32" s="57" t="str">
        <f t="shared" si="23"/>
        <v>Tue</v>
      </c>
      <c r="Y32" s="57" t="str">
        <f t="shared" si="23"/>
        <v>Tue</v>
      </c>
      <c r="Z32" s="57" t="str">
        <f t="shared" si="23"/>
        <v>Tue</v>
      </c>
    </row>
    <row r="33" spans="1:26" ht="12.75">
      <c r="A33" s="55"/>
      <c r="B33" s="55"/>
      <c r="C33" s="56">
        <f aca="true" t="shared" si="25" ref="C33:J33">C31-C7</f>
        <v>76</v>
      </c>
      <c r="D33" s="56">
        <f t="shared" si="25"/>
        <v>76</v>
      </c>
      <c r="E33" s="56">
        <f t="shared" si="25"/>
        <v>69</v>
      </c>
      <c r="F33" s="56">
        <f t="shared" si="25"/>
        <v>62</v>
      </c>
      <c r="G33" s="56">
        <f t="shared" si="25"/>
        <v>76</v>
      </c>
      <c r="H33" s="56">
        <f t="shared" si="25"/>
        <v>76</v>
      </c>
      <c r="I33" s="56">
        <f t="shared" si="25"/>
        <v>62</v>
      </c>
      <c r="J33" s="56">
        <f t="shared" si="25"/>
        <v>62</v>
      </c>
      <c r="K33" s="56">
        <f aca="true" t="shared" si="26" ref="K33:R33">SUM(K29:K32)+SUM(K18:K27)</f>
        <v>93</v>
      </c>
      <c r="L33" s="56">
        <f t="shared" si="26"/>
        <v>97</v>
      </c>
      <c r="M33" s="56">
        <f t="shared" si="26"/>
        <v>90</v>
      </c>
      <c r="N33" s="56">
        <f t="shared" si="26"/>
        <v>83</v>
      </c>
      <c r="O33" s="56">
        <f t="shared" si="26"/>
        <v>76</v>
      </c>
      <c r="P33" s="56">
        <f t="shared" si="26"/>
        <v>97</v>
      </c>
      <c r="Q33" s="56">
        <f t="shared" si="26"/>
        <v>83</v>
      </c>
      <c r="R33" s="56">
        <f t="shared" si="26"/>
        <v>83</v>
      </c>
      <c r="S33" s="55"/>
      <c r="T33" s="55"/>
      <c r="U33" s="55"/>
      <c r="V33" s="55"/>
      <c r="W33" s="55"/>
      <c r="X33" s="55"/>
      <c r="Y33" s="55"/>
      <c r="Z33" s="55"/>
    </row>
    <row r="34" spans="2:26" ht="15.75" customHeight="1">
      <c r="B34" s="6" t="s">
        <v>16</v>
      </c>
      <c r="C34" s="54">
        <f>D7</f>
        <v>41073</v>
      </c>
      <c r="D34" s="54">
        <f>E7</f>
        <v>41185</v>
      </c>
      <c r="E34" s="54">
        <v>40555</v>
      </c>
      <c r="F34" s="54">
        <f>G7</f>
        <v>39792</v>
      </c>
      <c r="G34" s="54">
        <f>H7</f>
        <v>39883</v>
      </c>
      <c r="H34" s="54">
        <f>I7</f>
        <v>39981</v>
      </c>
      <c r="I34" s="54">
        <f>J7</f>
        <v>40072</v>
      </c>
      <c r="K34" s="30" t="str">
        <f aca="true" t="shared" si="27" ref="K34:R34">C1</f>
        <v>0312</v>
      </c>
      <c r="L34" s="30" t="str">
        <f t="shared" si="27"/>
        <v>0712</v>
      </c>
      <c r="M34" s="30" t="str">
        <f t="shared" si="27"/>
        <v>1012</v>
      </c>
      <c r="N34" s="30" t="str">
        <f t="shared" si="27"/>
        <v>1008</v>
      </c>
      <c r="O34" s="30" t="str">
        <f t="shared" si="27"/>
        <v>0109</v>
      </c>
      <c r="P34" s="30" t="str">
        <f t="shared" si="27"/>
        <v>0409</v>
      </c>
      <c r="Q34" s="30" t="str">
        <f t="shared" si="27"/>
        <v>0709</v>
      </c>
      <c r="R34" s="30" t="str">
        <f t="shared" si="27"/>
        <v>1009</v>
      </c>
      <c r="S34" s="30" t="str">
        <f aca="true" t="shared" si="28" ref="S34:Z34">C1</f>
        <v>0312</v>
      </c>
      <c r="T34" s="30" t="str">
        <f t="shared" si="28"/>
        <v>0712</v>
      </c>
      <c r="U34" s="30" t="str">
        <f t="shared" si="28"/>
        <v>1012</v>
      </c>
      <c r="V34" s="30" t="str">
        <f t="shared" si="28"/>
        <v>1008</v>
      </c>
      <c r="W34" s="30" t="str">
        <f t="shared" si="28"/>
        <v>0109</v>
      </c>
      <c r="X34" s="30" t="str">
        <f t="shared" si="28"/>
        <v>0409</v>
      </c>
      <c r="Y34" s="30" t="str">
        <f t="shared" si="28"/>
        <v>0709</v>
      </c>
      <c r="Z34" s="30" t="str">
        <f t="shared" si="28"/>
        <v>1009</v>
      </c>
    </row>
    <row r="35" spans="2:18" ht="12.75">
      <c r="B35" s="1" t="s">
        <v>10</v>
      </c>
      <c r="C35" s="53">
        <f aca="true" t="shared" si="29" ref="C35:J35">K35</f>
        <v>76</v>
      </c>
      <c r="D35" s="53">
        <f t="shared" si="29"/>
        <v>76</v>
      </c>
      <c r="E35" s="53">
        <f t="shared" si="29"/>
        <v>69</v>
      </c>
      <c r="F35" s="53">
        <f t="shared" si="29"/>
        <v>62</v>
      </c>
      <c r="G35" s="53">
        <f t="shared" si="29"/>
        <v>76</v>
      </c>
      <c r="H35" s="53">
        <f t="shared" si="29"/>
        <v>76</v>
      </c>
      <c r="I35" s="53">
        <f t="shared" si="29"/>
        <v>62</v>
      </c>
      <c r="J35" s="53">
        <f t="shared" si="29"/>
        <v>62</v>
      </c>
      <c r="K35" s="53">
        <f aca="true" t="shared" si="30" ref="K35:R35">C31-C7</f>
        <v>76</v>
      </c>
      <c r="L35" s="53">
        <f t="shared" si="30"/>
        <v>76</v>
      </c>
      <c r="M35" s="53">
        <f t="shared" si="30"/>
        <v>69</v>
      </c>
      <c r="N35" s="53">
        <f t="shared" si="30"/>
        <v>62</v>
      </c>
      <c r="O35" s="53">
        <f t="shared" si="30"/>
        <v>76</v>
      </c>
      <c r="P35" s="53">
        <f t="shared" si="30"/>
        <v>76</v>
      </c>
      <c r="Q35" s="53">
        <f t="shared" si="30"/>
        <v>62</v>
      </c>
      <c r="R35" s="53">
        <f t="shared" si="30"/>
        <v>62</v>
      </c>
    </row>
    <row r="36" ht="12.75">
      <c r="B36" s="51" t="s">
        <v>12</v>
      </c>
    </row>
    <row r="37" ht="12.75">
      <c r="B37" s="51" t="s">
        <v>9</v>
      </c>
    </row>
    <row r="39" ht="12.75">
      <c r="B39" s="52" t="s">
        <v>15</v>
      </c>
    </row>
    <row r="40" spans="2:6" ht="12.75">
      <c r="B40" s="37"/>
      <c r="C40" s="37"/>
      <c r="D40" s="37"/>
      <c r="E40" s="37"/>
      <c r="F40" s="37" t="s">
        <v>37</v>
      </c>
    </row>
  </sheetData>
  <sheetProtection/>
  <mergeCells count="49">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7:A17"/>
    <mergeCell ref="C7:C17"/>
    <mergeCell ref="D7:D17"/>
    <mergeCell ref="E7:E17"/>
    <mergeCell ref="F7:F17"/>
    <mergeCell ref="G7:G17"/>
    <mergeCell ref="H7:H17"/>
    <mergeCell ref="I7:I17"/>
    <mergeCell ref="J7:J17"/>
    <mergeCell ref="K7:K17"/>
    <mergeCell ref="L7:L17"/>
    <mergeCell ref="M7:M17"/>
    <mergeCell ref="N7:N17"/>
    <mergeCell ref="O7:O17"/>
    <mergeCell ref="P7:P17"/>
    <mergeCell ref="Q7:Q17"/>
    <mergeCell ref="R7:R17"/>
    <mergeCell ref="S7:S17"/>
    <mergeCell ref="Z7:Z17"/>
    <mergeCell ref="T7:T17"/>
    <mergeCell ref="U7:U17"/>
    <mergeCell ref="V7:V17"/>
    <mergeCell ref="W7:W17"/>
    <mergeCell ref="X7:X17"/>
    <mergeCell ref="Y7:Y1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A40"/>
  <sheetViews>
    <sheetView zoomScalePageLayoutView="0" workbookViewId="0" topLeftCell="A1">
      <selection activeCell="A1" sqref="A1"/>
    </sheetView>
  </sheetViews>
  <sheetFormatPr defaultColWidth="9.140625" defaultRowHeight="12.75"/>
  <cols>
    <col min="1" max="1" width="3.140625" style="51" bestFit="1" customWidth="1"/>
    <col min="2" max="2" width="73.421875" style="51" customWidth="1"/>
    <col min="3" max="5" width="9.28125" style="51" bestFit="1" customWidth="1"/>
    <col min="6" max="6" width="9.28125" style="51" hidden="1" customWidth="1"/>
    <col min="7" max="10" width="10.8515625" style="51" hidden="1" customWidth="1"/>
    <col min="11" max="13" width="9.00390625" style="51" customWidth="1"/>
    <col min="14" max="18" width="9.00390625" style="51" hidden="1" customWidth="1"/>
    <col min="19" max="21" width="7.28125" style="51" customWidth="1"/>
    <col min="22" max="22" width="7.28125" style="51" hidden="1" customWidth="1"/>
    <col min="23" max="26" width="0" style="51" hidden="1" customWidth="1"/>
    <col min="27" max="16384" width="9.140625" style="51" customWidth="1"/>
  </cols>
  <sheetData>
    <row r="1" spans="2:26" ht="16.5" customHeight="1" thickBot="1">
      <c r="B1" s="11" t="s">
        <v>17</v>
      </c>
      <c r="C1" s="14" t="s">
        <v>47</v>
      </c>
      <c r="D1" s="14" t="s">
        <v>46</v>
      </c>
      <c r="E1" s="14" t="s">
        <v>43</v>
      </c>
      <c r="F1" s="12" t="s">
        <v>31</v>
      </c>
      <c r="G1" s="13" t="s">
        <v>32</v>
      </c>
      <c r="H1" s="13" t="s">
        <v>33</v>
      </c>
      <c r="I1" s="13" t="s">
        <v>34</v>
      </c>
      <c r="J1" s="13" t="s">
        <v>35</v>
      </c>
      <c r="K1" s="14" t="str">
        <f aca="true" t="shared" si="0" ref="K1:R1">C1</f>
        <v>0312</v>
      </c>
      <c r="L1" s="14" t="str">
        <f t="shared" si="0"/>
        <v>0712</v>
      </c>
      <c r="M1" s="14" t="str">
        <f t="shared" si="0"/>
        <v>1012</v>
      </c>
      <c r="N1" s="14" t="str">
        <f t="shared" si="0"/>
        <v>1008</v>
      </c>
      <c r="O1" s="14" t="str">
        <f t="shared" si="0"/>
        <v>0109</v>
      </c>
      <c r="P1" s="14" t="str">
        <f t="shared" si="0"/>
        <v>0409</v>
      </c>
      <c r="Q1" s="14" t="str">
        <f t="shared" si="0"/>
        <v>0709</v>
      </c>
      <c r="R1" s="14" t="str">
        <f t="shared" si="0"/>
        <v>1009</v>
      </c>
      <c r="S1" s="14" t="str">
        <f aca="true" t="shared" si="1" ref="S1:Z1">C1</f>
        <v>0312</v>
      </c>
      <c r="T1" s="14" t="str">
        <f t="shared" si="1"/>
        <v>0712</v>
      </c>
      <c r="U1" s="14" t="str">
        <f t="shared" si="1"/>
        <v>1012</v>
      </c>
      <c r="V1" s="14" t="str">
        <f t="shared" si="1"/>
        <v>1008</v>
      </c>
      <c r="W1" s="14" t="str">
        <f t="shared" si="1"/>
        <v>0109</v>
      </c>
      <c r="X1" s="14" t="str">
        <f t="shared" si="1"/>
        <v>0409</v>
      </c>
      <c r="Y1" s="14" t="str">
        <f t="shared" si="1"/>
        <v>0709</v>
      </c>
      <c r="Z1" s="14" t="str">
        <f t="shared" si="1"/>
        <v>1009</v>
      </c>
    </row>
    <row r="2" spans="2:26" ht="15.75" customHeight="1">
      <c r="B2" s="15"/>
      <c r="C2" s="67" t="s">
        <v>8</v>
      </c>
      <c r="D2" s="67" t="s">
        <v>8</v>
      </c>
      <c r="E2" s="67" t="s">
        <v>8</v>
      </c>
      <c r="F2" s="67" t="s">
        <v>8</v>
      </c>
      <c r="G2" s="69" t="s">
        <v>8</v>
      </c>
      <c r="H2" s="69" t="s">
        <v>8</v>
      </c>
      <c r="I2" s="69" t="s">
        <v>8</v>
      </c>
      <c r="J2" s="69" t="s">
        <v>8</v>
      </c>
      <c r="K2" s="63" t="s">
        <v>14</v>
      </c>
      <c r="L2" s="63" t="s">
        <v>14</v>
      </c>
      <c r="M2" s="63" t="s">
        <v>14</v>
      </c>
      <c r="N2" s="63" t="s">
        <v>14</v>
      </c>
      <c r="O2" s="65" t="s">
        <v>14</v>
      </c>
      <c r="P2" s="65" t="s">
        <v>14</v>
      </c>
      <c r="Q2" s="65" t="s">
        <v>14</v>
      </c>
      <c r="R2" s="65" t="s">
        <v>14</v>
      </c>
      <c r="S2" s="67" t="s">
        <v>13</v>
      </c>
      <c r="T2" s="67" t="s">
        <v>13</v>
      </c>
      <c r="U2" s="67" t="s">
        <v>13</v>
      </c>
      <c r="V2" s="67" t="s">
        <v>13</v>
      </c>
      <c r="W2" s="69" t="s">
        <v>13</v>
      </c>
      <c r="X2" s="69" t="s">
        <v>13</v>
      </c>
      <c r="Y2" s="69" t="s">
        <v>13</v>
      </c>
      <c r="Z2" s="69" t="s">
        <v>13</v>
      </c>
    </row>
    <row r="3" spans="2:26" ht="34.5" customHeight="1" thickBot="1">
      <c r="B3" s="16" t="s">
        <v>0</v>
      </c>
      <c r="C3" s="68"/>
      <c r="D3" s="68"/>
      <c r="E3" s="68"/>
      <c r="F3" s="68"/>
      <c r="G3" s="70"/>
      <c r="H3" s="70"/>
      <c r="I3" s="70"/>
      <c r="J3" s="70"/>
      <c r="K3" s="64"/>
      <c r="L3" s="64"/>
      <c r="M3" s="64"/>
      <c r="N3" s="64"/>
      <c r="O3" s="66"/>
      <c r="P3" s="66"/>
      <c r="Q3" s="66"/>
      <c r="R3" s="66"/>
      <c r="S3" s="68"/>
      <c r="T3" s="68"/>
      <c r="U3" s="68"/>
      <c r="V3" s="68"/>
      <c r="W3" s="70"/>
      <c r="X3" s="70"/>
      <c r="Y3" s="70"/>
      <c r="Z3" s="70"/>
    </row>
    <row r="4" spans="1:26" ht="26.25" thickBot="1">
      <c r="A4" s="51">
        <v>1</v>
      </c>
      <c r="B4" s="17" t="s">
        <v>39</v>
      </c>
      <c r="C4" s="32">
        <v>40940</v>
      </c>
      <c r="D4" s="32">
        <v>41038</v>
      </c>
      <c r="E4" s="32">
        <v>41150</v>
      </c>
      <c r="F4" s="32">
        <v>39673</v>
      </c>
      <c r="G4" s="33">
        <v>39757</v>
      </c>
      <c r="H4" s="33">
        <v>39848</v>
      </c>
      <c r="I4" s="33">
        <v>39946</v>
      </c>
      <c r="J4" s="33">
        <v>40037</v>
      </c>
      <c r="O4" s="57"/>
      <c r="P4" s="57"/>
      <c r="Q4" s="57"/>
      <c r="R4" s="57"/>
      <c r="S4" s="51" t="str">
        <f aca="true" t="shared" si="2" ref="S4:Z7">IF(WEEKDAY(C4,1)=1,"Sun",IF(WEEKDAY(C4,1)=2,"Mon",IF(WEEKDAY(C4,1)=3,"Tue",IF(WEEKDAY(C4,1)=4,"Wed",IF(WEEKDAY(C4,1)=5,"Thu",IF(WEEKDAY(C4,1)=6,"Fri","Sat"))))))</f>
        <v>Wed</v>
      </c>
      <c r="T4" s="51" t="str">
        <f t="shared" si="2"/>
        <v>Wed</v>
      </c>
      <c r="U4" s="51" t="str">
        <f t="shared" si="2"/>
        <v>Wed</v>
      </c>
      <c r="V4" s="51" t="str">
        <f t="shared" si="2"/>
        <v>Wed</v>
      </c>
      <c r="W4" s="57" t="str">
        <f t="shared" si="2"/>
        <v>Wed</v>
      </c>
      <c r="X4" s="57" t="str">
        <f t="shared" si="2"/>
        <v>Wed</v>
      </c>
      <c r="Y4" s="57" t="str">
        <f t="shared" si="2"/>
        <v>Wed</v>
      </c>
      <c r="Z4" s="57" t="str">
        <f t="shared" si="2"/>
        <v>Wed</v>
      </c>
    </row>
    <row r="5" spans="1:26" ht="13.5" thickBot="1">
      <c r="A5" s="51">
        <v>2</v>
      </c>
      <c r="B5" s="17" t="s">
        <v>44</v>
      </c>
      <c r="C5" s="18">
        <f aca="true" t="shared" si="3" ref="C5:J7">C4+K5</f>
        <v>40954</v>
      </c>
      <c r="D5" s="18">
        <f t="shared" si="3"/>
        <v>41059</v>
      </c>
      <c r="E5" s="18">
        <f t="shared" si="3"/>
        <v>41171</v>
      </c>
      <c r="F5" s="18">
        <f t="shared" si="3"/>
        <v>39694</v>
      </c>
      <c r="G5" s="34">
        <f t="shared" si="3"/>
        <v>39778</v>
      </c>
      <c r="H5" s="19">
        <f t="shared" si="3"/>
        <v>39869</v>
      </c>
      <c r="I5" s="19">
        <f t="shared" si="3"/>
        <v>39967</v>
      </c>
      <c r="J5" s="19">
        <f t="shared" si="3"/>
        <v>40058</v>
      </c>
      <c r="K5" s="59">
        <v>14</v>
      </c>
      <c r="L5" s="59">
        <v>21</v>
      </c>
      <c r="M5" s="59">
        <v>21</v>
      </c>
      <c r="N5" s="59">
        <v>21</v>
      </c>
      <c r="O5" s="58">
        <v>21</v>
      </c>
      <c r="P5" s="58">
        <v>21</v>
      </c>
      <c r="Q5" s="58">
        <v>21</v>
      </c>
      <c r="R5" s="58">
        <v>21</v>
      </c>
      <c r="S5" s="51" t="str">
        <f t="shared" si="2"/>
        <v>Wed</v>
      </c>
      <c r="T5" s="51" t="str">
        <f t="shared" si="2"/>
        <v>Wed</v>
      </c>
      <c r="U5" s="51" t="str">
        <f t="shared" si="2"/>
        <v>Wed</v>
      </c>
      <c r="V5" s="51" t="str">
        <f t="shared" si="2"/>
        <v>Wed</v>
      </c>
      <c r="W5" s="57" t="str">
        <f t="shared" si="2"/>
        <v>Wed</v>
      </c>
      <c r="X5" s="57" t="str">
        <f t="shared" si="2"/>
        <v>Wed</v>
      </c>
      <c r="Y5" s="57" t="str">
        <f t="shared" si="2"/>
        <v>Wed</v>
      </c>
      <c r="Z5" s="57" t="str">
        <f t="shared" si="2"/>
        <v>Wed</v>
      </c>
    </row>
    <row r="6" spans="1:27" ht="13.5" thickBot="1">
      <c r="A6" s="51">
        <v>3</v>
      </c>
      <c r="B6" s="50" t="s">
        <v>40</v>
      </c>
      <c r="C6" s="35">
        <f t="shared" si="3"/>
        <v>40961</v>
      </c>
      <c r="D6" s="35">
        <f t="shared" si="3"/>
        <v>41066</v>
      </c>
      <c r="E6" s="35">
        <f t="shared" si="3"/>
        <v>41178</v>
      </c>
      <c r="F6" s="35">
        <f t="shared" si="3"/>
        <v>39701</v>
      </c>
      <c r="G6" s="35">
        <f t="shared" si="3"/>
        <v>39784</v>
      </c>
      <c r="H6" s="35">
        <f t="shared" si="3"/>
        <v>39875</v>
      </c>
      <c r="I6" s="35">
        <f t="shared" si="3"/>
        <v>39973</v>
      </c>
      <c r="J6" s="35">
        <f t="shared" si="3"/>
        <v>40064</v>
      </c>
      <c r="K6" s="56">
        <v>7</v>
      </c>
      <c r="L6" s="56">
        <v>7</v>
      </c>
      <c r="M6" s="56">
        <v>7</v>
      </c>
      <c r="N6" s="56">
        <v>7</v>
      </c>
      <c r="O6" s="56">
        <v>6</v>
      </c>
      <c r="P6" s="56">
        <v>6</v>
      </c>
      <c r="Q6" s="56">
        <v>6</v>
      </c>
      <c r="R6" s="56">
        <v>6</v>
      </c>
      <c r="S6" s="55" t="str">
        <f t="shared" si="2"/>
        <v>Wed</v>
      </c>
      <c r="T6" s="55" t="str">
        <f t="shared" si="2"/>
        <v>Wed</v>
      </c>
      <c r="U6" s="55" t="str">
        <f t="shared" si="2"/>
        <v>Wed</v>
      </c>
      <c r="V6" s="55" t="str">
        <f t="shared" si="2"/>
        <v>Wed</v>
      </c>
      <c r="W6" s="38" t="str">
        <f t="shared" si="2"/>
        <v>Tue</v>
      </c>
      <c r="X6" s="38" t="str">
        <f t="shared" si="2"/>
        <v>Tue</v>
      </c>
      <c r="Y6" s="38" t="str">
        <f t="shared" si="2"/>
        <v>Tue</v>
      </c>
      <c r="Z6" s="38" t="str">
        <f t="shared" si="2"/>
        <v>Tue</v>
      </c>
      <c r="AA6" s="37"/>
    </row>
    <row r="7" spans="1:26" ht="12.75">
      <c r="A7" s="84"/>
      <c r="B7" s="20" t="s">
        <v>1</v>
      </c>
      <c r="C7" s="72">
        <f t="shared" si="3"/>
        <v>40968</v>
      </c>
      <c r="D7" s="72">
        <f t="shared" si="3"/>
        <v>41073</v>
      </c>
      <c r="E7" s="72">
        <f t="shared" si="3"/>
        <v>41185</v>
      </c>
      <c r="F7" s="72">
        <f t="shared" si="3"/>
        <v>39708</v>
      </c>
      <c r="G7" s="76">
        <f t="shared" si="3"/>
        <v>39792</v>
      </c>
      <c r="H7" s="76">
        <f t="shared" si="3"/>
        <v>39883</v>
      </c>
      <c r="I7" s="76">
        <f t="shared" si="3"/>
        <v>39981</v>
      </c>
      <c r="J7" s="76">
        <f t="shared" si="3"/>
        <v>40072</v>
      </c>
      <c r="K7" s="83">
        <v>7</v>
      </c>
      <c r="L7" s="83">
        <v>7</v>
      </c>
      <c r="M7" s="83">
        <v>7</v>
      </c>
      <c r="N7" s="83">
        <v>7</v>
      </c>
      <c r="O7" s="83">
        <v>8</v>
      </c>
      <c r="P7" s="83">
        <v>8</v>
      </c>
      <c r="Q7" s="83">
        <v>8</v>
      </c>
      <c r="R7" s="83">
        <v>8</v>
      </c>
      <c r="S7" s="82" t="str">
        <f t="shared" si="2"/>
        <v>Wed</v>
      </c>
      <c r="T7" s="82" t="str">
        <f t="shared" si="2"/>
        <v>Wed</v>
      </c>
      <c r="U7" s="82" t="str">
        <f t="shared" si="2"/>
        <v>Wed</v>
      </c>
      <c r="V7" s="82" t="str">
        <f t="shared" si="2"/>
        <v>Wed</v>
      </c>
      <c r="W7" s="81" t="str">
        <f t="shared" si="2"/>
        <v>Wed</v>
      </c>
      <c r="X7" s="81" t="str">
        <f t="shared" si="2"/>
        <v>Wed</v>
      </c>
      <c r="Y7" s="81" t="str">
        <f t="shared" si="2"/>
        <v>Wed</v>
      </c>
      <c r="Z7" s="81" t="str">
        <f t="shared" si="2"/>
        <v>Wed</v>
      </c>
    </row>
    <row r="8" spans="1:26" ht="12.75">
      <c r="A8" s="84"/>
      <c r="B8" s="21" t="s">
        <v>21</v>
      </c>
      <c r="C8" s="73"/>
      <c r="D8" s="73"/>
      <c r="E8" s="73"/>
      <c r="F8" s="73"/>
      <c r="G8" s="77"/>
      <c r="H8" s="77"/>
      <c r="I8" s="77"/>
      <c r="J8" s="77"/>
      <c r="K8" s="83"/>
      <c r="L8" s="83"/>
      <c r="M8" s="83"/>
      <c r="N8" s="83"/>
      <c r="O8" s="83"/>
      <c r="P8" s="83"/>
      <c r="Q8" s="83"/>
      <c r="R8" s="83"/>
      <c r="S8" s="82"/>
      <c r="T8" s="82"/>
      <c r="U8" s="82"/>
      <c r="V8" s="82"/>
      <c r="W8" s="81"/>
      <c r="X8" s="81"/>
      <c r="Y8" s="81"/>
      <c r="Z8" s="81"/>
    </row>
    <row r="9" spans="1:26" ht="15.75" customHeight="1">
      <c r="A9" s="84"/>
      <c r="B9" s="21" t="s">
        <v>26</v>
      </c>
      <c r="C9" s="73"/>
      <c r="D9" s="73"/>
      <c r="E9" s="73"/>
      <c r="F9" s="73"/>
      <c r="G9" s="77"/>
      <c r="H9" s="77"/>
      <c r="I9" s="77"/>
      <c r="J9" s="77"/>
      <c r="K9" s="83"/>
      <c r="L9" s="83"/>
      <c r="M9" s="83"/>
      <c r="N9" s="83"/>
      <c r="O9" s="83"/>
      <c r="P9" s="83"/>
      <c r="Q9" s="83"/>
      <c r="R9" s="83"/>
      <c r="S9" s="82"/>
      <c r="T9" s="82"/>
      <c r="U9" s="82"/>
      <c r="V9" s="82"/>
      <c r="W9" s="81"/>
      <c r="X9" s="81"/>
      <c r="Y9" s="81"/>
      <c r="Z9" s="81"/>
    </row>
    <row r="10" spans="1:26" ht="12.75">
      <c r="A10" s="84"/>
      <c r="B10" s="21" t="s">
        <v>27</v>
      </c>
      <c r="C10" s="73"/>
      <c r="D10" s="73"/>
      <c r="E10" s="73"/>
      <c r="F10" s="73"/>
      <c r="G10" s="77"/>
      <c r="H10" s="77"/>
      <c r="I10" s="77"/>
      <c r="J10" s="77"/>
      <c r="K10" s="83"/>
      <c r="L10" s="83"/>
      <c r="M10" s="83"/>
      <c r="N10" s="83"/>
      <c r="O10" s="83"/>
      <c r="P10" s="83"/>
      <c r="Q10" s="83"/>
      <c r="R10" s="83"/>
      <c r="S10" s="82"/>
      <c r="T10" s="82"/>
      <c r="U10" s="82"/>
      <c r="V10" s="82"/>
      <c r="W10" s="81"/>
      <c r="X10" s="81"/>
      <c r="Y10" s="81"/>
      <c r="Z10" s="81"/>
    </row>
    <row r="11" spans="1:26" ht="12.75">
      <c r="A11" s="84"/>
      <c r="B11" s="21" t="s">
        <v>28</v>
      </c>
      <c r="C11" s="73"/>
      <c r="D11" s="73"/>
      <c r="E11" s="73"/>
      <c r="F11" s="73"/>
      <c r="G11" s="77"/>
      <c r="H11" s="77"/>
      <c r="I11" s="77"/>
      <c r="J11" s="77"/>
      <c r="K11" s="83"/>
      <c r="L11" s="83"/>
      <c r="M11" s="83"/>
      <c r="N11" s="83"/>
      <c r="O11" s="83"/>
      <c r="P11" s="83"/>
      <c r="Q11" s="83"/>
      <c r="R11" s="83"/>
      <c r="S11" s="82"/>
      <c r="T11" s="82"/>
      <c r="U11" s="82"/>
      <c r="V11" s="82"/>
      <c r="W11" s="81"/>
      <c r="X11" s="81"/>
      <c r="Y11" s="81"/>
      <c r="Z11" s="81"/>
    </row>
    <row r="12" spans="1:26" ht="12.75">
      <c r="A12" s="84"/>
      <c r="B12" s="22" t="s">
        <v>29</v>
      </c>
      <c r="C12" s="73"/>
      <c r="D12" s="73"/>
      <c r="E12" s="73"/>
      <c r="F12" s="73"/>
      <c r="G12" s="77"/>
      <c r="H12" s="77"/>
      <c r="I12" s="77"/>
      <c r="J12" s="77"/>
      <c r="K12" s="83"/>
      <c r="L12" s="83"/>
      <c r="M12" s="83"/>
      <c r="N12" s="83"/>
      <c r="O12" s="83"/>
      <c r="P12" s="83"/>
      <c r="Q12" s="83"/>
      <c r="R12" s="83"/>
      <c r="S12" s="82"/>
      <c r="T12" s="82"/>
      <c r="U12" s="82"/>
      <c r="V12" s="82"/>
      <c r="W12" s="81"/>
      <c r="X12" s="81"/>
      <c r="Y12" s="81"/>
      <c r="Z12" s="81"/>
    </row>
    <row r="13" spans="1:26" ht="12.75">
      <c r="A13" s="84"/>
      <c r="B13" s="22"/>
      <c r="C13" s="73"/>
      <c r="D13" s="73"/>
      <c r="E13" s="73"/>
      <c r="F13" s="73"/>
      <c r="G13" s="77"/>
      <c r="H13" s="77"/>
      <c r="I13" s="77"/>
      <c r="J13" s="77"/>
      <c r="K13" s="83"/>
      <c r="L13" s="83"/>
      <c r="M13" s="83"/>
      <c r="N13" s="83"/>
      <c r="O13" s="83"/>
      <c r="P13" s="83"/>
      <c r="Q13" s="83"/>
      <c r="R13" s="83"/>
      <c r="S13" s="82"/>
      <c r="T13" s="82"/>
      <c r="U13" s="82"/>
      <c r="V13" s="82"/>
      <c r="W13" s="81"/>
      <c r="X13" s="81"/>
      <c r="Y13" s="81"/>
      <c r="Z13" s="81"/>
    </row>
    <row r="14" spans="1:26" ht="12.75">
      <c r="A14" s="84"/>
      <c r="B14" s="21" t="s">
        <v>22</v>
      </c>
      <c r="C14" s="73"/>
      <c r="D14" s="73"/>
      <c r="E14" s="73"/>
      <c r="F14" s="73"/>
      <c r="G14" s="77"/>
      <c r="H14" s="77"/>
      <c r="I14" s="77"/>
      <c r="J14" s="77"/>
      <c r="K14" s="83"/>
      <c r="L14" s="83"/>
      <c r="M14" s="83"/>
      <c r="N14" s="83"/>
      <c r="O14" s="83"/>
      <c r="P14" s="83"/>
      <c r="Q14" s="83"/>
      <c r="R14" s="83"/>
      <c r="S14" s="82"/>
      <c r="T14" s="82"/>
      <c r="U14" s="82"/>
      <c r="V14" s="82"/>
      <c r="W14" s="81"/>
      <c r="X14" s="81"/>
      <c r="Y14" s="81"/>
      <c r="Z14" s="81"/>
    </row>
    <row r="15" spans="1:26" ht="12.75">
      <c r="A15" s="84"/>
      <c r="B15" s="21" t="s">
        <v>30</v>
      </c>
      <c r="C15" s="73"/>
      <c r="D15" s="73"/>
      <c r="E15" s="73"/>
      <c r="F15" s="73"/>
      <c r="G15" s="77"/>
      <c r="H15" s="77"/>
      <c r="I15" s="77"/>
      <c r="J15" s="77"/>
      <c r="K15" s="83"/>
      <c r="L15" s="83"/>
      <c r="M15" s="83"/>
      <c r="N15" s="83"/>
      <c r="O15" s="83"/>
      <c r="P15" s="83"/>
      <c r="Q15" s="83"/>
      <c r="R15" s="83"/>
      <c r="S15" s="82"/>
      <c r="T15" s="82"/>
      <c r="U15" s="82"/>
      <c r="V15" s="82"/>
      <c r="W15" s="81"/>
      <c r="X15" s="81"/>
      <c r="Y15" s="81"/>
      <c r="Z15" s="81"/>
    </row>
    <row r="16" spans="1:26" ht="12.75">
      <c r="A16" s="84"/>
      <c r="B16" s="22" t="s">
        <v>23</v>
      </c>
      <c r="C16" s="73"/>
      <c r="D16" s="73"/>
      <c r="E16" s="73"/>
      <c r="F16" s="73"/>
      <c r="G16" s="77"/>
      <c r="H16" s="77"/>
      <c r="I16" s="77"/>
      <c r="J16" s="77"/>
      <c r="K16" s="83"/>
      <c r="L16" s="83"/>
      <c r="M16" s="83"/>
      <c r="N16" s="83"/>
      <c r="O16" s="83"/>
      <c r="P16" s="83"/>
      <c r="Q16" s="83"/>
      <c r="R16" s="83"/>
      <c r="S16" s="82"/>
      <c r="T16" s="82"/>
      <c r="U16" s="82"/>
      <c r="V16" s="82"/>
      <c r="W16" s="81"/>
      <c r="X16" s="81"/>
      <c r="Y16" s="81"/>
      <c r="Z16" s="81"/>
    </row>
    <row r="17" spans="1:26" ht="13.5" thickBot="1">
      <c r="A17" s="84"/>
      <c r="B17" s="31"/>
      <c r="C17" s="74"/>
      <c r="D17" s="74"/>
      <c r="E17" s="74"/>
      <c r="F17" s="74"/>
      <c r="G17" s="78"/>
      <c r="H17" s="78"/>
      <c r="I17" s="78"/>
      <c r="J17" s="78"/>
      <c r="K17" s="83"/>
      <c r="L17" s="83"/>
      <c r="M17" s="83"/>
      <c r="N17" s="83"/>
      <c r="O17" s="83"/>
      <c r="P17" s="83"/>
      <c r="Q17" s="83"/>
      <c r="R17" s="83"/>
      <c r="S17" s="82"/>
      <c r="T17" s="82"/>
      <c r="U17" s="82"/>
      <c r="V17" s="82"/>
      <c r="W17" s="81"/>
      <c r="X17" s="81"/>
      <c r="Y17" s="81"/>
      <c r="Z17" s="81"/>
    </row>
    <row r="18" spans="1:26" ht="26.25" thickBot="1">
      <c r="A18" s="51">
        <v>4</v>
      </c>
      <c r="B18" s="17" t="s">
        <v>18</v>
      </c>
      <c r="C18" s="18">
        <f aca="true" t="shared" si="4" ref="C18:J18">C7+K18</f>
        <v>40970</v>
      </c>
      <c r="D18" s="18">
        <f t="shared" si="4"/>
        <v>41075</v>
      </c>
      <c r="E18" s="18">
        <f t="shared" si="4"/>
        <v>41187</v>
      </c>
      <c r="F18" s="18">
        <f t="shared" si="4"/>
        <v>39710</v>
      </c>
      <c r="G18" s="19">
        <f t="shared" si="4"/>
        <v>39794</v>
      </c>
      <c r="H18" s="19">
        <f t="shared" si="4"/>
        <v>39885</v>
      </c>
      <c r="I18" s="19">
        <f t="shared" si="4"/>
        <v>39983</v>
      </c>
      <c r="J18" s="19">
        <f t="shared" si="4"/>
        <v>40074</v>
      </c>
      <c r="K18" s="59">
        <v>2</v>
      </c>
      <c r="L18" s="59">
        <v>2</v>
      </c>
      <c r="M18" s="59">
        <v>2</v>
      </c>
      <c r="N18" s="59">
        <v>2</v>
      </c>
      <c r="O18" s="58">
        <v>2</v>
      </c>
      <c r="P18" s="58">
        <v>2</v>
      </c>
      <c r="Q18" s="58">
        <v>2</v>
      </c>
      <c r="R18" s="58">
        <v>2</v>
      </c>
      <c r="S18" s="51" t="str">
        <f aca="true" t="shared" si="5" ref="S18:S27">IF(WEEKDAY(C18,1)=1,"Sun",IF(WEEKDAY(C18,1)=2,"Mon",IF(WEEKDAY(C18,1)=3,"Tue",IF(WEEKDAY(C18,1)=4,"Wed",IF(WEEKDAY(C18,1)=5,"Thu",IF(WEEKDAY(C18,1)=6,"Fri","Sat"))))))</f>
        <v>Fri</v>
      </c>
      <c r="T18" s="51" t="str">
        <f aca="true" t="shared" si="6" ref="T18:T27">IF(WEEKDAY(D18,1)=1,"Sun",IF(WEEKDAY(D18,1)=2,"Mon",IF(WEEKDAY(D18,1)=3,"Tue",IF(WEEKDAY(D18,1)=4,"Wed",IF(WEEKDAY(D18,1)=5,"Thu",IF(WEEKDAY(D18,1)=6,"Fri","Sat"))))))</f>
        <v>Fri</v>
      </c>
      <c r="U18" s="51" t="str">
        <f aca="true" t="shared" si="7" ref="U18:U27">IF(WEEKDAY(E18,1)=1,"Sun",IF(WEEKDAY(E18,1)=2,"Mon",IF(WEEKDAY(E18,1)=3,"Tue",IF(WEEKDAY(E18,1)=4,"Wed",IF(WEEKDAY(E18,1)=5,"Thu",IF(WEEKDAY(E18,1)=6,"Fri","Sat"))))))</f>
        <v>Fri</v>
      </c>
      <c r="V18" s="51" t="str">
        <f aca="true" t="shared" si="8" ref="V18:V27">IF(WEEKDAY(F18,1)=1,"Sun",IF(WEEKDAY(F18,1)=2,"Mon",IF(WEEKDAY(F18,1)=3,"Tue",IF(WEEKDAY(F18,1)=4,"Wed",IF(WEEKDAY(F18,1)=5,"Thu",IF(WEEKDAY(F18,1)=6,"Fri","Sat"))))))</f>
        <v>Fri</v>
      </c>
      <c r="W18" s="57" t="str">
        <f aca="true" t="shared" si="9" ref="W18:W27">IF(WEEKDAY(G18,1)=1,"Sun",IF(WEEKDAY(G18,1)=2,"Mon",IF(WEEKDAY(G18,1)=3,"Tue",IF(WEEKDAY(G18,1)=4,"Wed",IF(WEEKDAY(G18,1)=5,"Thu",IF(WEEKDAY(G18,1)=6,"Fri","Sat"))))))</f>
        <v>Fri</v>
      </c>
      <c r="X18" s="57" t="str">
        <f aca="true" t="shared" si="10" ref="X18:X27">IF(WEEKDAY(H18,1)=1,"Sun",IF(WEEKDAY(H18,1)=2,"Mon",IF(WEEKDAY(H18,1)=3,"Tue",IF(WEEKDAY(H18,1)=4,"Wed",IF(WEEKDAY(H18,1)=5,"Thu",IF(WEEKDAY(H18,1)=6,"Fri","Sat"))))))</f>
        <v>Fri</v>
      </c>
      <c r="Y18" s="57" t="str">
        <f aca="true" t="shared" si="11" ref="Y18:Y27">IF(WEEKDAY(I18,1)=1,"Sun",IF(WEEKDAY(I18,1)=2,"Mon",IF(WEEKDAY(I18,1)=3,"Tue",IF(WEEKDAY(I18,1)=4,"Wed",IF(WEEKDAY(I18,1)=5,"Thu",IF(WEEKDAY(I18,1)=6,"Fri","Sat"))))))</f>
        <v>Fri</v>
      </c>
      <c r="Z18" s="57" t="str">
        <f aca="true" t="shared" si="12" ref="Z18:Z27">IF(WEEKDAY(J18,1)=1,"Sun",IF(WEEKDAY(J18,1)=2,"Mon",IF(WEEKDAY(J18,1)=3,"Tue",IF(WEEKDAY(J18,1)=4,"Wed",IF(WEEKDAY(J18,1)=5,"Thu",IF(WEEKDAY(J18,1)=6,"Fri","Sat"))))))</f>
        <v>Fri</v>
      </c>
    </row>
    <row r="19" spans="1:26" ht="26.25" thickBot="1">
      <c r="A19" s="51">
        <v>5</v>
      </c>
      <c r="B19" s="17" t="s">
        <v>2</v>
      </c>
      <c r="C19" s="18">
        <f aca="true" t="shared" si="13" ref="C19:C27">C18+K19</f>
        <v>40970</v>
      </c>
      <c r="D19" s="18">
        <f aca="true" t="shared" si="14" ref="D19:D27">D18+L19</f>
        <v>41075</v>
      </c>
      <c r="E19" s="18">
        <f aca="true" t="shared" si="15" ref="E19:E27">E18+M19</f>
        <v>41187</v>
      </c>
      <c r="F19" s="18">
        <f aca="true" t="shared" si="16" ref="F19:F27">F18+N19</f>
        <v>39710</v>
      </c>
      <c r="G19" s="19">
        <f aca="true" t="shared" si="17" ref="G19:G27">G18+O19</f>
        <v>39794</v>
      </c>
      <c r="H19" s="19">
        <f aca="true" t="shared" si="18" ref="H19:H27">H18+P19</f>
        <v>39885</v>
      </c>
      <c r="I19" s="19">
        <f aca="true" t="shared" si="19" ref="I19:I27">I18+Q19</f>
        <v>39983</v>
      </c>
      <c r="J19" s="19">
        <f aca="true" t="shared" si="20" ref="J19:J27">J18+R19</f>
        <v>40074</v>
      </c>
      <c r="K19" s="2">
        <v>0</v>
      </c>
      <c r="L19" s="2">
        <v>0</v>
      </c>
      <c r="M19" s="2">
        <v>0</v>
      </c>
      <c r="N19" s="2">
        <v>0</v>
      </c>
      <c r="O19" s="9">
        <v>0</v>
      </c>
      <c r="P19" s="9">
        <v>0</v>
      </c>
      <c r="Q19" s="9">
        <v>0</v>
      </c>
      <c r="R19" s="9">
        <v>0</v>
      </c>
      <c r="S19" s="51" t="str">
        <f t="shared" si="5"/>
        <v>Fri</v>
      </c>
      <c r="T19" s="51" t="str">
        <f t="shared" si="6"/>
        <v>Fri</v>
      </c>
      <c r="U19" s="51" t="str">
        <f t="shared" si="7"/>
        <v>Fri</v>
      </c>
      <c r="V19" s="51" t="str">
        <f t="shared" si="8"/>
        <v>Fri</v>
      </c>
      <c r="W19" s="57" t="str">
        <f t="shared" si="9"/>
        <v>Fri</v>
      </c>
      <c r="X19" s="57" t="str">
        <f t="shared" si="10"/>
        <v>Fri</v>
      </c>
      <c r="Y19" s="57" t="str">
        <f t="shared" si="11"/>
        <v>Fri</v>
      </c>
      <c r="Z19" s="57" t="str">
        <f t="shared" si="12"/>
        <v>Fri</v>
      </c>
    </row>
    <row r="20" spans="1:26" ht="13.5" thickBot="1">
      <c r="A20" s="51">
        <v>6</v>
      </c>
      <c r="B20" s="23" t="s">
        <v>19</v>
      </c>
      <c r="C20" s="24">
        <f t="shared" si="13"/>
        <v>40970</v>
      </c>
      <c r="D20" s="24">
        <f t="shared" si="14"/>
        <v>41075</v>
      </c>
      <c r="E20" s="24">
        <f t="shared" si="15"/>
        <v>41187</v>
      </c>
      <c r="F20" s="24">
        <f t="shared" si="16"/>
        <v>39710</v>
      </c>
      <c r="G20" s="24">
        <f t="shared" si="17"/>
        <v>39794</v>
      </c>
      <c r="H20" s="24">
        <f t="shared" si="18"/>
        <v>39885</v>
      </c>
      <c r="I20" s="24">
        <f t="shared" si="19"/>
        <v>39983</v>
      </c>
      <c r="J20" s="24">
        <f t="shared" si="20"/>
        <v>40074</v>
      </c>
      <c r="K20" s="62">
        <v>0</v>
      </c>
      <c r="L20" s="62">
        <v>0</v>
      </c>
      <c r="M20" s="62">
        <v>0</v>
      </c>
      <c r="N20" s="62">
        <v>0</v>
      </c>
      <c r="O20" s="62">
        <v>0</v>
      </c>
      <c r="P20" s="62">
        <v>0</v>
      </c>
      <c r="Q20" s="62">
        <v>0</v>
      </c>
      <c r="R20" s="62">
        <v>0</v>
      </c>
      <c r="S20" s="52" t="str">
        <f t="shared" si="5"/>
        <v>Fri</v>
      </c>
      <c r="T20" s="52" t="str">
        <f t="shared" si="6"/>
        <v>Fri</v>
      </c>
      <c r="U20" s="52" t="str">
        <f t="shared" si="7"/>
        <v>Fri</v>
      </c>
      <c r="V20" s="52" t="str">
        <f t="shared" si="8"/>
        <v>Fri</v>
      </c>
      <c r="W20" s="52" t="str">
        <f t="shared" si="9"/>
        <v>Fri</v>
      </c>
      <c r="X20" s="52" t="str">
        <f t="shared" si="10"/>
        <v>Fri</v>
      </c>
      <c r="Y20" s="52" t="str">
        <f t="shared" si="11"/>
        <v>Fri</v>
      </c>
      <c r="Z20" s="52" t="str">
        <f t="shared" si="12"/>
        <v>Fri</v>
      </c>
    </row>
    <row r="21" spans="1:26" ht="13.5" thickBot="1">
      <c r="A21" s="51">
        <v>7</v>
      </c>
      <c r="B21" s="23" t="s">
        <v>38</v>
      </c>
      <c r="C21" s="24">
        <f t="shared" si="13"/>
        <v>40973</v>
      </c>
      <c r="D21" s="24">
        <f t="shared" si="14"/>
        <v>41078</v>
      </c>
      <c r="E21" s="24">
        <f t="shared" si="15"/>
        <v>41190</v>
      </c>
      <c r="F21" s="24">
        <f t="shared" si="16"/>
        <v>39713</v>
      </c>
      <c r="G21" s="24">
        <f t="shared" si="17"/>
        <v>39797</v>
      </c>
      <c r="H21" s="24">
        <f t="shared" si="18"/>
        <v>39888</v>
      </c>
      <c r="I21" s="24">
        <f t="shared" si="19"/>
        <v>39986</v>
      </c>
      <c r="J21" s="24">
        <f t="shared" si="20"/>
        <v>40077</v>
      </c>
      <c r="K21" s="8">
        <v>3</v>
      </c>
      <c r="L21" s="8">
        <v>3</v>
      </c>
      <c r="M21" s="8">
        <v>3</v>
      </c>
      <c r="N21" s="8">
        <v>3</v>
      </c>
      <c r="O21" s="8">
        <v>3</v>
      </c>
      <c r="P21" s="8">
        <v>3</v>
      </c>
      <c r="Q21" s="8">
        <v>3</v>
      </c>
      <c r="R21" s="8">
        <v>3</v>
      </c>
      <c r="S21" s="52" t="str">
        <f t="shared" si="5"/>
        <v>Mon</v>
      </c>
      <c r="T21" s="52" t="str">
        <f t="shared" si="6"/>
        <v>Mon</v>
      </c>
      <c r="U21" s="52" t="str">
        <f t="shared" si="7"/>
        <v>Mon</v>
      </c>
      <c r="V21" s="52" t="str">
        <f t="shared" si="8"/>
        <v>Mon</v>
      </c>
      <c r="W21" s="52" t="str">
        <f t="shared" si="9"/>
        <v>Mon</v>
      </c>
      <c r="X21" s="52" t="str">
        <f t="shared" si="10"/>
        <v>Mon</v>
      </c>
      <c r="Y21" s="52" t="str">
        <f t="shared" si="11"/>
        <v>Mon</v>
      </c>
      <c r="Z21" s="52" t="str">
        <f t="shared" si="12"/>
        <v>Mon</v>
      </c>
    </row>
    <row r="22" spans="1:26" ht="26.25" thickBot="1">
      <c r="A22" s="51">
        <v>8</v>
      </c>
      <c r="B22" s="23" t="s">
        <v>20</v>
      </c>
      <c r="C22" s="24">
        <f t="shared" si="13"/>
        <v>40973</v>
      </c>
      <c r="D22" s="24">
        <f t="shared" si="14"/>
        <v>41078</v>
      </c>
      <c r="E22" s="24">
        <f t="shared" si="15"/>
        <v>41190</v>
      </c>
      <c r="F22" s="24">
        <f t="shared" si="16"/>
        <v>39713</v>
      </c>
      <c r="G22" s="24">
        <f t="shared" si="17"/>
        <v>39797</v>
      </c>
      <c r="H22" s="24">
        <f t="shared" si="18"/>
        <v>39888</v>
      </c>
      <c r="I22" s="24">
        <f t="shared" si="19"/>
        <v>39986</v>
      </c>
      <c r="J22" s="24">
        <f t="shared" si="20"/>
        <v>40077</v>
      </c>
      <c r="K22" s="8">
        <v>0</v>
      </c>
      <c r="L22" s="8">
        <v>0</v>
      </c>
      <c r="M22" s="8">
        <v>0</v>
      </c>
      <c r="N22" s="8">
        <v>0</v>
      </c>
      <c r="O22" s="8">
        <v>0</v>
      </c>
      <c r="P22" s="8">
        <v>0</v>
      </c>
      <c r="Q22" s="8">
        <v>0</v>
      </c>
      <c r="R22" s="8">
        <v>0</v>
      </c>
      <c r="S22" s="52" t="str">
        <f t="shared" si="5"/>
        <v>Mon</v>
      </c>
      <c r="T22" s="52" t="str">
        <f t="shared" si="6"/>
        <v>Mon</v>
      </c>
      <c r="U22" s="52" t="str">
        <f t="shared" si="7"/>
        <v>Mon</v>
      </c>
      <c r="V22" s="52" t="str">
        <f t="shared" si="8"/>
        <v>Mon</v>
      </c>
      <c r="W22" s="52" t="str">
        <f t="shared" si="9"/>
        <v>Mon</v>
      </c>
      <c r="X22" s="52" t="str">
        <f t="shared" si="10"/>
        <v>Mon</v>
      </c>
      <c r="Y22" s="52" t="str">
        <f t="shared" si="11"/>
        <v>Mon</v>
      </c>
      <c r="Z22" s="52" t="str">
        <f t="shared" si="12"/>
        <v>Mon</v>
      </c>
    </row>
    <row r="23" spans="1:26" ht="26.25" thickBot="1">
      <c r="A23" s="51">
        <v>9</v>
      </c>
      <c r="B23" s="23" t="s">
        <v>3</v>
      </c>
      <c r="C23" s="24">
        <f t="shared" si="13"/>
        <v>40973</v>
      </c>
      <c r="D23" s="24">
        <f t="shared" si="14"/>
        <v>41078</v>
      </c>
      <c r="E23" s="24">
        <f t="shared" si="15"/>
        <v>41190</v>
      </c>
      <c r="F23" s="24">
        <f t="shared" si="16"/>
        <v>39713</v>
      </c>
      <c r="G23" s="24">
        <f t="shared" si="17"/>
        <v>39797</v>
      </c>
      <c r="H23" s="24">
        <f t="shared" si="18"/>
        <v>39888</v>
      </c>
      <c r="I23" s="24">
        <f t="shared" si="19"/>
        <v>39986</v>
      </c>
      <c r="J23" s="24">
        <f t="shared" si="20"/>
        <v>40077</v>
      </c>
      <c r="K23" s="62">
        <v>0</v>
      </c>
      <c r="L23" s="62">
        <v>0</v>
      </c>
      <c r="M23" s="62">
        <v>0</v>
      </c>
      <c r="N23" s="62">
        <v>0</v>
      </c>
      <c r="O23" s="62">
        <v>0</v>
      </c>
      <c r="P23" s="62">
        <v>0</v>
      </c>
      <c r="Q23" s="62">
        <v>0</v>
      </c>
      <c r="R23" s="62">
        <v>0</v>
      </c>
      <c r="S23" s="52" t="str">
        <f t="shared" si="5"/>
        <v>Mon</v>
      </c>
      <c r="T23" s="52" t="str">
        <f t="shared" si="6"/>
        <v>Mon</v>
      </c>
      <c r="U23" s="52" t="str">
        <f t="shared" si="7"/>
        <v>Mon</v>
      </c>
      <c r="V23" s="52" t="str">
        <f t="shared" si="8"/>
        <v>Mon</v>
      </c>
      <c r="W23" s="52" t="str">
        <f t="shared" si="9"/>
        <v>Mon</v>
      </c>
      <c r="X23" s="52" t="str">
        <f t="shared" si="10"/>
        <v>Mon</v>
      </c>
      <c r="Y23" s="52" t="str">
        <f t="shared" si="11"/>
        <v>Mon</v>
      </c>
      <c r="Z23" s="52" t="str">
        <f t="shared" si="12"/>
        <v>Mon</v>
      </c>
    </row>
    <row r="24" spans="1:26" ht="26.25" thickBot="1">
      <c r="A24" s="51">
        <v>10</v>
      </c>
      <c r="B24" s="23" t="s">
        <v>36</v>
      </c>
      <c r="C24" s="24">
        <f t="shared" si="13"/>
        <v>40974</v>
      </c>
      <c r="D24" s="24">
        <f t="shared" si="14"/>
        <v>41079</v>
      </c>
      <c r="E24" s="24">
        <f t="shared" si="15"/>
        <v>41191</v>
      </c>
      <c r="F24" s="24">
        <f t="shared" si="16"/>
        <v>39714</v>
      </c>
      <c r="G24" s="24">
        <f t="shared" si="17"/>
        <v>39798</v>
      </c>
      <c r="H24" s="24">
        <f t="shared" si="18"/>
        <v>39889</v>
      </c>
      <c r="I24" s="24">
        <f t="shared" si="19"/>
        <v>39987</v>
      </c>
      <c r="J24" s="24">
        <f t="shared" si="20"/>
        <v>40078</v>
      </c>
      <c r="K24" s="62">
        <v>1</v>
      </c>
      <c r="L24" s="62">
        <v>1</v>
      </c>
      <c r="M24" s="62">
        <v>1</v>
      </c>
      <c r="N24" s="62">
        <v>1</v>
      </c>
      <c r="O24" s="62">
        <v>1</v>
      </c>
      <c r="P24" s="62">
        <v>1</v>
      </c>
      <c r="Q24" s="62">
        <v>1</v>
      </c>
      <c r="R24" s="62">
        <v>1</v>
      </c>
      <c r="S24" s="52" t="str">
        <f t="shared" si="5"/>
        <v>Tue</v>
      </c>
      <c r="T24" s="52" t="str">
        <f t="shared" si="6"/>
        <v>Tue</v>
      </c>
      <c r="U24" s="52" t="str">
        <f t="shared" si="7"/>
        <v>Tue</v>
      </c>
      <c r="V24" s="52" t="str">
        <f t="shared" si="8"/>
        <v>Tue</v>
      </c>
      <c r="W24" s="52" t="str">
        <f t="shared" si="9"/>
        <v>Tue</v>
      </c>
      <c r="X24" s="52" t="str">
        <f t="shared" si="10"/>
        <v>Tue</v>
      </c>
      <c r="Y24" s="52" t="str">
        <f t="shared" si="11"/>
        <v>Tue</v>
      </c>
      <c r="Z24" s="52" t="str">
        <f t="shared" si="12"/>
        <v>Tue</v>
      </c>
    </row>
    <row r="25" spans="1:26" ht="13.5" thickBot="1">
      <c r="A25" s="51">
        <v>11</v>
      </c>
      <c r="B25" s="23" t="s">
        <v>4</v>
      </c>
      <c r="C25" s="24">
        <f t="shared" si="13"/>
        <v>40974</v>
      </c>
      <c r="D25" s="24">
        <f t="shared" si="14"/>
        <v>41079</v>
      </c>
      <c r="E25" s="24">
        <f t="shared" si="15"/>
        <v>41191</v>
      </c>
      <c r="F25" s="24">
        <f t="shared" si="16"/>
        <v>39714</v>
      </c>
      <c r="G25" s="24">
        <f t="shared" si="17"/>
        <v>39798</v>
      </c>
      <c r="H25" s="24">
        <f t="shared" si="18"/>
        <v>39889</v>
      </c>
      <c r="I25" s="24">
        <f t="shared" si="19"/>
        <v>39987</v>
      </c>
      <c r="J25" s="24">
        <f t="shared" si="20"/>
        <v>40078</v>
      </c>
      <c r="K25" s="62">
        <v>0</v>
      </c>
      <c r="L25" s="62">
        <v>0</v>
      </c>
      <c r="M25" s="62">
        <v>0</v>
      </c>
      <c r="N25" s="62">
        <v>0</v>
      </c>
      <c r="O25" s="62">
        <v>0</v>
      </c>
      <c r="P25" s="62">
        <v>0</v>
      </c>
      <c r="Q25" s="62">
        <v>0</v>
      </c>
      <c r="R25" s="62">
        <v>0</v>
      </c>
      <c r="S25" s="52" t="str">
        <f t="shared" si="5"/>
        <v>Tue</v>
      </c>
      <c r="T25" s="52" t="str">
        <f t="shared" si="6"/>
        <v>Tue</v>
      </c>
      <c r="U25" s="52" t="str">
        <f t="shared" si="7"/>
        <v>Tue</v>
      </c>
      <c r="V25" s="52" t="str">
        <f t="shared" si="8"/>
        <v>Tue</v>
      </c>
      <c r="W25" s="52" t="str">
        <f t="shared" si="9"/>
        <v>Tue</v>
      </c>
      <c r="X25" s="52" t="str">
        <f t="shared" si="10"/>
        <v>Tue</v>
      </c>
      <c r="Y25" s="52" t="str">
        <f t="shared" si="11"/>
        <v>Tue</v>
      </c>
      <c r="Z25" s="52" t="str">
        <f t="shared" si="12"/>
        <v>Tue</v>
      </c>
    </row>
    <row r="26" spans="1:26" ht="13.5" thickBot="1">
      <c r="A26" s="51">
        <v>12</v>
      </c>
      <c r="B26" s="25" t="s">
        <v>45</v>
      </c>
      <c r="C26" s="24">
        <f t="shared" si="13"/>
        <v>40974</v>
      </c>
      <c r="D26" s="24">
        <f t="shared" si="14"/>
        <v>41079</v>
      </c>
      <c r="E26" s="24">
        <f t="shared" si="15"/>
        <v>41191</v>
      </c>
      <c r="F26" s="24">
        <f t="shared" si="16"/>
        <v>39714</v>
      </c>
      <c r="G26" s="24">
        <f t="shared" si="17"/>
        <v>39798</v>
      </c>
      <c r="H26" s="24">
        <f t="shared" si="18"/>
        <v>39889</v>
      </c>
      <c r="I26" s="24">
        <f t="shared" si="19"/>
        <v>39987</v>
      </c>
      <c r="J26" s="24">
        <f t="shared" si="20"/>
        <v>40078</v>
      </c>
      <c r="K26" s="62">
        <v>0</v>
      </c>
      <c r="L26" s="62">
        <v>0</v>
      </c>
      <c r="M26" s="62">
        <v>0</v>
      </c>
      <c r="N26" s="62">
        <v>0</v>
      </c>
      <c r="O26" s="62">
        <v>0</v>
      </c>
      <c r="P26" s="62">
        <v>0</v>
      </c>
      <c r="Q26" s="62">
        <v>0</v>
      </c>
      <c r="R26" s="62">
        <v>0</v>
      </c>
      <c r="S26" s="52" t="str">
        <f t="shared" si="5"/>
        <v>Tue</v>
      </c>
      <c r="T26" s="52" t="str">
        <f t="shared" si="6"/>
        <v>Tue</v>
      </c>
      <c r="U26" s="52" t="str">
        <f t="shared" si="7"/>
        <v>Tue</v>
      </c>
      <c r="V26" s="52" t="str">
        <f t="shared" si="8"/>
        <v>Tue</v>
      </c>
      <c r="W26" s="52" t="str">
        <f t="shared" si="9"/>
        <v>Tue</v>
      </c>
      <c r="X26" s="52" t="str">
        <f t="shared" si="10"/>
        <v>Tue</v>
      </c>
      <c r="Y26" s="52" t="str">
        <f t="shared" si="11"/>
        <v>Tue</v>
      </c>
      <c r="Z26" s="52" t="str">
        <f t="shared" si="12"/>
        <v>Tue</v>
      </c>
    </row>
    <row r="27" spans="1:26" ht="13.5" thickBot="1">
      <c r="A27" s="51">
        <v>13</v>
      </c>
      <c r="B27" s="23" t="s">
        <v>5</v>
      </c>
      <c r="C27" s="24">
        <f t="shared" si="13"/>
        <v>40987</v>
      </c>
      <c r="D27" s="24">
        <f t="shared" si="14"/>
        <v>41099</v>
      </c>
      <c r="E27" s="24">
        <f t="shared" si="15"/>
        <v>41204</v>
      </c>
      <c r="F27" s="24">
        <f t="shared" si="16"/>
        <v>39720</v>
      </c>
      <c r="G27" s="36">
        <f t="shared" si="17"/>
        <v>39818</v>
      </c>
      <c r="H27" s="24">
        <f t="shared" si="18"/>
        <v>39909</v>
      </c>
      <c r="I27" s="24">
        <f t="shared" si="19"/>
        <v>39993</v>
      </c>
      <c r="J27" s="24">
        <f t="shared" si="20"/>
        <v>40084</v>
      </c>
      <c r="K27" s="8">
        <v>13</v>
      </c>
      <c r="L27" s="8">
        <v>20</v>
      </c>
      <c r="M27" s="8">
        <v>13</v>
      </c>
      <c r="N27" s="8">
        <v>6</v>
      </c>
      <c r="O27" s="8">
        <v>20</v>
      </c>
      <c r="P27" s="8">
        <v>20</v>
      </c>
      <c r="Q27" s="8">
        <v>6</v>
      </c>
      <c r="R27" s="8">
        <v>6</v>
      </c>
      <c r="S27" s="52" t="str">
        <f t="shared" si="5"/>
        <v>Mon</v>
      </c>
      <c r="T27" s="52" t="str">
        <f t="shared" si="6"/>
        <v>Mon</v>
      </c>
      <c r="U27" s="52" t="str">
        <f t="shared" si="7"/>
        <v>Mon</v>
      </c>
      <c r="V27" s="52" t="str">
        <f t="shared" si="8"/>
        <v>Mon</v>
      </c>
      <c r="W27" s="52" t="str">
        <f t="shared" si="9"/>
        <v>Mon</v>
      </c>
      <c r="X27" s="52" t="str">
        <f t="shared" si="10"/>
        <v>Mon</v>
      </c>
      <c r="Y27" s="52" t="str">
        <f t="shared" si="11"/>
        <v>Mon</v>
      </c>
      <c r="Z27" s="52" t="str">
        <f t="shared" si="12"/>
        <v>Mon</v>
      </c>
    </row>
    <row r="28" spans="1:26" ht="13.5" thickBot="1">
      <c r="A28" s="60"/>
      <c r="B28" s="7" t="s">
        <v>11</v>
      </c>
      <c r="C28" s="26"/>
      <c r="D28" s="26"/>
      <c r="E28" s="26"/>
      <c r="F28" s="26"/>
      <c r="G28" s="26"/>
      <c r="H28" s="26"/>
      <c r="I28" s="26"/>
      <c r="J28" s="26"/>
      <c r="K28" s="61">
        <f aca="true" t="shared" si="21" ref="K28:R28">SUM(K21:K27)</f>
        <v>17</v>
      </c>
      <c r="L28" s="61">
        <f t="shared" si="21"/>
        <v>24</v>
      </c>
      <c r="M28" s="61">
        <f t="shared" si="21"/>
        <v>17</v>
      </c>
      <c r="N28" s="61">
        <f t="shared" si="21"/>
        <v>10</v>
      </c>
      <c r="O28" s="61">
        <f t="shared" si="21"/>
        <v>24</v>
      </c>
      <c r="P28" s="61">
        <f t="shared" si="21"/>
        <v>24</v>
      </c>
      <c r="Q28" s="61">
        <f t="shared" si="21"/>
        <v>10</v>
      </c>
      <c r="R28" s="61">
        <f t="shared" si="21"/>
        <v>10</v>
      </c>
      <c r="S28" s="60"/>
      <c r="T28" s="60"/>
      <c r="U28" s="60"/>
      <c r="V28" s="60"/>
      <c r="W28" s="60"/>
      <c r="X28" s="60"/>
      <c r="Y28" s="60"/>
      <c r="Z28" s="60"/>
    </row>
    <row r="29" spans="1:26" ht="13.5" thickBot="1">
      <c r="A29" s="51">
        <v>14</v>
      </c>
      <c r="B29" s="23" t="s">
        <v>24</v>
      </c>
      <c r="C29" s="24">
        <f aca="true" t="shared" si="22" ref="C29:J29">C27+K29</f>
        <v>40991</v>
      </c>
      <c r="D29" s="24">
        <f t="shared" si="22"/>
        <v>41103</v>
      </c>
      <c r="E29" s="36">
        <f t="shared" si="22"/>
        <v>41208</v>
      </c>
      <c r="F29" s="24">
        <f t="shared" si="22"/>
        <v>39724</v>
      </c>
      <c r="G29" s="24">
        <f t="shared" si="22"/>
        <v>39822</v>
      </c>
      <c r="H29" s="24">
        <f t="shared" si="22"/>
        <v>39913</v>
      </c>
      <c r="I29" s="36">
        <f t="shared" si="22"/>
        <v>39997</v>
      </c>
      <c r="J29" s="24">
        <f t="shared" si="22"/>
        <v>40088</v>
      </c>
      <c r="K29" s="8">
        <v>4</v>
      </c>
      <c r="L29" s="8">
        <v>4</v>
      </c>
      <c r="M29" s="8">
        <v>4</v>
      </c>
      <c r="N29" s="8">
        <v>4</v>
      </c>
      <c r="O29" s="8">
        <v>4</v>
      </c>
      <c r="P29" s="8">
        <v>4</v>
      </c>
      <c r="Q29" s="8">
        <v>4</v>
      </c>
      <c r="R29" s="8">
        <v>4</v>
      </c>
      <c r="S29" s="52" t="str">
        <f aca="true" t="shared" si="23" ref="S29:Z32">IF(WEEKDAY(C29,1)=1,"Sun",IF(WEEKDAY(C29,1)=2,"Mon",IF(WEEKDAY(C29,1)=3,"Tue",IF(WEEKDAY(C29,1)=4,"Wed",IF(WEEKDAY(C29,1)=5,"Thu",IF(WEEKDAY(C29,1)=6,"Fri","Sat"))))))</f>
        <v>Fri</v>
      </c>
      <c r="T29" s="52" t="str">
        <f t="shared" si="23"/>
        <v>Fri</v>
      </c>
      <c r="U29" s="52" t="str">
        <f t="shared" si="23"/>
        <v>Fri</v>
      </c>
      <c r="V29" s="52" t="str">
        <f t="shared" si="23"/>
        <v>Fri</v>
      </c>
      <c r="W29" s="52" t="str">
        <f t="shared" si="23"/>
        <v>Fri</v>
      </c>
      <c r="X29" s="52" t="str">
        <f t="shared" si="23"/>
        <v>Fri</v>
      </c>
      <c r="Y29" s="52" t="str">
        <f t="shared" si="23"/>
        <v>Fri</v>
      </c>
      <c r="Z29" s="52" t="str">
        <f t="shared" si="23"/>
        <v>Fri</v>
      </c>
    </row>
    <row r="30" spans="1:26" ht="13.5" thickBot="1">
      <c r="A30" s="51">
        <v>15</v>
      </c>
      <c r="B30" s="17" t="s">
        <v>6</v>
      </c>
      <c r="C30" s="18">
        <f aca="true" t="shared" si="24" ref="C30:J32">C29+K30</f>
        <v>40994</v>
      </c>
      <c r="D30" s="18">
        <f t="shared" si="24"/>
        <v>41106</v>
      </c>
      <c r="E30" s="18">
        <f t="shared" si="24"/>
        <v>41211</v>
      </c>
      <c r="F30" s="18">
        <f t="shared" si="24"/>
        <v>39727</v>
      </c>
      <c r="G30" s="19">
        <f t="shared" si="24"/>
        <v>39825</v>
      </c>
      <c r="H30" s="19">
        <f t="shared" si="24"/>
        <v>39916</v>
      </c>
      <c r="I30" s="34">
        <f t="shared" si="24"/>
        <v>40000</v>
      </c>
      <c r="J30" s="19">
        <f t="shared" si="24"/>
        <v>40091</v>
      </c>
      <c r="K30" s="59">
        <v>3</v>
      </c>
      <c r="L30" s="59">
        <v>3</v>
      </c>
      <c r="M30" s="59">
        <v>3</v>
      </c>
      <c r="N30" s="59">
        <v>3</v>
      </c>
      <c r="O30" s="58">
        <v>3</v>
      </c>
      <c r="P30" s="58">
        <v>3</v>
      </c>
      <c r="Q30" s="58">
        <v>3</v>
      </c>
      <c r="R30" s="58">
        <v>3</v>
      </c>
      <c r="S30" s="51" t="str">
        <f t="shared" si="23"/>
        <v>Mon</v>
      </c>
      <c r="T30" s="51" t="str">
        <f t="shared" si="23"/>
        <v>Mon</v>
      </c>
      <c r="U30" s="51" t="str">
        <f t="shared" si="23"/>
        <v>Mon</v>
      </c>
      <c r="V30" s="51" t="str">
        <f t="shared" si="23"/>
        <v>Mon</v>
      </c>
      <c r="W30" s="57" t="str">
        <f t="shared" si="23"/>
        <v>Mon</v>
      </c>
      <c r="X30" s="57" t="str">
        <f t="shared" si="23"/>
        <v>Mon</v>
      </c>
      <c r="Y30" s="57" t="str">
        <f t="shared" si="23"/>
        <v>Mon</v>
      </c>
      <c r="Z30" s="57" t="str">
        <f t="shared" si="23"/>
        <v>Mon</v>
      </c>
    </row>
    <row r="31" spans="1:26" ht="13.5" thickBot="1">
      <c r="A31" s="51">
        <v>16</v>
      </c>
      <c r="B31" s="17" t="s">
        <v>7</v>
      </c>
      <c r="C31" s="18">
        <f t="shared" si="24"/>
        <v>41037</v>
      </c>
      <c r="D31" s="18">
        <f t="shared" si="24"/>
        <v>41149</v>
      </c>
      <c r="E31" s="18">
        <f t="shared" si="24"/>
        <v>41254</v>
      </c>
      <c r="F31" s="18">
        <f t="shared" si="24"/>
        <v>39770</v>
      </c>
      <c r="G31" s="19">
        <f t="shared" si="24"/>
        <v>39868</v>
      </c>
      <c r="H31" s="19">
        <f t="shared" si="24"/>
        <v>39959</v>
      </c>
      <c r="I31" s="19">
        <f t="shared" si="24"/>
        <v>40043</v>
      </c>
      <c r="J31" s="19">
        <f t="shared" si="24"/>
        <v>40134</v>
      </c>
      <c r="K31" s="3">
        <v>43</v>
      </c>
      <c r="L31" s="3">
        <v>43</v>
      </c>
      <c r="M31" s="3">
        <v>43</v>
      </c>
      <c r="N31" s="3">
        <v>43</v>
      </c>
      <c r="O31" s="3">
        <v>43</v>
      </c>
      <c r="P31" s="3">
        <v>43</v>
      </c>
      <c r="Q31" s="3">
        <v>43</v>
      </c>
      <c r="R31" s="3">
        <v>43</v>
      </c>
      <c r="S31" s="51" t="str">
        <f t="shared" si="23"/>
        <v>Tue</v>
      </c>
      <c r="T31" s="51" t="str">
        <f t="shared" si="23"/>
        <v>Tue</v>
      </c>
      <c r="U31" s="51" t="str">
        <f t="shared" si="23"/>
        <v>Tue</v>
      </c>
      <c r="V31" s="51" t="str">
        <f t="shared" si="23"/>
        <v>Tue</v>
      </c>
      <c r="W31" s="57" t="str">
        <f t="shared" si="23"/>
        <v>Tue</v>
      </c>
      <c r="X31" s="57" t="str">
        <f t="shared" si="23"/>
        <v>Tue</v>
      </c>
      <c r="Y31" s="57" t="str">
        <f t="shared" si="23"/>
        <v>Tue</v>
      </c>
      <c r="Z31" s="57" t="str">
        <f t="shared" si="23"/>
        <v>Tue</v>
      </c>
    </row>
    <row r="32" spans="1:26" ht="13.5" thickBot="1">
      <c r="A32" s="4">
        <v>17</v>
      </c>
      <c r="B32" s="27" t="s">
        <v>25</v>
      </c>
      <c r="C32" s="28">
        <f t="shared" si="24"/>
        <v>41054</v>
      </c>
      <c r="D32" s="28">
        <f t="shared" si="24"/>
        <v>41163</v>
      </c>
      <c r="E32" s="28">
        <f t="shared" si="24"/>
        <v>41275</v>
      </c>
      <c r="F32" s="28">
        <f t="shared" si="24"/>
        <v>39791</v>
      </c>
      <c r="G32" s="29">
        <f t="shared" si="24"/>
        <v>39868</v>
      </c>
      <c r="H32" s="29">
        <f t="shared" si="24"/>
        <v>39980</v>
      </c>
      <c r="I32" s="29">
        <f t="shared" si="24"/>
        <v>40064</v>
      </c>
      <c r="J32" s="29">
        <f t="shared" si="24"/>
        <v>40155</v>
      </c>
      <c r="K32" s="5">
        <v>17</v>
      </c>
      <c r="L32" s="5">
        <v>14</v>
      </c>
      <c r="M32" s="5">
        <v>21</v>
      </c>
      <c r="N32" s="5">
        <v>21</v>
      </c>
      <c r="O32" s="9">
        <v>0</v>
      </c>
      <c r="P32" s="9">
        <v>21</v>
      </c>
      <c r="Q32" s="9">
        <v>21</v>
      </c>
      <c r="R32" s="9">
        <v>21</v>
      </c>
      <c r="S32" s="51" t="str">
        <f t="shared" si="23"/>
        <v>Fri</v>
      </c>
      <c r="T32" s="51" t="str">
        <f t="shared" si="23"/>
        <v>Tue</v>
      </c>
      <c r="U32" s="51" t="str">
        <f t="shared" si="23"/>
        <v>Tue</v>
      </c>
      <c r="V32" s="51" t="str">
        <f t="shared" si="23"/>
        <v>Tue</v>
      </c>
      <c r="W32" s="57" t="str">
        <f t="shared" si="23"/>
        <v>Tue</v>
      </c>
      <c r="X32" s="57" t="str">
        <f t="shared" si="23"/>
        <v>Tue</v>
      </c>
      <c r="Y32" s="57" t="str">
        <f t="shared" si="23"/>
        <v>Tue</v>
      </c>
      <c r="Z32" s="57" t="str">
        <f t="shared" si="23"/>
        <v>Tue</v>
      </c>
    </row>
    <row r="33" spans="1:26" ht="12.75">
      <c r="A33" s="55"/>
      <c r="B33" s="55"/>
      <c r="C33" s="56">
        <f aca="true" t="shared" si="25" ref="C33:J33">C31-C7</f>
        <v>69</v>
      </c>
      <c r="D33" s="56">
        <f t="shared" si="25"/>
        <v>76</v>
      </c>
      <c r="E33" s="56">
        <f t="shared" si="25"/>
        <v>69</v>
      </c>
      <c r="F33" s="56">
        <f t="shared" si="25"/>
        <v>62</v>
      </c>
      <c r="G33" s="56">
        <f t="shared" si="25"/>
        <v>76</v>
      </c>
      <c r="H33" s="56">
        <f t="shared" si="25"/>
        <v>76</v>
      </c>
      <c r="I33" s="56">
        <f t="shared" si="25"/>
        <v>62</v>
      </c>
      <c r="J33" s="56">
        <f t="shared" si="25"/>
        <v>62</v>
      </c>
      <c r="K33" s="56">
        <f aca="true" t="shared" si="26" ref="K33:R33">SUM(K29:K32)+SUM(K18:K27)</f>
        <v>86</v>
      </c>
      <c r="L33" s="56">
        <f t="shared" si="26"/>
        <v>90</v>
      </c>
      <c r="M33" s="56">
        <f t="shared" si="26"/>
        <v>90</v>
      </c>
      <c r="N33" s="56">
        <f t="shared" si="26"/>
        <v>83</v>
      </c>
      <c r="O33" s="56">
        <f t="shared" si="26"/>
        <v>76</v>
      </c>
      <c r="P33" s="56">
        <f t="shared" si="26"/>
        <v>97</v>
      </c>
      <c r="Q33" s="56">
        <f t="shared" si="26"/>
        <v>83</v>
      </c>
      <c r="R33" s="56">
        <f t="shared" si="26"/>
        <v>83</v>
      </c>
      <c r="S33" s="55"/>
      <c r="T33" s="55"/>
      <c r="U33" s="55"/>
      <c r="V33" s="55"/>
      <c r="W33" s="55"/>
      <c r="X33" s="55"/>
      <c r="Y33" s="55"/>
      <c r="Z33" s="55"/>
    </row>
    <row r="34" spans="2:26" ht="15.75" customHeight="1">
      <c r="B34" s="6" t="s">
        <v>16</v>
      </c>
      <c r="C34" s="54">
        <f>D7</f>
        <v>41073</v>
      </c>
      <c r="D34" s="54">
        <f>E7</f>
        <v>41185</v>
      </c>
      <c r="E34" s="54">
        <v>40555</v>
      </c>
      <c r="F34" s="54">
        <f>G7</f>
        <v>39792</v>
      </c>
      <c r="G34" s="54">
        <f>H7</f>
        <v>39883</v>
      </c>
      <c r="H34" s="54">
        <f>I7</f>
        <v>39981</v>
      </c>
      <c r="I34" s="54">
        <f>J7</f>
        <v>40072</v>
      </c>
      <c r="K34" s="30" t="str">
        <f aca="true" t="shared" si="27" ref="K34:R34">C1</f>
        <v>0312</v>
      </c>
      <c r="L34" s="30" t="str">
        <f t="shared" si="27"/>
        <v>0712</v>
      </c>
      <c r="M34" s="30" t="str">
        <f t="shared" si="27"/>
        <v>1012</v>
      </c>
      <c r="N34" s="30" t="str">
        <f t="shared" si="27"/>
        <v>1008</v>
      </c>
      <c r="O34" s="30" t="str">
        <f t="shared" si="27"/>
        <v>0109</v>
      </c>
      <c r="P34" s="30" t="str">
        <f t="shared" si="27"/>
        <v>0409</v>
      </c>
      <c r="Q34" s="30" t="str">
        <f t="shared" si="27"/>
        <v>0709</v>
      </c>
      <c r="R34" s="30" t="str">
        <f t="shared" si="27"/>
        <v>1009</v>
      </c>
      <c r="S34" s="30" t="str">
        <f aca="true" t="shared" si="28" ref="S34:Z34">C1</f>
        <v>0312</v>
      </c>
      <c r="T34" s="30" t="str">
        <f t="shared" si="28"/>
        <v>0712</v>
      </c>
      <c r="U34" s="30" t="str">
        <f t="shared" si="28"/>
        <v>1012</v>
      </c>
      <c r="V34" s="30" t="str">
        <f t="shared" si="28"/>
        <v>1008</v>
      </c>
      <c r="W34" s="30" t="str">
        <f t="shared" si="28"/>
        <v>0109</v>
      </c>
      <c r="X34" s="30" t="str">
        <f t="shared" si="28"/>
        <v>0409</v>
      </c>
      <c r="Y34" s="30" t="str">
        <f t="shared" si="28"/>
        <v>0709</v>
      </c>
      <c r="Z34" s="30" t="str">
        <f t="shared" si="28"/>
        <v>1009</v>
      </c>
    </row>
    <row r="35" spans="2:18" ht="12.75">
      <c r="B35" s="1" t="s">
        <v>10</v>
      </c>
      <c r="C35" s="53">
        <f aca="true" t="shared" si="29" ref="C35:J35">K35</f>
        <v>69</v>
      </c>
      <c r="D35" s="53">
        <f t="shared" si="29"/>
        <v>76</v>
      </c>
      <c r="E35" s="53">
        <f t="shared" si="29"/>
        <v>69</v>
      </c>
      <c r="F35" s="53">
        <f t="shared" si="29"/>
        <v>62</v>
      </c>
      <c r="G35" s="53">
        <f t="shared" si="29"/>
        <v>76</v>
      </c>
      <c r="H35" s="53">
        <f t="shared" si="29"/>
        <v>76</v>
      </c>
      <c r="I35" s="53">
        <f t="shared" si="29"/>
        <v>62</v>
      </c>
      <c r="J35" s="53">
        <f t="shared" si="29"/>
        <v>62</v>
      </c>
      <c r="K35" s="53">
        <f aca="true" t="shared" si="30" ref="K35:R35">C31-C7</f>
        <v>69</v>
      </c>
      <c r="L35" s="53">
        <f t="shared" si="30"/>
        <v>76</v>
      </c>
      <c r="M35" s="53">
        <f t="shared" si="30"/>
        <v>69</v>
      </c>
      <c r="N35" s="53">
        <f t="shared" si="30"/>
        <v>62</v>
      </c>
      <c r="O35" s="53">
        <f t="shared" si="30"/>
        <v>76</v>
      </c>
      <c r="P35" s="53">
        <f t="shared" si="30"/>
        <v>76</v>
      </c>
      <c r="Q35" s="53">
        <f t="shared" si="30"/>
        <v>62</v>
      </c>
      <c r="R35" s="53">
        <f t="shared" si="30"/>
        <v>62</v>
      </c>
    </row>
    <row r="36" ht="12.75">
      <c r="B36" s="51" t="s">
        <v>12</v>
      </c>
    </row>
    <row r="37" ht="12.75">
      <c r="B37" s="51" t="s">
        <v>9</v>
      </c>
    </row>
    <row r="39" ht="12.75">
      <c r="B39" s="52" t="s">
        <v>15</v>
      </c>
    </row>
    <row r="40" spans="2:6" ht="12.75">
      <c r="B40" s="37"/>
      <c r="C40" s="37"/>
      <c r="D40" s="37"/>
      <c r="E40" s="37"/>
      <c r="F40" s="37" t="s">
        <v>37</v>
      </c>
    </row>
  </sheetData>
  <sheetProtection/>
  <mergeCells count="49">
    <mergeCell ref="Z7:Z17"/>
    <mergeCell ref="T7:T17"/>
    <mergeCell ref="U7:U17"/>
    <mergeCell ref="V7:V17"/>
    <mergeCell ref="W7:W17"/>
    <mergeCell ref="X7:X17"/>
    <mergeCell ref="Y7:Y17"/>
    <mergeCell ref="N7:N17"/>
    <mergeCell ref="O7:O17"/>
    <mergeCell ref="P7:P17"/>
    <mergeCell ref="Q7:Q17"/>
    <mergeCell ref="R7:R17"/>
    <mergeCell ref="S7:S17"/>
    <mergeCell ref="H7:H17"/>
    <mergeCell ref="I7:I17"/>
    <mergeCell ref="J7:J17"/>
    <mergeCell ref="K7:K17"/>
    <mergeCell ref="L7:L17"/>
    <mergeCell ref="M7:M17"/>
    <mergeCell ref="A7:A17"/>
    <mergeCell ref="C7:C17"/>
    <mergeCell ref="D7:D17"/>
    <mergeCell ref="E7:E17"/>
    <mergeCell ref="F7:F17"/>
    <mergeCell ref="G7:G17"/>
    <mergeCell ref="U2:U3"/>
    <mergeCell ref="V2:V3"/>
    <mergeCell ref="W2:W3"/>
    <mergeCell ref="X2:X3"/>
    <mergeCell ref="Y2:Y3"/>
    <mergeCell ref="Z2:Z3"/>
    <mergeCell ref="O2:O3"/>
    <mergeCell ref="P2:P3"/>
    <mergeCell ref="Q2:Q3"/>
    <mergeCell ref="R2:R3"/>
    <mergeCell ref="S2:S3"/>
    <mergeCell ref="T2:T3"/>
    <mergeCell ref="I2:I3"/>
    <mergeCell ref="J2:J3"/>
    <mergeCell ref="K2:K3"/>
    <mergeCell ref="L2:L3"/>
    <mergeCell ref="M2:M3"/>
    <mergeCell ref="N2:N3"/>
    <mergeCell ref="C2:C3"/>
    <mergeCell ref="D2:D3"/>
    <mergeCell ref="E2:E3"/>
    <mergeCell ref="F2:F3"/>
    <mergeCell ref="G2:G3"/>
    <mergeCell ref="H2:H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19.57421875" style="0" bestFit="1" customWidth="1"/>
  </cols>
  <sheetData>
    <row r="1" ht="12.75">
      <c r="A1" t="s">
        <v>48</v>
      </c>
    </row>
    <row r="2" ht="12.75">
      <c r="A2" t="s">
        <v>50</v>
      </c>
    </row>
    <row r="3" ht="12.7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retail1</dc:creator>
  <cp:keywords/>
  <dc:description/>
  <cp:lastModifiedBy>gcervenka</cp:lastModifiedBy>
  <cp:lastPrinted>2008-08-29T13:47:56Z</cp:lastPrinted>
  <dcterms:created xsi:type="dcterms:W3CDTF">2004-05-05T16:06:05Z</dcterms:created>
  <dcterms:modified xsi:type="dcterms:W3CDTF">2011-05-05T19:29:26Z</dcterms:modified>
  <cp:category/>
  <cp:version/>
  <cp:contentType/>
  <cp:contentStatus/>
</cp:coreProperties>
</file>