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<sst xmlns="http://schemas.openxmlformats.org/spreadsheetml/2006/main" count="21" uniqueCount="21">
  <si>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Startup fuel (MMBtu)</t>
  </si>
  <si>
    <t>Min Fuel (MMBtu/MWh)</t>
  </si>
  <si>
    <t>SUO ($)</t>
  </si>
  <si>
    <t>MEO ($/MWh)</t>
  </si>
  <si>
    <t>FIP ($/MMBtu)</t>
  </si>
  <si>
    <t>AFPRICE ($/MMBtu)</t>
  </si>
  <si>
    <t>Startup O&amp;M ($)</t>
  </si>
  <si>
    <t>Min O&amp;M ($)</t>
  </si>
  <si>
    <t>Startup CAP</t>
  </si>
  <si>
    <t>Min CAP</t>
  </si>
  <si>
    <t xml:space="preserve">HR(offer) = </t>
  </si>
  <si>
    <t>O&amp;M New =</t>
  </si>
  <si>
    <t>SUPR =</t>
  </si>
  <si>
    <t>&lt;== note:  The QSE is getting paid $2,000 more than what it Offered because we used the higher fuel price (AFPRICE)</t>
  </si>
  <si>
    <r>
      <t xml:space="preserve">O&amp;M </t>
    </r>
    <r>
      <rPr>
        <vertAlign val="subscript"/>
        <sz val="11"/>
        <color indexed="8"/>
        <rFont val="Calibri"/>
        <family val="2"/>
      </rPr>
      <t>New-LSL</t>
    </r>
    <r>
      <rPr>
        <sz val="11"/>
        <color theme="1"/>
        <rFont val="Calibri"/>
        <family val="2"/>
      </rPr>
      <t xml:space="preserve"> =</t>
    </r>
  </si>
  <si>
    <t>MEPR =</t>
  </si>
  <si>
    <t>&lt;== note:  The Offer HR is 10 while the approved HR is 12.  This implies that ERCOT pays the lower HR value.</t>
  </si>
  <si>
    <t xml:space="preserve">MEPR New = </t>
  </si>
  <si>
    <t>&lt;== note:  The QSE is getting paid $ 24/MWh more than what it Offered because we used the higher fuel price (AFPRICE)</t>
  </si>
  <si>
    <t>Scenario 1: No approved verifiable costs and approved Offers</t>
  </si>
  <si>
    <t>Scenario 2:  Approved verifiable Costs and Approved Offers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</si>
</sst>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3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33" fillId="0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3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3" max="3" width="23.00390625" style="0" bestFit="1" customWidth="1"/>
    <col min="4" max="4" width="12.28125" style="3" bestFit="1" customWidth="1"/>
    <col min="5" max="5" width="13.7109375" style="3" customWidth="1"/>
  </cols>
  <sheetData>
    <row r="3" spans="3:4" ht="15">
      <c r="C3" s="2" t="s">
        <v>0</v>
      </c>
      <c r="D3" s="4">
        <v>1000</v>
      </c>
    </row>
    <row r="4" spans="3:4" ht="15">
      <c r="C4" s="2" t="s">
        <v>6</v>
      </c>
      <c r="D4" s="5">
        <v>10000</v>
      </c>
    </row>
    <row r="5" spans="3:4" ht="15">
      <c r="C5" s="2" t="s">
        <v>4</v>
      </c>
      <c r="D5" s="4">
        <v>4</v>
      </c>
    </row>
    <row r="6" spans="3:4" ht="15">
      <c r="C6" s="2" t="s">
        <v>8</v>
      </c>
      <c r="D6" s="5">
        <f>D3*D5+D4</f>
        <v>14000</v>
      </c>
    </row>
    <row r="7" spans="3:4" ht="15">
      <c r="C7" s="1" t="s">
        <v>2</v>
      </c>
      <c r="D7" s="6">
        <v>11000</v>
      </c>
    </row>
    <row r="9" spans="3:4" ht="15">
      <c r="C9" s="2" t="s">
        <v>1</v>
      </c>
      <c r="D9" s="4">
        <v>12</v>
      </c>
    </row>
    <row r="10" spans="3:4" ht="15">
      <c r="C10" s="2" t="s">
        <v>7</v>
      </c>
      <c r="D10" s="4">
        <v>5</v>
      </c>
    </row>
    <row r="11" spans="3:4" ht="15">
      <c r="C11" s="2" t="s">
        <v>9</v>
      </c>
      <c r="D11" s="5">
        <f>D9*D5+D10</f>
        <v>53</v>
      </c>
    </row>
    <row r="12" spans="3:8" ht="15">
      <c r="C12" s="1" t="s">
        <v>3</v>
      </c>
      <c r="D12" s="7">
        <v>30</v>
      </c>
      <c r="H12" s="8"/>
    </row>
    <row r="13" spans="3:4" ht="15">
      <c r="C13" s="1" t="s">
        <v>5</v>
      </c>
      <c r="D13" s="7">
        <v>6</v>
      </c>
    </row>
    <row r="15" ht="15">
      <c r="C15" s="9" t="s">
        <v>19</v>
      </c>
    </row>
    <row r="16" ht="15">
      <c r="C16" s="9"/>
    </row>
    <row r="17" spans="4:6" ht="15">
      <c r="D17" s="3" t="s">
        <v>10</v>
      </c>
      <c r="E17" s="3">
        <f>D12/D5</f>
        <v>7.5</v>
      </c>
      <c r="F17" t="s">
        <v>16</v>
      </c>
    </row>
    <row r="19" spans="4:5" ht="15">
      <c r="D19" s="10" t="s">
        <v>17</v>
      </c>
      <c r="E19" s="10">
        <f>E17*D13</f>
        <v>45</v>
      </c>
    </row>
    <row r="23" ht="15">
      <c r="C23" s="9" t="s">
        <v>20</v>
      </c>
    </row>
    <row r="25" spans="4:5" ht="15">
      <c r="D25" s="3" t="s">
        <v>11</v>
      </c>
      <c r="E25" s="3">
        <f>D7-D3*D5</f>
        <v>7000</v>
      </c>
    </row>
    <row r="27" spans="4:6" ht="15">
      <c r="D27" s="10" t="s">
        <v>12</v>
      </c>
      <c r="E27" s="10">
        <f>D3*D13+E25</f>
        <v>13000</v>
      </c>
      <c r="F27" t="s">
        <v>13</v>
      </c>
    </row>
    <row r="29" spans="4:5" ht="18">
      <c r="D29" s="3" t="s">
        <v>14</v>
      </c>
      <c r="E29" s="3">
        <f>D12-D9*D5</f>
        <v>-18</v>
      </c>
    </row>
    <row r="31" spans="4:6" ht="15">
      <c r="D31" s="10" t="s">
        <v>15</v>
      </c>
      <c r="E31" s="10">
        <f>D9*D13+E29</f>
        <v>54</v>
      </c>
      <c r="F3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igonzalez</dc:creator>
  <cp:keywords/>
  <dc:description/>
  <cp:lastModifiedBy>klandry</cp:lastModifiedBy>
  <dcterms:created xsi:type="dcterms:W3CDTF">2011-03-02T22:23:18Z</dcterms:created>
  <dcterms:modified xsi:type="dcterms:W3CDTF">2011-03-03T18:42:42Z</dcterms:modified>
  <cp:category/>
  <cp:version/>
  <cp:contentType/>
  <cp:contentStatus/>
</cp:coreProperties>
</file>