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4880" windowHeight="8175" tabRatio="551" activeTab="0"/>
  </bookViews>
  <sheets>
    <sheet name="Prioritized List" sheetId="1" r:id="rId1"/>
    <sheet name="Additional Items" sheetId="2" r:id="rId2"/>
    <sheet name="Lookup Tables" sheetId="3" r:id="rId3"/>
    <sheet name="Market-Facing Defects" sheetId="4" r:id="rId4"/>
  </sheets>
  <definedNames>
    <definedName name="_xlnm._FilterDatabase" localSheetId="3" hidden="1">'Market-Facing Defects'!$A$1:$E$1</definedName>
    <definedName name="_xlnm._FilterDatabase" localSheetId="0" hidden="1">'Prioritized List'!$A$1:$U$29</definedName>
    <definedName name="All_Rows">'Prioritized List'!$2:$29</definedName>
    <definedName name="IA_Phase">'Lookup Tables'!$I$2:$I$6</definedName>
    <definedName name="_xlnm.Print_Area" localSheetId="3">'Market-Facing Defects'!$A$1:$E$36</definedName>
    <definedName name="_xlnm.Print_Titles" localSheetId="1">'Additional Items'!$1:$1</definedName>
    <definedName name="_xlnm.Print_Titles" localSheetId="3">'Market-Facing Defects'!$1:$1</definedName>
    <definedName name="_xlnm.Print_Titles" localSheetId="0">'Prioritized List'!$1:$1</definedName>
    <definedName name="Releases">'Lookup Tables'!$A$2:$A$13</definedName>
    <definedName name="ReleaseYears">'Lookup Tables'!$G$2:$G$6</definedName>
    <definedName name="SortChars">'Lookup Tables'!$E$2:$E$13</definedName>
  </definedNames>
  <calcPr fullCalcOnLoad="1"/>
</workbook>
</file>

<file path=xl/sharedStrings.xml><?xml version="1.0" encoding="utf-8"?>
<sst xmlns="http://schemas.openxmlformats.org/spreadsheetml/2006/main" count="911" uniqueCount="428">
  <si>
    <t>Source</t>
  </si>
  <si>
    <t>Current Status</t>
  </si>
  <si>
    <t>Description</t>
  </si>
  <si>
    <t>Comments</t>
  </si>
  <si>
    <t>N/A</t>
  </si>
  <si>
    <t xml:space="preserve">NPRR208 </t>
  </si>
  <si>
    <t xml:space="preserve">Registration and Settlement of Distributed Generation (DG) Less Than One MW </t>
  </si>
  <si>
    <t xml:space="preserve">Resolution of Alignment Items A33,A92,A106,A150 - TSPs Must Submit Outages for Resource Owned Equipment &amp; Clarification of Changes in Status of Transmission Element Postings </t>
  </si>
  <si>
    <t xml:space="preserve">NOGRR050 </t>
  </si>
  <si>
    <t xml:space="preserve">Resolution of Reporting Issues Related to NPRR219 </t>
  </si>
  <si>
    <t xml:space="preserve">SCR756 </t>
  </si>
  <si>
    <t xml:space="preserve">Enhancements to the MarkeTrak Application </t>
  </si>
  <si>
    <t xml:space="preserve">NPRR131 </t>
  </si>
  <si>
    <t xml:space="preserve">Ancillary Service Trades with ERCOT </t>
  </si>
  <si>
    <t xml:space="preserve">NPRR146 </t>
  </si>
  <si>
    <t xml:space="preserve">ICCP Telemetry Information Submittals </t>
  </si>
  <si>
    <t xml:space="preserve">NPRR181 </t>
  </si>
  <si>
    <t xml:space="preserve">FIP Definition Revision </t>
  </si>
  <si>
    <t xml:space="preserve">NPRR207 </t>
  </si>
  <si>
    <t xml:space="preserve">Unit Deselection </t>
  </si>
  <si>
    <t xml:space="preserve">NPRR210 </t>
  </si>
  <si>
    <t>Wind Forecasting Change to P50, Synch PRR841</t>
  </si>
  <si>
    <t xml:space="preserve">NPRR222 </t>
  </si>
  <si>
    <t xml:space="preserve">Half-Hour Start Unit RUC Clawback </t>
  </si>
  <si>
    <t xml:space="preserve">NPRR251 </t>
  </si>
  <si>
    <t xml:space="preserve">Sync of PRR845, Definition for IDR Meters and Optional Removal of IDR Meters at a Premise Where an Advanced Meter Can be Provisioned </t>
  </si>
  <si>
    <t xml:space="preserve">NPRR219 </t>
  </si>
  <si>
    <t>Rank</t>
  </si>
  <si>
    <t>Priority</t>
  </si>
  <si>
    <t>Future Release</t>
  </si>
  <si>
    <t xml:space="preserve">1 - Critical </t>
  </si>
  <si>
    <t xml:space="preserve">2 - High </t>
  </si>
  <si>
    <t>Source Document</t>
  </si>
  <si>
    <t>Submitter</t>
  </si>
  <si>
    <t xml:space="preserve">acLineSegment Name Length Increase in Information Model Manager </t>
  </si>
  <si>
    <t xml:space="preserve">Proxy Energy Offer Curve </t>
  </si>
  <si>
    <t xml:space="preserve">Clarification of Other Binding Documents </t>
  </si>
  <si>
    <t xml:space="preserve">Generation Resource Fixed Quantity Block Offer </t>
  </si>
  <si>
    <t xml:space="preserve">Aggregate Incremental Liability (AIL) Calculation and Credit Reports Publish Corrections </t>
  </si>
  <si>
    <t xml:space="preserve">Rescind Telemetry Performance Calculation Exclusions </t>
  </si>
  <si>
    <t xml:space="preserve">ERCOT.com Website Enhancements </t>
  </si>
  <si>
    <t xml:space="preserve">SCR759 </t>
  </si>
  <si>
    <t xml:space="preserve">NPRR240 </t>
  </si>
  <si>
    <t xml:space="preserve">NPRR244 </t>
  </si>
  <si>
    <t xml:space="preserve">NPRR153 </t>
  </si>
  <si>
    <t xml:space="preserve">NPRR164 </t>
  </si>
  <si>
    <t xml:space="preserve">NPRR241 </t>
  </si>
  <si>
    <t xml:space="preserve">NOGRR034 </t>
  </si>
  <si>
    <t xml:space="preserve">SCR755 </t>
  </si>
  <si>
    <t xml:space="preserve">3 - High / Medium </t>
  </si>
  <si>
    <t xml:space="preserve">4 - Medium </t>
  </si>
  <si>
    <t>Additional Information</t>
  </si>
  <si>
    <t>Target Release</t>
  </si>
  <si>
    <t xml:space="preserve">NPRR256 </t>
  </si>
  <si>
    <t xml:space="preserve">NPRR257 </t>
  </si>
  <si>
    <t xml:space="preserve">NPRR258 </t>
  </si>
  <si>
    <t xml:space="preserve">NPRR260 </t>
  </si>
  <si>
    <t xml:space="preserve">NPRR272 </t>
  </si>
  <si>
    <t xml:space="preserve">NPRR282 </t>
  </si>
  <si>
    <t xml:space="preserve">NPRR285 </t>
  </si>
  <si>
    <r>
      <t>Sync Nodal Protocols with PRR787, Add Non-Compliance Language to QSE Performance Standards</t>
    </r>
    <r>
      <rPr>
        <b/>
        <sz val="12"/>
        <color indexed="9"/>
        <rFont val="Arial"/>
        <family val="2"/>
      </rPr>
      <t xml:space="preserve"> </t>
    </r>
  </si>
  <si>
    <t xml:space="preserve">Synchronization with Nodal Operating Guide Section 9, Monitoring Programs </t>
  </si>
  <si>
    <t xml:space="preserve">Sync with PRR824 and PRR833 and Additional Clarifications </t>
  </si>
  <si>
    <t xml:space="preserve">Providing Access to MIS Secure Area to MIS Registered Users </t>
  </si>
  <si>
    <t xml:space="preserve">Definition and Participation of Quick Start Generation Resources </t>
  </si>
  <si>
    <t xml:space="preserve">Dynamic Ramp Rates Use in SCED </t>
  </si>
  <si>
    <t xml:space="preserve">Generation Resource Base Point Deviation Charge Corrections </t>
  </si>
  <si>
    <t xml:space="preserve">TBD </t>
  </si>
  <si>
    <t xml:space="preserve">Pending at PRS </t>
  </si>
  <si>
    <t>Board Approved</t>
  </si>
  <si>
    <t>Target Delivery Timeframe</t>
  </si>
  <si>
    <t>January 2011</t>
  </si>
  <si>
    <t>March 2011</t>
  </si>
  <si>
    <t>May 2011</t>
  </si>
  <si>
    <t>TBD</t>
  </si>
  <si>
    <t>First major enhancement release</t>
  </si>
  <si>
    <t xml:space="preserve">NMMS API </t>
  </si>
  <si>
    <t xml:space="preserve">CRR API </t>
  </si>
  <si>
    <t xml:space="preserve">MMS Multiple Network Models </t>
  </si>
  <si>
    <t xml:space="preserve">Add PSS Status to RARF </t>
  </si>
  <si>
    <t xml:space="preserve">Automated Default Uplift Invoice </t>
  </si>
  <si>
    <t xml:space="preserve">EILS Enhancements </t>
  </si>
  <si>
    <t xml:space="preserve">Load Participation in SCED </t>
  </si>
  <si>
    <t xml:space="preserve">EMS Upgrade </t>
  </si>
  <si>
    <t xml:space="preserve">Functionality to be considered for post-go-live development </t>
  </si>
  <si>
    <t xml:space="preserve">Automation of manual process as a result of NPRR156 </t>
  </si>
  <si>
    <t xml:space="preserve">Automation of manual process as a result of NPRR221 </t>
  </si>
  <si>
    <t xml:space="preserve">Automation of manual processes </t>
  </si>
  <si>
    <t>Functionality to be considered for post-go-live development</t>
  </si>
  <si>
    <t>Upgrade EMS system from v2.3 to v2.5/v2.6</t>
  </si>
  <si>
    <t xml:space="preserve">Items not addressed prior to Nodal go-live </t>
  </si>
  <si>
    <t xml:space="preserve">Functionality to be considered for post-go-live development
Demand Side Working Group (DSWG) currently looking into the feasibility of demand response being economically dispatched by SCED </t>
  </si>
  <si>
    <t xml:space="preserve">Large Wind Power Production Ramp Forecasting Phase 2 </t>
  </si>
  <si>
    <t xml:space="preserve">TML Transition to MIS </t>
  </si>
  <si>
    <t xml:space="preserve">Move Price Validation Tool (PVT) to a Server Application </t>
  </si>
  <si>
    <t xml:space="preserve">Automate Identification of PUNs for Reporting </t>
  </si>
  <si>
    <t xml:space="preserve">MOTE for Outage Scheduler </t>
  </si>
  <si>
    <t xml:space="preserve">Update Credit PFE Model
(Potential Future Exposure) </t>
  </si>
  <si>
    <t xml:space="preserve">Phase 2 of the project that built a display for ERCOT operators to indicate periods of time within the next 6 hours during which there is a high risk for a large wind power production ramp to occur </t>
  </si>
  <si>
    <t>Upon go live, most applications that are currently available through TML will migrate to MIS and will only be accessible to MPs through the MIS portal.  RMS has requested that Zonal Reports, Find ESI ID, Find Transactions, and Transaction submission be accessed through TML until MIS has had sufficient time to stabilize.</t>
  </si>
  <si>
    <t>Enhance PFE model to include the following risk factors:
• Price volatility analysis for the Day Ahead Market,
• Bid and offer volume analysis in the Day Ahead Market, and
• Value of Congestion Revenue Rights</t>
  </si>
  <si>
    <t xml:space="preserve">NPRR202 required that Private Use Networks (PUNs) be excluded from State Estimator  postings of transmission flows and voltages.  This requirement is being met by adding a static table to the reporting infrastructure  to store the list of known PUNs.  This Parking Deck item would create a method to dynamically derive the population of PUNs for this reporting. </t>
  </si>
  <si>
    <t>The Nodal MOTE does not include providing an environment for Outage Scheduler.  Without this environment, MPs will be unable to test their code when ERCOT makes changes to web services.  Similarly, MPs who decide to use web services for the first time will not have a test environment to test their outage transactions with ERCOT.</t>
  </si>
  <si>
    <t>Parking Deck</t>
  </si>
  <si>
    <t>NRG Texas</t>
  </si>
  <si>
    <t>AEP</t>
  </si>
  <si>
    <t>Luminant</t>
  </si>
  <si>
    <t>QSTF</t>
  </si>
  <si>
    <t>NOIE DRG TF</t>
  </si>
  <si>
    <t>ERCOT Staff</t>
  </si>
  <si>
    <t>WMS</t>
  </si>
  <si>
    <t>Morgan Stanley</t>
  </si>
  <si>
    <t>RMWG</t>
  </si>
  <si>
    <t>SSWG</t>
  </si>
  <si>
    <t>IMM</t>
  </si>
  <si>
    <t>PDCWG</t>
  </si>
  <si>
    <t>TPTF</t>
  </si>
  <si>
    <t>Crescent Power</t>
  </si>
  <si>
    <t>Calpine</t>
  </si>
  <si>
    <t>RMS</t>
  </si>
  <si>
    <t>Standalone Project</t>
  </si>
  <si>
    <t>Various</t>
  </si>
  <si>
    <t>Projects not subject to the release schedule</t>
  </si>
  <si>
    <t>CenterPoint Energy</t>
  </si>
  <si>
    <t>Revises the formula for Settlement of electricity consumption and out-flow by Customers with renewable Distributed Generation (DG).  The revised formula fulfills the provisions of PUC RULE 25.213 that requires ERCOT to develop DG Settlement processes that “reflect the time of generation.”  In order to fully synchronize the Protocols with the intent of the Rule as soon as practicable, ERCOT supports implementation of the grey-boxed language in NPRR208 as a “Critical” priority.</t>
  </si>
  <si>
    <t>Enhance MarkeTrak application for new PUCT requirements and other enhancements requested by market participants.  
8 specific issue areas identified - Examples: new subtypes for Expedited Switch Rescission and Meter Tampering, improved data validation, AMS usage parameters.</t>
  </si>
  <si>
    <t>Allows QSEs representing resources to procure A/S in the DAM</t>
  </si>
  <si>
    <t>Allows NOMCRs that modify only ICCP data object names to be submitted within 15 days of the network model load date
Possible resolution with business process changes</t>
  </si>
  <si>
    <t xml:space="preserve">Revises the definition of Fuel Index Price (FIP) to correctly account for the timing difference between ERCOT’s application of FIP in its systems (midnight to midnight) and the timing of natural gas prices reflected by the index (i.e., hour ending 1000 to 0900).  </t>
  </si>
  <si>
    <t>Defers two changes:
 1 – hourly RUC notification of recommended but deselected resources in RUC
 2 – prevent QSEs from increasing Energy Offer Curves after a RUC Notification</t>
  </si>
  <si>
    <t>Changes the wind forecast from the 80% probability to 50%.  This change is also effective in determining if a QSE is capacity short.  The boxed language changes the capacity short calculation back to the 80% forecast.</t>
  </si>
  <si>
    <t>Removed from original NPRR207 language.
Removes RUC clawback on Half-Hour Start Units in certain circumstances.  Also changes the RUC Clawback on Half-Hour Start Units that did not participate in the DAM to 50%.</t>
  </si>
  <si>
    <t>Allows a fixed quantity and time block bid for Offline Non-Spin with the contingency that all hours be purchased in the block</t>
  </si>
  <si>
    <t>Allows QSEs to take full advantage of A/S and energy co-optimization in the DAM and participate in the Supplemental Ancillary Service Market (SASM) by being able to resubmit A/S Offers at the higher of DAM MCPC or its offer price in the DAM.</t>
  </si>
  <si>
    <t>Implementation of 10 improvements to ERCOT.com received in the 2008 Market Participant Survey.  Includes document archiving, search improvements, training, meeting calendar enhancements, and RSS feeds.</t>
  </si>
  <si>
    <t>One grey-box section:
“Energy Offer Curves that were constructed in whole or in part with proxy Energy Offer Curves shall be so marked in all ERCOT postings or references to the energy offer.”</t>
  </si>
  <si>
    <t>One grey-box section:
Changes the alternate posting format for 3 reports from XLS to XML (in addition to PDF).</t>
  </si>
  <si>
    <t>Grey-boxes language requiring IDR meters if usage warrants.  Current language exempts situations where Advanced Meters have been installed.  
Also gray-boxes related reporting requirements for ERCOT.</t>
  </si>
  <si>
    <t>Seeks to exempt generation resources from GREDP calculation during testing and qualification periods.
Not really a sync because additional exemptions to GREDP (Generation Resource Energy Deployment Performance) calculation are included</t>
  </si>
  <si>
    <t>Grey-boxes language to change the calculation of GREDP
PDCWG suggests priority of “critical”</t>
  </si>
  <si>
    <t>Makes it possible for consultants, power marketers, aggregators, consumers and universities to get access to the MIS Secure area (without doing so by getting a digital certificate through a registered Market Participant)</t>
  </si>
  <si>
    <t>Grey-boxes language that allows QSE and TSPs to request removal of telemetry from Telemetry Standard performance metrics when certain situations exist.</t>
  </si>
  <si>
    <t>Grey-boxes several transmission Outage scheduling data elements from ERCOT reports until such time ERCOT systems can be modified to include only Transmission Service Provider’s (TSP’s) Outages in the reports</t>
  </si>
  <si>
    <t>Increases the character size of the acLineSegment type under the Line Equipment Container from 2 to 14 in the IMM.  Allows modeling of multi-section line segments.
Not a major impact to IMM but cascading impacts to CRR and MMS
Desire expressed at ROS to have this implemented for Planning Go-Live (~March 2011)</t>
  </si>
  <si>
    <t>NPRR Required</t>
  </si>
  <si>
    <t>NPRR286</t>
  </si>
  <si>
    <t>DAM Credit – Non-Business Day Processing</t>
  </si>
  <si>
    <t>Change the values of the reference to “95th percentile” to “90th percentile” in Section 4.4.10(6)(b)(i)(B) and Section 4.4.10(6)(b)(ii) consistent with the vote taken by the Credit Working Group (CWG) and the Market Credit Working Group (MCWG)</t>
  </si>
  <si>
    <t>CCWG</t>
  </si>
  <si>
    <t>DSWG</t>
  </si>
  <si>
    <t>Various greyboxes relating to Generation Resource Base Point Deviation Charge</t>
  </si>
  <si>
    <t>Implement system change to allow Resources to submit Outages for Resource-owned transmission equipment</t>
  </si>
  <si>
    <t>Proposes revisions that are intended to result in more reasonable Dispatch of Generation Resources when a telemetered Base Point requires the Resource to employ technologies that in turn change the Resource’s ramp rate.</t>
  </si>
  <si>
    <t>Greyboxes multiple sections to align with Nodal Operating Guide Section 9, Monitoring Programs</t>
  </si>
  <si>
    <t>Internal review project needed to avoid posting confidential or vendor proprietary information</t>
  </si>
  <si>
    <t>Provides language for effective participation of Quick Start Generation Resources (QSGRs) in SCED</t>
  </si>
  <si>
    <t>Submission Date</t>
  </si>
  <si>
    <t>Systems Impacted</t>
  </si>
  <si>
    <t>NPRR293</t>
  </si>
  <si>
    <t>SCR760</t>
  </si>
  <si>
    <t>NPRR290</t>
  </si>
  <si>
    <t>ERCOT Publication of DAM PSS/E Files</t>
  </si>
  <si>
    <t>Requirement to Post CRR Option and Obligation Quantities Cleared in DAM or Taken to Real Time</t>
  </si>
  <si>
    <t>Recommended Changes Needed for Information Model Manager and Topology Processor for Planning Models</t>
  </si>
  <si>
    <t>June 2011</t>
  </si>
  <si>
    <t>July 2011</t>
  </si>
  <si>
    <t>August 2011</t>
  </si>
  <si>
    <t>Sept 2011</t>
  </si>
  <si>
    <t>Deferred to future release</t>
  </si>
  <si>
    <t>Sort Char</t>
  </si>
  <si>
    <t>Delivery Groups</t>
  </si>
  <si>
    <t>Yet to be defined</t>
  </si>
  <si>
    <t>QSE Issues List</t>
  </si>
  <si>
    <t>TSP Issues List</t>
  </si>
  <si>
    <t>DAM Clearing Engine</t>
  </si>
  <si>
    <t>Real Time Operations</t>
  </si>
  <si>
    <t>Additional resource status for resource startup/shutdown</t>
  </si>
  <si>
    <t>Trade Confirmation Timestamp</t>
  </si>
  <si>
    <t>Is there a need for a protocol revision to create shadow price limits in DAM equal to Real Time?</t>
  </si>
  <si>
    <t>QSE AS Capacity Compliance Monitoring Notification: ERCOT will supply a notification to QSEs when the comparison between the QSEs AS Supply Responsibility in the EMS system with the AS Supply Responsibility in the MMS system indicates that the QSE is not providing sufficient capacity Question: will the notification also be available through XML form, similar to EIP 1.19, section 5.3.1.2?  Outstanding question.</t>
  </si>
  <si>
    <t>ERCOT published guidelines for telemetry and resource statuses during resource startup and shutdown.  We would like additional resource statuses for conditions below LSL rather than using workarounds with existing resource statuses.</t>
  </si>
  <si>
    <t>ERCOT has not implemented a trade confirmation timestamp in the Trades area on the MMS.  Although notifications provides a timestamp of when each QSE submits or confirms this can provide conflicting timestamps particularly when confirmation is done around 1430.   A single timestamp record is needed on the Trades tab to confirm which RUC capacity will be treated in.  This leaves a hole for shadow settlements to determine whether a trade was confirmed pre or post 1430.</t>
  </si>
  <si>
    <t>Proposal to use telemetered Ramp Rates instead of Ramps Rates provided through MMS UI/EWS.</t>
  </si>
  <si>
    <t>Proposal to use telemetered Ramp Rates instead of Ramps Rates provided through MMS UI/EWS</t>
  </si>
  <si>
    <t xml:space="preserve">Processes for operational status changes need to be addressed before go-live.  </t>
  </si>
  <si>
    <t>What is the ERCOT business for managing and approving SPSs?</t>
  </si>
  <si>
    <t>ERCOT introduced NOMCRs (associated with TSP owned equipment) should remain ERCOT responsibility from a compliance perspective.</t>
  </si>
  <si>
    <t xml:space="preserve">The information submitted into NMMS may be duplicative causing inaccurate models. </t>
  </si>
  <si>
    <t>There has always been an issue in managing the Network model and outages. Does this problem still exist with Nodal tools?</t>
  </si>
  <si>
    <t>Where are the published EMS cases for MP review?</t>
  </si>
  <si>
    <t>To verify outages have been entered correctly for all segments of a line, each tap station has to be entered in the search criteria.</t>
  </si>
  <si>
    <t xml:space="preserve">There is not a “Historical Tracking” of outages. The previous version had {View Update Log}. </t>
  </si>
  <si>
    <t>Selecting “Time” when entering outages is a  click and drag, not a drop down box that worked quite well on the previous version</t>
  </si>
  <si>
    <t>Custom Filter – “Requesting Company” defaults to TCNPE, the “Operating Company” should, also. If someone needs to change that option, so be it.</t>
  </si>
  <si>
    <t>Line segments are not selectable from both terminating substations, moreover,  the search pattern is not obvious to users (IE., segment NEWTGF04  between NEW and TGF substations is only available from the (NEW) substation, and missing from the TGF substation).  This issue applies to both Human Interface and web services interface.</t>
  </si>
  <si>
    <t>Inconsistencies in RARF data versus current planning models.</t>
  </si>
  <si>
    <t xml:space="preserve">Grey Box items and additional upgrades need some kind of guarantee that they will be completed in a timely manner. </t>
  </si>
  <si>
    <t>Potomac Market Assessment</t>
  </si>
  <si>
    <t>Potomac Economics</t>
  </si>
  <si>
    <t>Estimated Cost</t>
  </si>
  <si>
    <t>Targeted for January 2011</t>
  </si>
  <si>
    <t>Targeted for March 2011</t>
  </si>
  <si>
    <t>Targeted for May 2011</t>
  </si>
  <si>
    <t>Targeted for June 2011</t>
  </si>
  <si>
    <t>Targeted for July 2011</t>
  </si>
  <si>
    <t>Targeted for August 2011</t>
  </si>
  <si>
    <t>Targeted for September 2011</t>
  </si>
  <si>
    <t>Work-arounds</t>
  </si>
  <si>
    <t>NMMS</t>
  </si>
  <si>
    <t>Tabled at TAC</t>
  </si>
  <si>
    <t>What is the definition of an Interim Update?
The protocols give ERCOT 15 days to review the NOMCR for completeness. Responding to ERCOT’s request during this review period does not cause the NOMCR to convert to an Interim Update.
Design of the Interim Update approval process and how interim updates have not yet been vetted in the NDSWG</t>
  </si>
  <si>
    <t>Prioritization not required</t>
  </si>
  <si>
    <t>Release Year</t>
  </si>
  <si>
    <t>2013+</t>
  </si>
  <si>
    <t>MMS</t>
  </si>
  <si>
    <t>EMS</t>
  </si>
  <si>
    <t>Siebel</t>
  </si>
  <si>
    <t>CRR</t>
  </si>
  <si>
    <t>MarkeTrak</t>
  </si>
  <si>
    <t>Outage Scheduler, MIS, NMMS</t>
  </si>
  <si>
    <t>Release 2.0</t>
  </si>
  <si>
    <t>Adds language to specify the need for ERCOT to post the hourly energy bought and sold in the DAM at each Settlement Point for each hour in the Operating Day</t>
  </si>
  <si>
    <t>Proposes 8 changes to the Information Model Manager and Topology Processor</t>
  </si>
  <si>
    <t>Requires ERCOT to publish certain data files (in Power System Simulator for Engineering (PSS/E format) for easy review by all Market Participants with standard power flow tools such as PTI PSS/E, Power World Simulator, etc.</t>
  </si>
  <si>
    <t>COMS</t>
  </si>
  <si>
    <t>COMS, MMS, Integration, EMS, Reg, CSI</t>
  </si>
  <si>
    <t>MMS, COMS, Integration</t>
  </si>
  <si>
    <t>DAM</t>
  </si>
  <si>
    <t>PVT</t>
  </si>
  <si>
    <t>MMS, COMS, CSI</t>
  </si>
  <si>
    <t>Business Process, NMMS</t>
  </si>
  <si>
    <t>NMMS, MMS, CRR, EMS, OS</t>
  </si>
  <si>
    <t>EMS, EIS</t>
  </si>
  <si>
    <t>NPRR221</t>
  </si>
  <si>
    <t>Captured in the current defect list?</t>
  </si>
  <si>
    <t>EMS, MMS</t>
  </si>
  <si>
    <t>Dupe with NPRR282</t>
  </si>
  <si>
    <t>Dupe with NPRR146 (ask Woody)</t>
  </si>
  <si>
    <t>Focus Area</t>
  </si>
  <si>
    <t>DST, Planning Go-Live</t>
  </si>
  <si>
    <t>Prioritization Source</t>
  </si>
  <si>
    <t>ERCOT staff working on non-business days</t>
  </si>
  <si>
    <t>If default occurs, manual process</t>
  </si>
  <si>
    <t>Multiple ERCOT workarounds in place</t>
  </si>
  <si>
    <t>Manual posting in place</t>
  </si>
  <si>
    <t>Delivered with table that is maintained manually</t>
  </si>
  <si>
    <t>ERCOT posting daily report until automated</t>
  </si>
  <si>
    <t>Actual Implementation Date</t>
  </si>
  <si>
    <t>Operations, Client Services, Settlements</t>
  </si>
  <si>
    <t>MMS, CDR, MIS</t>
  </si>
  <si>
    <t>Estimated Duration</t>
  </si>
  <si>
    <t>3-4 weeks</t>
  </si>
  <si>
    <t>12-15 months</t>
  </si>
  <si>
    <t>Outage Scheduler, NMMS, Integration, Siebel, EIS, EWS, RARF</t>
  </si>
  <si>
    <t>NPRR302</t>
  </si>
  <si>
    <t>Correct Fuel Type Language for Mitigated Offer Cap</t>
  </si>
  <si>
    <t>Post-Go-Live</t>
  </si>
  <si>
    <t>&lt;$5k</t>
  </si>
  <si>
    <t>40 hours</t>
  </si>
  <si>
    <t>4-8 weeks</t>
  </si>
  <si>
    <t>NPRR303</t>
  </si>
  <si>
    <t>Requirement to Post PTP Options Cleared in DAM or Taken to Real-Time</t>
  </si>
  <si>
    <t>Resource Data Submission Application</t>
  </si>
  <si>
    <t>Incremental Data Loading Capability</t>
  </si>
  <si>
    <t>The goal of this project is to create a web-based application that will be used by Resource Entities to submit, view, and update model related to resource assets that they own and/or operate.  This application will decouple the Resource Asset Registration Form process currently used and create a process that is focused only on model data.  Essentially separating the financial information from the physical model information, allowing for a stream lined process.</t>
  </si>
  <si>
    <t xml:space="preserve">Currently model data is loaded into the EMS/MMS as full model loads.  The process of which is time consuming due to the volume of data carried with each model.  99% of the data is not changed with each model load, but additional time is spend in exporting, transferring, processing, and importing this data into receiving systems.  The ability of EMS and MMS to accept CIM based incremental updates would greatly reduce the overhead of this processing time.  </t>
  </si>
  <si>
    <t>Deferred Defects - G1 - Jan 11</t>
  </si>
  <si>
    <t>Deferred Defects - G2 - Mar 11</t>
  </si>
  <si>
    <t>Deferred Defects - G3 - May 11</t>
  </si>
  <si>
    <t>Deferred Defects - G4 - Jun 11</t>
  </si>
  <si>
    <t>Deferred Defects - G5 - Jul 11</t>
  </si>
  <si>
    <t>Deferred Defects - G6 - Aug 11</t>
  </si>
  <si>
    <t>Deferred Defects - G7 - Sept 11</t>
  </si>
  <si>
    <t>PTP Options in DAM (Computational)</t>
  </si>
  <si>
    <t>Load Zone Modeling/Pricing</t>
  </si>
  <si>
    <t>Ancillary Service Deliverability</t>
  </si>
  <si>
    <t>CRR Derating</t>
  </si>
  <si>
    <t>Scarcity Pricing</t>
  </si>
  <si>
    <t>Settlement at shadow Prices</t>
  </si>
  <si>
    <t>RUC and RUC clawback</t>
  </si>
  <si>
    <t>SCED and two step mitigation</t>
  </si>
  <si>
    <t>Intermittent Renewable
Resource curtailment flag from SCED</t>
  </si>
  <si>
    <t>DAM Transmission Constraints
Shadow Price Caps</t>
  </si>
  <si>
    <t>Tested PTP options in Dam trials. Install
new hardware.</t>
  </si>
  <si>
    <t>Radial load pocket code and Static LDFs .</t>
  </si>
  <si>
    <t>Short term - Monitor and manage in the control room through HRUC and operator analysis and direct QSEs as necessary to other resources when issues occur.
Medium term – Review procurement history and identify problems.
Long term – Potential real time optimization with deliverability check. If needed.</t>
  </si>
  <si>
    <t>Monitor CRR deratings in DAM
During Market Trials CRR market appeared to be undersubscribed</t>
  </si>
  <si>
    <t>Monitor prices and behavior along with planning reserves, and new interconnect agreements .  Continue to track the peaker net margin.</t>
  </si>
  <si>
    <t>Monitor during market cutover, create graphs and determine whether or not this is occurring with a frequency that justifies a make whole payment NPRR proposal.</t>
  </si>
  <si>
    <t>Monitor volumes (i.e. number of RUC units and determine whether units are participating in the DAM market and/or self scheduling</t>
  </si>
  <si>
    <t>This issue is somewhat linked to scarcity pricing and we will utilize some of the same monitoring that is planned for the scarcity concern.</t>
  </si>
  <si>
    <t>Monitor the curtailments and performance and review the need for a curtailment flag post go live.</t>
  </si>
  <si>
    <t>Do not bind on constraints that do not have generation dispatch solutions (i.e. radial pockets). Do not bind on constraints with mitigation plans.</t>
  </si>
  <si>
    <t>24-30 months</t>
  </si>
  <si>
    <t>$1M</t>
  </si>
  <si>
    <t>8-10 months</t>
  </si>
  <si>
    <t>S&amp;B / 
Data Agg</t>
  </si>
  <si>
    <t>Lodestar, EIS</t>
  </si>
  <si>
    <t>Estimated Effort</t>
  </si>
  <si>
    <t>6 months</t>
  </si>
  <si>
    <t>$5k-$10k</t>
  </si>
  <si>
    <t>$565k-$750k</t>
  </si>
  <si>
    <t>3,850-5,010 hours</t>
  </si>
  <si>
    <t>80-160 hours</t>
  </si>
  <si>
    <t>3 months</t>
  </si>
  <si>
    <t>175-195 hours</t>
  </si>
  <si>
    <t>2 months</t>
  </si>
  <si>
    <t>2 weeks</t>
  </si>
  <si>
    <t>Funding Source</t>
  </si>
  <si>
    <t>PPL</t>
  </si>
  <si>
    <t>ERCOT staff entering data on behalf of MPs</t>
  </si>
  <si>
    <t>$30k-$40k</t>
  </si>
  <si>
    <t>$12k-$15k</t>
  </si>
  <si>
    <t>RARF Automation</t>
  </si>
  <si>
    <t>Revises the language for the Mitigated Offer Cap to eliminate use of the FOP in the calculation</t>
  </si>
  <si>
    <t>Adds language to specify the need for ERCOT to post quantities of Point-to-Point (PTP) Options and PTP Options with Refund that were not cleared in the Day-Ahead Market (DAM) and taken to Real-Time for Settlement</t>
  </si>
  <si>
    <t>$200k-$250k (Planning)</t>
  </si>
  <si>
    <t>$2.1M-$2.7M</t>
  </si>
  <si>
    <t>IA Phase</t>
  </si>
  <si>
    <t>Defect ID</t>
  </si>
  <si>
    <t>Summary</t>
  </si>
  <si>
    <t>Market Description</t>
  </si>
  <si>
    <t>Production Target Date</t>
  </si>
  <si>
    <t>System</t>
  </si>
  <si>
    <t>OS Core: for MP UI: The NewPlanned and New latest End dates should be extended one more time</t>
  </si>
  <si>
    <t>Outage Scheduler</t>
  </si>
  <si>
    <t>OS: Core: Transmission M1 - Withdrawn outages which are not active should not be ended</t>
  </si>
  <si>
    <t>OS Core: RUI-PL_GRP_Status-Study-poor error message when trying to add notes</t>
  </si>
  <si>
    <t>OS UI: Usability: Associated Equipment Table: Select All for the check boxes</t>
  </si>
  <si>
    <t>When the user views associated equipment they must select each piece of the line in a check box. A "Select All" button is needed.</t>
  </si>
  <si>
    <t>OS UI  Usability: When your right click from Print, Export.xml or Export.csv you get a blank page</t>
  </si>
  <si>
    <t>When the user clicks on the "Print summary information", "Export.xml or Export.csv, they may receive a blank page.</t>
  </si>
  <si>
    <t>OS UI  Print Summary Information link screen shares the same title as the Summary Screen</t>
  </si>
  <si>
    <t>The "Print Summery Information"  window has the same title in the title bar at the top of the screen as Summery screen.</t>
  </si>
  <si>
    <t>OS Core: When an outage is at PComp state, Actual End is not editable</t>
  </si>
  <si>
    <t>Enter the required supporting notes then the Actual End becomes editable.</t>
  </si>
  <si>
    <t>OS Core:  Outage past its end date cannot be extended gives an invalid error message</t>
  </si>
  <si>
    <t>Once an outage has passed the Planned End Date/time the user can't extend the outage. If the MP attempts to extend the outage, the error message they receive is misleading.</t>
  </si>
  <si>
    <t>OS UI TSP WRN column - arrows do not highlight asc or dec when clicked</t>
  </si>
  <si>
    <t>The arrows on the summary columns do not indicate if the column is sorted ascending or descending</t>
  </si>
  <si>
    <t>DST-NP6-235 - System-Wide Demand report output does not have enough data during CDT time.</t>
  </si>
  <si>
    <t>.NP6-235 - System-Wide Demand report output does not have enough data during CDT time.</t>
  </si>
  <si>
    <t>Reports</t>
  </si>
  <si>
    <t>DST-NP3-217-Temperature Adjusted Dynamic Ratings - Report output has 2.00 hour on CDT day.</t>
  </si>
  <si>
    <t>.NP3-217-Temperature Adjusted Dynamic Ratings - Report output has 2.00 hour on CDT day.  Fixes putting '*' by extra hour during Fall DST transition.</t>
  </si>
  <si>
    <t>DST-NP4-159-Load Forecast Distribution Factors - Report output has 2.00 hour on CDT day.</t>
  </si>
  <si>
    <t>.NP4-159-Load Forecast Distribution Factors - Report output has 2.00 hour on CDT day.  Fixes putting '*' by extra hour during Fall DST transition.</t>
  </si>
  <si>
    <t>OS Core: The OS needs to auto populate the Actual Start/Actual End on an outage with the "Nature of Work" of "New Equipment Energization"</t>
  </si>
  <si>
    <t>When a MP is putting a new piece of equipment in service they are suppose to enter an outage with a Planned Start date of a network model load prior to the date the equipment we be energized. Since the model load will be around MN they have asked that the system auto populate the Actual Start.
When a MP is retiring a piece of equipment they are suppose to enter an outage with a Planned End date of a network model load after the equipment is removed from service. Since the model load will be around MN they have asked that the system auto populate the Actual End.</t>
  </si>
  <si>
    <t>OS Core: MP is unable to extend an outage a second time</t>
  </si>
  <si>
    <t>The MPs are unable to extend an outage more than one time.</t>
  </si>
  <si>
    <t>Self Energy Trade Net Trade of Letter Other Than 'P' or 'S' Not Handled Properly</t>
  </si>
  <si>
    <t>Characters outside of 'P' and 'S' for a self energy trade are not handled properly by the MMS Market Manager.</t>
  </si>
  <si>
    <t>Market Manager</t>
  </si>
  <si>
    <t>Self energy trade submission formed incorrectly when value changes on Int End 30 or 45</t>
  </si>
  <si>
    <t>Self energy trades will fail from the MMS MM when the MW value or P/S value of one hour carries over into the next hour and changes on either the 30 or 45 minute interval</t>
  </si>
  <si>
    <t>Clicking to see details of partially confirmed trade from unconfirmed trade is read-only</t>
  </si>
  <si>
    <t>Clicking to view the details of the unconfirmed portion of a partially confirmed trade entered by the user brings up a read-only screen.  This screen should be editable</t>
  </si>
  <si>
    <t>MIS - Dashboard - LF vs Actual label change</t>
  </si>
  <si>
    <t>On the Load Forecast vs Actual dashboard, the labels will be changed to more accurately reflect the data given.  'Online Generation - Actual'  will become 'Current Day COP HSLs for Online Generation', and 'Online Generation - Planned' will become 'Day-Ahead COP HSLs for Online Generation'.</t>
  </si>
  <si>
    <t>MIS Dashboard</t>
  </si>
  <si>
    <t>EWS Sync Response loses correlation with async for schema errors</t>
  </si>
  <si>
    <t>When inbound submissions fail to validate to the schema, ensure that the mRIDs associated to that submission are returned in the Notification message.</t>
  </si>
  <si>
    <t>Enterprise Web Services</t>
  </si>
  <si>
    <t xml:space="preserve"> SHORT DST - Market Info: SystemLoad, the time of EWS response is incorrect when the TimeEnding of CDR report is 3:00 on short day (CST-&gt;CDT).</t>
  </si>
  <si>
    <t>SHORT DST  - Market Info: SPPs_DAM, the ending of EWS response is incorrect when the HourEnding of CDR report is 2:00 on short day (CST-&gt;CDT).</t>
  </si>
  <si>
    <t>For the day in which CST to CDT takes place, the second hour in many reports is being reported with a "time" element of 01:00:00-06:00 and an "ending" element of
02:00:00-06:00. The "ending" element should instead be 03:00:00-05:00.</t>
  </si>
  <si>
    <t>SHORT DST - Market Info: TotalEnergys, the ending of EWS response is incorrect when the HourEnding of CDR report is 2:00 on short day (CST-&gt;CDT).</t>
  </si>
  <si>
    <t>SHORT DST - Market Info: MarketTotals, the ending of EWS response is incorrect when the HourEnding of CDR report is 2:00 on short day (CST-&gt;CDT).</t>
  </si>
  <si>
    <t xml:space="preserve"> SHORT DST - Market Info: BindingConstraints, the deliveryTime of EWS response is incorrect when the HourEnding of CDR report is 2:00 or RUCTimeStamp of CDR report is 14:xx:xx on short day (CST-&gt;CDT).</t>
  </si>
  <si>
    <t>SHORT DST - Market Info: AggregatedASOfferCurves, the endTime of EWS response is incorrect when the HourEnding of CDR report is 2:00 on short day (CST-&gt;CDT).</t>
  </si>
  <si>
    <t xml:space="preserve"> SHORT DST - Market Info: ASServicePlan, the ending of EWS response is incorrect when the HourEnding of CDR report is 2:00 on short day (CST-&gt;CDT).</t>
  </si>
  <si>
    <t>SHORT DST - Market Info: SPPs_RTM, both time and ending of EWS response are incorrect when the DeliveryDate of CDR report is short day (CST-&gt;CDT).</t>
  </si>
  <si>
    <t>For the day in which CST to CDT takes place, the SPP reports are reported with a -06:00 offset when it should be -05:00 after the CDT transition.</t>
  </si>
  <si>
    <t>SHORT DST - Market Info: DynamicRatings, the createTime of EWS response is incorrect when CreateTime of CDR report is short day (CST-&gt;CDT).</t>
  </si>
  <si>
    <t>Market Info: DynamicRatings, the createTime of EWS response is incorrect when CreateTime of CDR report is short day 3/14/2010 (CST-&gt;CDT).</t>
  </si>
  <si>
    <t>SHORT DST - Market Info: LoadRatioShares, both time and ending of EWS response are incorrect when DeliveryDate of CDR report is short day (CST-&gt;CDT) and HourEnding of CDR report is 24:00.</t>
  </si>
  <si>
    <t>Market Info: LoadRatioShares, both time and ending of EWS response are incorrect when DeliveryDate of CDR report is short day 3/14/2010 (CST-&gt;CDT) and HourEnding of CDR report is 24:00.</t>
  </si>
  <si>
    <t>Market Info: LoadForecasts (LOAD, SYSTEM and WEATHER), both time and ending of EWS response are incorrect when the HourEnding of CDR report is 1:00 and 2:00 and DeliveryDate of CDR report is short day 3/14/2010 (CST-&gt;DST).</t>
  </si>
  <si>
    <t>SHORT DST - Market Info: TotalLoad, the time of EWS response is incorrect when the TimeEnding of CDR report is 03:XX and the DeliveryDate is short day (CST-&gt;DST).</t>
  </si>
  <si>
    <t>For the TotalLoad report, the time in the response is incorrect when the TimeEnding of CDR report is 03:XX and the DeliveryDate is short day 3/14/2010 (CST-&gt;DST).</t>
  </si>
  <si>
    <t>MPIM - ITEST - Enhancement - Certificate Renewal Emails Do Not Contain the DUNS</t>
  </si>
  <si>
    <t>Market Participant Identity Management</t>
  </si>
  <si>
    <t>Invalid time values for TotalLoad market info service.</t>
  </si>
  <si>
    <t>Total Load report available via EWS is reporting at an incorrect time interval.</t>
  </si>
  <si>
    <t>Support disabling of individual adapters in EWS</t>
  </si>
  <si>
    <t>Provide method to return accurate information on the availability of the EWS transaction.</t>
  </si>
  <si>
    <t>Once an outage has been extended it can't be extended again.</t>
  </si>
  <si>
    <t>Counts</t>
  </si>
  <si>
    <t>Total</t>
  </si>
  <si>
    <t>A withdrawn Outage does not require an Actual End even though the UI will display the field.</t>
  </si>
  <si>
    <t>When an outage has a status of Study and the user attempts to add a note, the error message needs to be more specific.</t>
  </si>
  <si>
    <t>SystemLoad has incorrect time after Daylight Savings Time transition.</t>
  </si>
  <si>
    <t xml:space="preserve">For the day in which CST to CDT takes place, the second hour in many reports is being reported with a "time" element of 01:00:00-06:00 and an "ending" element of
02:00:00-06:00. The "ending" element should instead be 03:00:00-05:00.
</t>
  </si>
  <si>
    <t>SHORT DST - Market Info: TotalASOffers, the ending of EWS response is incorrect when the HourEnding of CDR report is 2:00 on short day (CST-&gt;CDT).</t>
  </si>
  <si>
    <t>SHORT DST - Market Info: LoadForecasts, both time and ending of EWS response are incorrect when the HourEnding of CDR report is 1:00 and 2:00 and DeliveryDate of CDR report is short day (CST-&gt;DST).</t>
  </si>
  <si>
    <t>The MP will not see a DUNs within the email they receive to renew their digital certificate.</t>
  </si>
  <si>
    <t>1/23/2011 - Covered under Retail MP notice</t>
  </si>
  <si>
    <t>OS UI: Remove from the OS UI the 3 day rule for NPE as of OS core release 2.3.0</t>
  </si>
  <si>
    <t>The User can wait to extend the outage until 3 days before the PE date. The user may also extend the outage using the API without the limitation.</t>
  </si>
  <si>
    <t>NPRR261: PTC: Summer: Remove restriction for interim update to make it simple 90 days for all cases</t>
  </si>
  <si>
    <t>The user needs to be able to submit model information for each month in the summer and not the summer as a block model update.</t>
  </si>
  <si>
    <t>Network Model Management System</t>
  </si>
  <si>
    <t>DC Ties incorrectly show up as a QSE in the Market Manager</t>
  </si>
  <si>
    <t>DC Ties are incorrectly listed on the drop down list for QSEs (for example, when creating an energy trade, one of the options on the drop down for 'seller' is 'DC_E').</t>
  </si>
  <si>
    <t>Market Management System</t>
  </si>
  <si>
    <t>Wrong DELIVERY_HOUR in HRUC Message</t>
  </si>
  <si>
    <t>The hour in the text of the HRUC alert that is available to all MPs is offset by one hour.  Startup/Shutdown Instructions for individual QSE awards are correct.
Example: HRUC-AWD-RPT Reports on HRUC Awards for operating date 12/06/2010 hr 21 are available.  
Should say hr 20.</t>
  </si>
  <si>
    <t>MMS, COMS, CSI, Siebel, CDR</t>
  </si>
  <si>
    <t>COMS, MMS, CDR, EIF, EWS</t>
  </si>
  <si>
    <t>COMS, EIS</t>
  </si>
  <si>
    <t>MIR, MIS, ERCOT.com</t>
  </si>
  <si>
    <t>EIS</t>
  </si>
  <si>
    <t>MMS, EIF, EIS, CDR</t>
  </si>
  <si>
    <t>ERCOT.com</t>
  </si>
  <si>
    <t>CMM</t>
  </si>
  <si>
    <t>EMS, EIS (group w/258)</t>
  </si>
  <si>
    <t>Siebel, MPIM, MIS, MIR, EWS, EIF</t>
  </si>
  <si>
    <t xml:space="preserve">Resubmitting Ancillary Service Offers in SASM </t>
  </si>
  <si>
    <t>$30k-$50k</t>
  </si>
  <si>
    <t>500-600 hours</t>
  </si>
  <si>
    <t>$45k-$65k</t>
  </si>
  <si>
    <t>800-900 hours</t>
  </si>
  <si>
    <t>6-9 weeks</t>
  </si>
  <si>
    <t>Future Year TBD</t>
  </si>
  <si>
    <t>NPRR307</t>
  </si>
  <si>
    <t>Change SASM Offer Procedures</t>
  </si>
  <si>
    <t>Deletes the requirement of valid SASM offers to be at or below the value of the offers in the Day Ahead Market (DAM).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</si>
</sst>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s>
  <fonts count="47">
    <font>
      <sz val="11"/>
      <color theme="1"/>
      <name val="Calibri"/>
      <family val="2"/>
    </font>
    <font>
      <sz val="11"/>
      <color indexed="8"/>
      <name val="Calibri"/>
      <family val="2"/>
    </font>
    <font>
      <b/>
      <sz val="10"/>
      <name val="Arial"/>
      <family val="2"/>
    </font>
    <font>
      <sz val="10"/>
      <color indexed="8"/>
      <name val="Arial"/>
      <family val="2"/>
    </font>
    <font>
      <sz val="10"/>
      <name val="Arial"/>
      <family val="2"/>
    </font>
    <font>
      <b/>
      <sz val="8"/>
      <name val="Arial"/>
      <family val="2"/>
    </font>
    <font>
      <sz val="9"/>
      <name val="Times New Roman"/>
      <family val="1"/>
    </font>
    <font>
      <u val="single"/>
      <sz val="7.5"/>
      <color indexed="12"/>
      <name val="Arial"/>
      <family val="2"/>
    </font>
    <font>
      <b/>
      <sz val="12"/>
      <color indexed="9"/>
      <name val="Arial"/>
      <family val="2"/>
    </font>
    <font>
      <sz val="8"/>
      <name val="Arial"/>
      <family val="2"/>
    </font>
    <font>
      <b/>
      <sz val="11"/>
      <color indexed="8"/>
      <name val="Calibri"/>
      <family val="2"/>
    </font>
    <font>
      <sz val="9"/>
      <name val="Arial"/>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F9FEB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thin"/>
      <right style="thin"/>
      <top style="thin"/>
      <bottom/>
    </border>
    <border>
      <left style="thin"/>
      <right style="thin"/>
      <top/>
      <bottom/>
    </border>
    <border>
      <left style="thin"/>
      <right style="thin"/>
      <top/>
      <bottom style="thin"/>
    </border>
    <border>
      <left style="hair"/>
      <right style="hair"/>
      <top style="thin"/>
      <bottom style="hair"/>
    </border>
    <border>
      <left style="thin"/>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3">
    <xf numFmtId="0" fontId="0" fillId="0" borderId="0" xfId="0" applyFont="1" applyAlignment="1">
      <alignment/>
    </xf>
    <xf numFmtId="38" fontId="2" fillId="33" borderId="10" xfId="0" applyNumberFormat="1" applyFont="1" applyFill="1" applyBorder="1" applyAlignment="1">
      <alignment horizontal="center" vertical="center" wrapText="1"/>
    </xf>
    <xf numFmtId="38" fontId="2" fillId="32" borderId="10" xfId="0" applyNumberFormat="1" applyFont="1" applyFill="1" applyBorder="1" applyAlignment="1">
      <alignment horizontal="center" vertical="center" wrapText="1"/>
    </xf>
    <xf numFmtId="164" fontId="2" fillId="13" borderId="11" xfId="58" applyNumberFormat="1" applyFont="1" applyFill="1" applyBorder="1" applyAlignment="1">
      <alignment horizontal="center" vertical="center" wrapText="1"/>
      <protection/>
    </xf>
    <xf numFmtId="0" fontId="4" fillId="0" borderId="11" xfId="59" applyFont="1" applyFill="1" applyBorder="1" applyAlignment="1">
      <alignment horizontal="left" vertical="center" wrapText="1"/>
      <protection/>
    </xf>
    <xf numFmtId="164" fontId="2" fillId="12" borderId="11" xfId="58" applyNumberFormat="1" applyFont="1" applyFill="1" applyBorder="1" applyAlignment="1">
      <alignment horizontal="center" vertical="center" wrapText="1"/>
      <protection/>
    </xf>
    <xf numFmtId="1" fontId="2" fillId="34" borderId="11" xfId="58" applyNumberFormat="1" applyFont="1" applyFill="1" applyBorder="1" applyAlignment="1">
      <alignment horizontal="center" vertical="center" wrapText="1"/>
      <protection/>
    </xf>
    <xf numFmtId="164" fontId="2" fillId="5" borderId="11" xfId="58" applyNumberFormat="1" applyFont="1" applyFill="1" applyBorder="1" applyAlignment="1">
      <alignment horizontal="center" vertical="center" wrapText="1"/>
      <protection/>
    </xf>
    <xf numFmtId="38" fontId="5" fillId="33" borderId="10" xfId="0" applyNumberFormat="1" applyFont="1" applyFill="1" applyBorder="1" applyAlignment="1">
      <alignment horizontal="center" vertical="center" wrapText="1"/>
    </xf>
    <xf numFmtId="0" fontId="4" fillId="0" borderId="11" xfId="60" applyFont="1" applyFill="1" applyBorder="1" applyAlignment="1">
      <alignment horizontal="left" vertical="center" wrapText="1"/>
      <protection/>
    </xf>
    <xf numFmtId="0" fontId="4" fillId="0" borderId="11" xfId="57"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4" fillId="0" borderId="11" xfId="61" applyFont="1" applyFill="1" applyBorder="1" applyAlignment="1">
      <alignment horizontal="center" vertical="center" wrapText="1"/>
      <protection/>
    </xf>
    <xf numFmtId="0" fontId="4" fillId="0" borderId="11" xfId="59" applyFont="1" applyFill="1" applyBorder="1" applyAlignment="1">
      <alignment horizontal="center" vertical="center" wrapText="1" readingOrder="1"/>
      <protection/>
    </xf>
    <xf numFmtId="164" fontId="2" fillId="10" borderId="11" xfId="58" applyNumberFormat="1" applyFont="1" applyFill="1" applyBorder="1" applyAlignment="1">
      <alignment horizontal="center" vertical="center" wrapText="1"/>
      <protection/>
    </xf>
    <xf numFmtId="0" fontId="4" fillId="32" borderId="11" xfId="59" applyFont="1" applyFill="1" applyBorder="1" applyAlignment="1">
      <alignment horizontal="center" vertical="center" wrapText="1" readingOrder="1"/>
      <protection/>
    </xf>
    <xf numFmtId="0" fontId="0" fillId="35" borderId="10" xfId="0" applyFill="1" applyBorder="1" applyAlignment="1">
      <alignment horizontal="center" vertical="center"/>
    </xf>
    <xf numFmtId="0" fontId="0" fillId="0" borderId="10" xfId="0" applyBorder="1" applyAlignment="1">
      <alignment horizontal="center"/>
    </xf>
    <xf numFmtId="0" fontId="0" fillId="0" borderId="0" xfId="0" applyAlignment="1">
      <alignment/>
    </xf>
    <xf numFmtId="0" fontId="4" fillId="0" borderId="11" xfId="60" applyFont="1" applyFill="1" applyBorder="1" applyAlignment="1">
      <alignment horizontal="center" vertical="center" wrapText="1"/>
      <protection/>
    </xf>
    <xf numFmtId="0" fontId="0" fillId="35" borderId="10" xfId="0" applyFill="1" applyBorder="1" applyAlignment="1">
      <alignment horizontal="center" vertical="center" wrapText="1"/>
    </xf>
    <xf numFmtId="17" fontId="0" fillId="0" borderId="10" xfId="0" applyNumberFormat="1" applyBorder="1" applyAlignment="1" quotePrefix="1">
      <alignment horizontal="center"/>
    </xf>
    <xf numFmtId="17" fontId="0" fillId="0" borderId="10" xfId="0" applyNumberFormat="1" applyBorder="1" applyAlignment="1">
      <alignment/>
    </xf>
    <xf numFmtId="1" fontId="0" fillId="0" borderId="10" xfId="0" applyNumberFormat="1" applyBorder="1" applyAlignment="1">
      <alignment horizontal="center"/>
    </xf>
    <xf numFmtId="0" fontId="0" fillId="0" borderId="10" xfId="0" applyBorder="1" applyAlignment="1" quotePrefix="1">
      <alignment horizontal="center"/>
    </xf>
    <xf numFmtId="0" fontId="0" fillId="0" borderId="10" xfId="0" applyBorder="1" applyAlignment="1">
      <alignment/>
    </xf>
    <xf numFmtId="0" fontId="0" fillId="0" borderId="0" xfId="0" applyAlignment="1">
      <alignment/>
    </xf>
    <xf numFmtId="165" fontId="4" fillId="0" borderId="11" xfId="57" applyNumberFormat="1" applyFont="1" applyFill="1" applyBorder="1" applyAlignment="1">
      <alignment horizontal="center" vertical="center" wrapText="1"/>
      <protection/>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8" fontId="2" fillId="35" borderId="10" xfId="0" applyNumberFormat="1" applyFont="1" applyFill="1" applyBorder="1" applyAlignment="1">
      <alignment horizontal="center" vertical="center" wrapText="1"/>
    </xf>
    <xf numFmtId="0" fontId="11" fillId="0" borderId="11" xfId="57"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44" fillId="35" borderId="10" xfId="0" applyFont="1" applyFill="1" applyBorder="1" applyAlignment="1">
      <alignment horizontal="center" vertical="center"/>
    </xf>
    <xf numFmtId="0" fontId="4" fillId="35" borderId="11" xfId="60" applyFont="1" applyFill="1" applyBorder="1" applyAlignment="1">
      <alignment horizontal="center" vertical="center" wrapText="1"/>
      <protection/>
    </xf>
    <xf numFmtId="0" fontId="4" fillId="5" borderId="11" xfId="61" applyFont="1" applyFill="1" applyBorder="1" applyAlignment="1">
      <alignment horizontal="center" vertical="center" wrapText="1"/>
      <protection/>
    </xf>
    <xf numFmtId="14" fontId="4" fillId="0" borderId="11" xfId="57" applyNumberFormat="1" applyFont="1" applyFill="1" applyBorder="1" applyAlignment="1">
      <alignment horizontal="center" vertical="center" wrapText="1"/>
      <protection/>
    </xf>
    <xf numFmtId="0" fontId="4" fillId="12" borderId="11" xfId="59" applyFont="1" applyFill="1" applyBorder="1" applyAlignment="1">
      <alignment horizontal="center" vertical="center" wrapText="1" readingOrder="1"/>
      <protection/>
    </xf>
    <xf numFmtId="0" fontId="4" fillId="6" borderId="11" xfId="61" applyFont="1" applyFill="1" applyBorder="1" applyAlignment="1">
      <alignment horizontal="center" vertical="center" wrapText="1"/>
      <protection/>
    </xf>
    <xf numFmtId="0" fontId="4" fillId="7" borderId="11" xfId="61" applyFont="1" applyFill="1" applyBorder="1" applyAlignment="1">
      <alignment horizontal="center" vertical="center" wrapText="1"/>
      <protection/>
    </xf>
    <xf numFmtId="0" fontId="9" fillId="3" borderId="11" xfId="61" applyFont="1" applyFill="1" applyBorder="1" applyAlignment="1">
      <alignment horizontal="center" vertical="center" wrapText="1"/>
      <protection/>
    </xf>
    <xf numFmtId="0" fontId="0" fillId="4" borderId="10" xfId="0" applyFill="1" applyBorder="1" applyAlignment="1">
      <alignment horizontal="center"/>
    </xf>
    <xf numFmtId="17" fontId="0" fillId="4" borderId="10" xfId="0" applyNumberFormat="1" applyFill="1" applyBorder="1" applyAlignment="1">
      <alignment horizontal="center"/>
    </xf>
    <xf numFmtId="0" fontId="0" fillId="0" borderId="0" xfId="0" applyAlignment="1">
      <alignment wrapText="1"/>
    </xf>
    <xf numFmtId="0" fontId="0" fillId="0" borderId="10" xfId="0" applyBorder="1" applyAlignment="1" quotePrefix="1">
      <alignment vertical="center" wrapText="1"/>
    </xf>
    <xf numFmtId="14" fontId="0" fillId="0" borderId="10" xfId="0" applyNumberFormat="1" applyBorder="1" applyAlignment="1" quotePrefix="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xf>
    <xf numFmtId="0" fontId="44" fillId="32" borderId="10" xfId="0" applyFont="1" applyFill="1" applyBorder="1" applyAlignment="1">
      <alignment horizontal="center" vertical="center"/>
    </xf>
    <xf numFmtId="0" fontId="44" fillId="32"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14" fontId="46" fillId="32" borderId="10" xfId="0" applyNumberFormat="1" applyFont="1" applyFill="1" applyBorder="1" applyAlignment="1">
      <alignment horizontal="center" vertical="center" wrapText="1"/>
    </xf>
    <xf numFmtId="0" fontId="44" fillId="32" borderId="10" xfId="0" applyFont="1" applyFill="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4" borderId="11" xfId="0" applyFill="1" applyBorder="1" applyAlignment="1">
      <alignment vertical="center" wrapText="1"/>
    </xf>
    <xf numFmtId="0" fontId="0" fillId="0" borderId="12" xfId="0" applyBorder="1" applyAlignment="1">
      <alignment vertical="center" wrapText="1"/>
    </xf>
    <xf numFmtId="0" fontId="0" fillId="0" borderId="12" xfId="0" applyBorder="1" applyAlignment="1" quotePrefix="1">
      <alignment vertical="center" wrapText="1"/>
    </xf>
    <xf numFmtId="0" fontId="0" fillId="36" borderId="10" xfId="0" applyFill="1" applyBorder="1" applyAlignment="1" quotePrefix="1">
      <alignment vertical="center" wrapText="1"/>
    </xf>
    <xf numFmtId="0" fontId="0" fillId="0" borderId="0" xfId="0" applyAlignment="1">
      <alignment horizontal="center" vertical="center"/>
    </xf>
    <xf numFmtId="0" fontId="0" fillId="0" borderId="12" xfId="0" applyBorder="1" applyAlignment="1">
      <alignment horizontal="center" vertical="center"/>
    </xf>
    <xf numFmtId="0" fontId="0" fillId="36" borderId="10" xfId="0" applyFill="1" applyBorder="1" applyAlignment="1">
      <alignment horizontal="center" vertical="center"/>
    </xf>
    <xf numFmtId="14" fontId="0" fillId="0" borderId="12" xfId="0" applyNumberFormat="1" applyBorder="1" applyAlignment="1" quotePrefix="1">
      <alignment horizontal="center" vertical="center" wrapText="1"/>
    </xf>
    <xf numFmtId="0" fontId="0" fillId="0" borderId="12" xfId="0" applyBorder="1" applyAlignment="1">
      <alignment horizontal="center" vertical="center" wrapText="1"/>
    </xf>
    <xf numFmtId="14" fontId="0" fillId="36" borderId="10" xfId="0" applyNumberFormat="1" applyFill="1" applyBorder="1" applyAlignment="1">
      <alignment horizontal="center" vertical="center"/>
    </xf>
    <xf numFmtId="0" fontId="0" fillId="36" borderId="10" xfId="0" applyFill="1" applyBorder="1" applyAlignment="1">
      <alignment horizontal="center" vertical="center" wrapText="1"/>
    </xf>
    <xf numFmtId="14" fontId="0" fillId="0" borderId="0" xfId="0" applyNumberFormat="1" applyAlignment="1">
      <alignment horizontal="center"/>
    </xf>
    <xf numFmtId="38" fontId="2" fillId="33" borderId="0" xfId="0" applyNumberFormat="1" applyFont="1" applyFill="1" applyBorder="1" applyAlignment="1">
      <alignment horizontal="center" vertical="center" wrapText="1"/>
    </xf>
    <xf numFmtId="0" fontId="44" fillId="32" borderId="16" xfId="0" applyFont="1" applyFill="1" applyBorder="1" applyAlignment="1">
      <alignment horizontal="center" vertical="center"/>
    </xf>
    <xf numFmtId="0" fontId="44" fillId="32"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_PPL_for_postingCO 2" xfId="57"/>
    <cellStyle name="Normal_PPL_for_postingCO 3" xfId="58"/>
    <cellStyle name="Normal_PPL_for_postingMerged 2" xfId="59"/>
    <cellStyle name="Normal_PPL_for_postingMerged 3" xfId="60"/>
    <cellStyle name="Normal_PPL_for_postingRO"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U29"/>
  <sheetViews>
    <sheetView tabSelected="1" zoomScalePageLayoutView="0" workbookViewId="0" topLeftCell="A1">
      <pane xSplit="5" ySplit="1" topLeftCell="G2" activePane="bottomRight" state="frozen"/>
      <selection pane="topLeft" activeCell="A1" sqref="A1"/>
      <selection pane="topRight" activeCell="F1" sqref="F1"/>
      <selection pane="bottomLeft" activeCell="A3" sqref="A3"/>
      <selection pane="bottomRight" activeCell="A2" sqref="A2"/>
    </sheetView>
  </sheetViews>
  <sheetFormatPr defaultColWidth="9.140625" defaultRowHeight="15"/>
  <cols>
    <col min="1" max="1" width="9.140625" style="0" customWidth="1"/>
    <col min="2" max="2" width="8.7109375" style="0" hidden="1" customWidth="1"/>
    <col min="3" max="3" width="10.57421875" style="0" customWidth="1"/>
    <col min="4" max="4" width="11.7109375" style="0" customWidth="1"/>
    <col min="5" max="5" width="32.7109375" style="0" customWidth="1"/>
    <col min="6" max="6" width="12.28125" style="18" hidden="1" customWidth="1"/>
    <col min="7" max="7" width="8.421875" style="26" customWidth="1"/>
    <col min="8" max="8" width="11.57421875" style="26" customWidth="1"/>
    <col min="9" max="9" width="14.421875" style="0" customWidth="1"/>
    <col min="10" max="10" width="12.28125" style="0" customWidth="1"/>
    <col min="11" max="11" width="8.421875" style="26" customWidth="1"/>
    <col min="12" max="12" width="10.28125" style="26" customWidth="1"/>
    <col min="13" max="13" width="10.7109375" style="26" customWidth="1"/>
    <col min="14" max="14" width="9.8515625" style="26" customWidth="1"/>
    <col min="15" max="15" width="11.8515625" style="26" customWidth="1"/>
    <col min="16" max="16" width="10.00390625" style="26" customWidth="1"/>
    <col min="17" max="17" width="11.8515625" style="0" customWidth="1"/>
    <col min="18" max="18" width="12.00390625" style="18" customWidth="1"/>
    <col min="19" max="19" width="12.00390625" style="26" hidden="1" customWidth="1"/>
    <col min="20" max="20" width="12.57421875" style="26" hidden="1" customWidth="1"/>
    <col min="21" max="21" width="60.7109375" style="0" customWidth="1"/>
  </cols>
  <sheetData>
    <row r="1" spans="1:21" ht="38.25">
      <c r="A1" s="1" t="s">
        <v>28</v>
      </c>
      <c r="B1" s="1" t="s">
        <v>27</v>
      </c>
      <c r="C1" s="1" t="s">
        <v>1</v>
      </c>
      <c r="D1" s="1" t="s">
        <v>32</v>
      </c>
      <c r="E1" s="1" t="s">
        <v>2</v>
      </c>
      <c r="F1" s="1" t="s">
        <v>169</v>
      </c>
      <c r="G1" s="31" t="s">
        <v>212</v>
      </c>
      <c r="H1" s="1" t="s">
        <v>157</v>
      </c>
      <c r="I1" s="2" t="s">
        <v>52</v>
      </c>
      <c r="J1" s="1" t="s">
        <v>0</v>
      </c>
      <c r="K1" s="1" t="s">
        <v>318</v>
      </c>
      <c r="L1" s="1" t="s">
        <v>199</v>
      </c>
      <c r="M1" s="1" t="s">
        <v>298</v>
      </c>
      <c r="N1" s="1" t="s">
        <v>250</v>
      </c>
      <c r="O1" s="1" t="s">
        <v>207</v>
      </c>
      <c r="P1" s="1" t="s">
        <v>308</v>
      </c>
      <c r="Q1" s="1" t="s">
        <v>33</v>
      </c>
      <c r="R1" s="1" t="s">
        <v>156</v>
      </c>
      <c r="S1" s="1" t="s">
        <v>247</v>
      </c>
      <c r="T1" s="1" t="s">
        <v>240</v>
      </c>
      <c r="U1" s="8" t="s">
        <v>51</v>
      </c>
    </row>
    <row r="2" spans="1:21" ht="84">
      <c r="A2" s="3" t="s">
        <v>30</v>
      </c>
      <c r="B2" s="6">
        <v>1</v>
      </c>
      <c r="C2" s="13" t="s">
        <v>69</v>
      </c>
      <c r="D2" s="10" t="s">
        <v>5</v>
      </c>
      <c r="E2" s="4" t="s">
        <v>6</v>
      </c>
      <c r="F2" s="19">
        <f aca="true" t="shared" si="0" ref="F2:F29">INDEX(SortChars,MATCH(I2,Releases,))</f>
        <v>7</v>
      </c>
      <c r="G2" s="35">
        <v>2011</v>
      </c>
      <c r="H2" s="10" t="s">
        <v>296</v>
      </c>
      <c r="I2" s="15" t="s">
        <v>272</v>
      </c>
      <c r="J2" s="10" t="s">
        <v>103</v>
      </c>
      <c r="K2" s="10">
        <v>1</v>
      </c>
      <c r="L2" s="10" t="s">
        <v>300</v>
      </c>
      <c r="M2" s="10" t="s">
        <v>303</v>
      </c>
      <c r="N2" s="10" t="s">
        <v>299</v>
      </c>
      <c r="O2" s="32"/>
      <c r="P2" s="32" t="s">
        <v>103</v>
      </c>
      <c r="Q2" s="10" t="s">
        <v>108</v>
      </c>
      <c r="R2" s="37">
        <v>40203</v>
      </c>
      <c r="S2" s="27"/>
      <c r="T2" s="27"/>
      <c r="U2" s="11" t="s">
        <v>124</v>
      </c>
    </row>
    <row r="3" spans="1:21" ht="63.75">
      <c r="A3" s="3" t="s">
        <v>30</v>
      </c>
      <c r="B3" s="6">
        <v>2</v>
      </c>
      <c r="C3" s="13" t="s">
        <v>69</v>
      </c>
      <c r="D3" s="12" t="s">
        <v>59</v>
      </c>
      <c r="E3" s="9" t="s">
        <v>66</v>
      </c>
      <c r="F3" s="19">
        <f t="shared" si="0"/>
        <v>4</v>
      </c>
      <c r="G3" s="35">
        <v>2011</v>
      </c>
      <c r="H3" s="12" t="s">
        <v>225</v>
      </c>
      <c r="I3" s="15" t="s">
        <v>269</v>
      </c>
      <c r="J3" s="12" t="s">
        <v>103</v>
      </c>
      <c r="K3" s="10">
        <v>1</v>
      </c>
      <c r="L3" s="12" t="s">
        <v>311</v>
      </c>
      <c r="M3" s="12" t="s">
        <v>259</v>
      </c>
      <c r="N3" s="12" t="s">
        <v>304</v>
      </c>
      <c r="O3" s="33"/>
      <c r="P3" s="32" t="s">
        <v>103</v>
      </c>
      <c r="Q3" s="12" t="s">
        <v>110</v>
      </c>
      <c r="R3" s="37">
        <v>40464</v>
      </c>
      <c r="S3" s="27"/>
      <c r="T3" s="27"/>
      <c r="U3" s="11" t="s">
        <v>150</v>
      </c>
    </row>
    <row r="4" spans="1:21" ht="76.5">
      <c r="A4" s="3" t="s">
        <v>30</v>
      </c>
      <c r="B4" s="6">
        <v>3</v>
      </c>
      <c r="C4" s="13" t="s">
        <v>69</v>
      </c>
      <c r="D4" s="10" t="s">
        <v>26</v>
      </c>
      <c r="E4" s="4" t="s">
        <v>7</v>
      </c>
      <c r="F4" s="19">
        <f t="shared" si="0"/>
        <v>99</v>
      </c>
      <c r="G4" s="19" t="s">
        <v>424</v>
      </c>
      <c r="H4" s="10" t="s">
        <v>253</v>
      </c>
      <c r="I4" s="15" t="s">
        <v>74</v>
      </c>
      <c r="J4" s="10" t="s">
        <v>103</v>
      </c>
      <c r="K4" s="10">
        <v>1</v>
      </c>
      <c r="L4" s="10" t="s">
        <v>301</v>
      </c>
      <c r="M4" s="10" t="s">
        <v>302</v>
      </c>
      <c r="N4" s="10" t="s">
        <v>252</v>
      </c>
      <c r="O4" s="32" t="s">
        <v>310</v>
      </c>
      <c r="P4" s="32"/>
      <c r="Q4" s="10" t="s">
        <v>109</v>
      </c>
      <c r="R4" s="37">
        <v>40261</v>
      </c>
      <c r="S4" s="27"/>
      <c r="T4" s="27"/>
      <c r="U4" s="11" t="s">
        <v>151</v>
      </c>
    </row>
    <row r="5" spans="1:21" s="18" customFormat="1" ht="38.25">
      <c r="A5" s="3" t="s">
        <v>30</v>
      </c>
      <c r="B5" s="6">
        <v>4</v>
      </c>
      <c r="C5" s="13" t="s">
        <v>69</v>
      </c>
      <c r="D5" s="10" t="s">
        <v>8</v>
      </c>
      <c r="E5" s="4" t="s">
        <v>9</v>
      </c>
      <c r="F5" s="19">
        <f t="shared" si="0"/>
        <v>99</v>
      </c>
      <c r="G5" s="19" t="s">
        <v>424</v>
      </c>
      <c r="H5" s="10" t="s">
        <v>219</v>
      </c>
      <c r="I5" s="15" t="s">
        <v>74</v>
      </c>
      <c r="J5" s="10" t="s">
        <v>103</v>
      </c>
      <c r="K5" s="10">
        <v>1</v>
      </c>
      <c r="L5" s="10"/>
      <c r="M5" s="10"/>
      <c r="N5" s="10"/>
      <c r="O5" s="32"/>
      <c r="P5" s="32"/>
      <c r="Q5" s="10" t="s">
        <v>123</v>
      </c>
      <c r="R5" s="37">
        <v>40402</v>
      </c>
      <c r="S5" s="27"/>
      <c r="T5" s="27"/>
      <c r="U5" s="11" t="s">
        <v>142</v>
      </c>
    </row>
    <row r="6" spans="1:21" s="18" customFormat="1" ht="36">
      <c r="A6" s="3" t="s">
        <v>30</v>
      </c>
      <c r="B6" s="6">
        <v>5</v>
      </c>
      <c r="C6" s="13" t="s">
        <v>69</v>
      </c>
      <c r="D6" s="12" t="s">
        <v>58</v>
      </c>
      <c r="E6" s="9" t="s">
        <v>65</v>
      </c>
      <c r="F6" s="19">
        <f t="shared" si="0"/>
        <v>99</v>
      </c>
      <c r="G6" s="19" t="s">
        <v>74</v>
      </c>
      <c r="H6" s="12" t="s">
        <v>235</v>
      </c>
      <c r="I6" s="15" t="s">
        <v>74</v>
      </c>
      <c r="J6" s="12" t="s">
        <v>103</v>
      </c>
      <c r="K6" s="10">
        <v>1</v>
      </c>
      <c r="L6" s="12"/>
      <c r="M6" s="12"/>
      <c r="N6" s="12"/>
      <c r="O6" s="33"/>
      <c r="P6" s="33"/>
      <c r="Q6" s="12" t="s">
        <v>118</v>
      </c>
      <c r="R6" s="37">
        <v>40449</v>
      </c>
      <c r="S6" s="27"/>
      <c r="T6" s="27"/>
      <c r="U6" s="11" t="s">
        <v>152</v>
      </c>
    </row>
    <row r="7" spans="1:21" s="18" customFormat="1" ht="51">
      <c r="A7" s="3" t="s">
        <v>30</v>
      </c>
      <c r="B7" s="6">
        <v>6</v>
      </c>
      <c r="C7" s="38" t="s">
        <v>209</v>
      </c>
      <c r="D7" s="12" t="s">
        <v>159</v>
      </c>
      <c r="E7" s="9" t="s">
        <v>163</v>
      </c>
      <c r="F7" s="19">
        <f t="shared" si="0"/>
        <v>99</v>
      </c>
      <c r="G7" s="19" t="s">
        <v>74</v>
      </c>
      <c r="H7" s="12" t="s">
        <v>208</v>
      </c>
      <c r="I7" s="15" t="s">
        <v>74</v>
      </c>
      <c r="J7" s="12" t="s">
        <v>103</v>
      </c>
      <c r="K7" s="10">
        <v>1</v>
      </c>
      <c r="L7" s="12" t="s">
        <v>317</v>
      </c>
      <c r="M7" s="12"/>
      <c r="N7" s="12" t="s">
        <v>293</v>
      </c>
      <c r="O7" s="33" t="s">
        <v>74</v>
      </c>
      <c r="P7" s="33"/>
      <c r="Q7" s="12" t="s">
        <v>113</v>
      </c>
      <c r="R7" s="37">
        <v>40486</v>
      </c>
      <c r="S7" s="27"/>
      <c r="T7" s="27"/>
      <c r="U7" s="11" t="s">
        <v>222</v>
      </c>
    </row>
    <row r="8" spans="1:21" s="18" customFormat="1" ht="48">
      <c r="A8" s="3" t="s">
        <v>30</v>
      </c>
      <c r="B8" s="6">
        <v>7</v>
      </c>
      <c r="C8" s="13" t="s">
        <v>69</v>
      </c>
      <c r="D8" s="10" t="s">
        <v>10</v>
      </c>
      <c r="E8" s="4" t="s">
        <v>11</v>
      </c>
      <c r="F8" s="19">
        <f t="shared" si="0"/>
        <v>99</v>
      </c>
      <c r="G8" s="19">
        <v>2012</v>
      </c>
      <c r="H8" s="10" t="s">
        <v>218</v>
      </c>
      <c r="I8" s="15" t="s">
        <v>74</v>
      </c>
      <c r="J8" s="10" t="s">
        <v>103</v>
      </c>
      <c r="K8" s="10" t="s">
        <v>74</v>
      </c>
      <c r="L8" s="10" t="s">
        <v>316</v>
      </c>
      <c r="M8" s="10"/>
      <c r="N8" s="10"/>
      <c r="O8" s="32" t="s">
        <v>243</v>
      </c>
      <c r="P8" s="32"/>
      <c r="Q8" s="10" t="s">
        <v>119</v>
      </c>
      <c r="R8" s="27">
        <v>39939</v>
      </c>
      <c r="S8" s="27"/>
      <c r="T8" s="27"/>
      <c r="U8" s="11" t="s">
        <v>125</v>
      </c>
    </row>
    <row r="9" spans="1:21" ht="48">
      <c r="A9" s="7" t="s">
        <v>31</v>
      </c>
      <c r="B9" s="6">
        <v>1</v>
      </c>
      <c r="C9" s="13" t="s">
        <v>69</v>
      </c>
      <c r="D9" s="12" t="s">
        <v>158</v>
      </c>
      <c r="E9" s="9" t="s">
        <v>162</v>
      </c>
      <c r="F9" s="19">
        <f t="shared" si="0"/>
        <v>3</v>
      </c>
      <c r="G9" s="35">
        <v>2011</v>
      </c>
      <c r="H9" s="12" t="s">
        <v>249</v>
      </c>
      <c r="I9" s="15" t="s">
        <v>268</v>
      </c>
      <c r="J9" s="12" t="s">
        <v>103</v>
      </c>
      <c r="K9" s="10">
        <v>1</v>
      </c>
      <c r="L9" s="12" t="s">
        <v>312</v>
      </c>
      <c r="M9" s="12" t="s">
        <v>305</v>
      </c>
      <c r="N9" s="12" t="s">
        <v>306</v>
      </c>
      <c r="O9" s="33" t="s">
        <v>246</v>
      </c>
      <c r="P9" s="32" t="s">
        <v>103</v>
      </c>
      <c r="Q9" s="12" t="s">
        <v>106</v>
      </c>
      <c r="R9" s="37">
        <v>40486</v>
      </c>
      <c r="S9" s="27"/>
      <c r="T9" s="27"/>
      <c r="U9" s="11" t="s">
        <v>221</v>
      </c>
    </row>
    <row r="10" spans="1:21" ht="51">
      <c r="A10" s="7" t="s">
        <v>31</v>
      </c>
      <c r="B10" s="6">
        <v>2</v>
      </c>
      <c r="C10" s="13" t="s">
        <v>69</v>
      </c>
      <c r="D10" s="12" t="s">
        <v>24</v>
      </c>
      <c r="E10" s="9" t="s">
        <v>25</v>
      </c>
      <c r="F10" s="19">
        <f t="shared" si="0"/>
        <v>4</v>
      </c>
      <c r="G10" s="35">
        <v>2011</v>
      </c>
      <c r="H10" s="12" t="s">
        <v>297</v>
      </c>
      <c r="I10" s="15" t="s">
        <v>269</v>
      </c>
      <c r="J10" s="12" t="s">
        <v>103</v>
      </c>
      <c r="K10" s="10">
        <v>1</v>
      </c>
      <c r="L10" s="12" t="s">
        <v>419</v>
      </c>
      <c r="M10" s="12" t="s">
        <v>420</v>
      </c>
      <c r="N10" s="12" t="s">
        <v>306</v>
      </c>
      <c r="O10" s="33"/>
      <c r="P10" s="33" t="s">
        <v>309</v>
      </c>
      <c r="Q10" s="12" t="s">
        <v>112</v>
      </c>
      <c r="R10" s="37">
        <v>40367</v>
      </c>
      <c r="S10" s="27"/>
      <c r="T10" s="27"/>
      <c r="U10" s="11" t="s">
        <v>137</v>
      </c>
    </row>
    <row r="11" spans="1:21" s="26" customFormat="1" ht="72">
      <c r="A11" s="7" t="s">
        <v>31</v>
      </c>
      <c r="B11" s="6">
        <v>3</v>
      </c>
      <c r="C11" s="13" t="s">
        <v>69</v>
      </c>
      <c r="D11" s="12" t="s">
        <v>41</v>
      </c>
      <c r="E11" s="9" t="s">
        <v>34</v>
      </c>
      <c r="F11" s="19">
        <f t="shared" si="0"/>
        <v>99</v>
      </c>
      <c r="G11" s="19" t="s">
        <v>74</v>
      </c>
      <c r="H11" s="12" t="s">
        <v>231</v>
      </c>
      <c r="I11" s="15" t="s">
        <v>74</v>
      </c>
      <c r="J11" s="12" t="s">
        <v>103</v>
      </c>
      <c r="K11" s="10">
        <v>1</v>
      </c>
      <c r="L11" s="12" t="s">
        <v>294</v>
      </c>
      <c r="M11" s="12"/>
      <c r="N11" s="12" t="s">
        <v>295</v>
      </c>
      <c r="O11" s="33"/>
      <c r="P11" s="33"/>
      <c r="Q11" s="12" t="s">
        <v>113</v>
      </c>
      <c r="R11" s="37">
        <v>40325</v>
      </c>
      <c r="S11" s="27"/>
      <c r="T11" s="27"/>
      <c r="U11" s="11" t="s">
        <v>143</v>
      </c>
    </row>
    <row r="12" spans="1:21" ht="48">
      <c r="A12" s="7" t="s">
        <v>31</v>
      </c>
      <c r="B12" s="6">
        <v>4</v>
      </c>
      <c r="C12" s="13" t="s">
        <v>69</v>
      </c>
      <c r="D12" s="12" t="s">
        <v>16</v>
      </c>
      <c r="E12" s="9" t="s">
        <v>17</v>
      </c>
      <c r="F12" s="19">
        <f t="shared" si="0"/>
        <v>99</v>
      </c>
      <c r="G12" s="19" t="s">
        <v>213</v>
      </c>
      <c r="H12" s="12" t="s">
        <v>226</v>
      </c>
      <c r="I12" s="15" t="s">
        <v>74</v>
      </c>
      <c r="J12" s="12" t="s">
        <v>103</v>
      </c>
      <c r="K12" s="10">
        <v>3</v>
      </c>
      <c r="L12" s="12"/>
      <c r="M12" s="12"/>
      <c r="N12" s="12"/>
      <c r="O12" s="33"/>
      <c r="P12" s="33"/>
      <c r="Q12" s="12" t="s">
        <v>106</v>
      </c>
      <c r="R12" s="37">
        <v>39974</v>
      </c>
      <c r="S12" s="27"/>
      <c r="T12" s="27"/>
      <c r="U12" s="11" t="s">
        <v>128</v>
      </c>
    </row>
    <row r="13" spans="1:21" ht="36">
      <c r="A13" s="7" t="s">
        <v>31</v>
      </c>
      <c r="B13" s="6">
        <v>4</v>
      </c>
      <c r="C13" s="13" t="s">
        <v>69</v>
      </c>
      <c r="D13" s="12" t="s">
        <v>20</v>
      </c>
      <c r="E13" s="9" t="s">
        <v>21</v>
      </c>
      <c r="F13" s="19">
        <f t="shared" si="0"/>
        <v>99</v>
      </c>
      <c r="G13" s="19">
        <v>2012</v>
      </c>
      <c r="H13" s="12" t="s">
        <v>224</v>
      </c>
      <c r="I13" s="15" t="s">
        <v>74</v>
      </c>
      <c r="J13" s="12" t="s">
        <v>103</v>
      </c>
      <c r="K13" s="10">
        <v>2</v>
      </c>
      <c r="L13" s="12"/>
      <c r="M13" s="12"/>
      <c r="N13" s="12"/>
      <c r="O13" s="33"/>
      <c r="P13" s="33"/>
      <c r="Q13" s="12" t="s">
        <v>111</v>
      </c>
      <c r="R13" s="37">
        <v>40218</v>
      </c>
      <c r="S13" s="27"/>
      <c r="T13" s="27"/>
      <c r="U13" s="11" t="s">
        <v>130</v>
      </c>
    </row>
    <row r="14" spans="1:21" ht="48">
      <c r="A14" s="7" t="s">
        <v>31</v>
      </c>
      <c r="B14" s="6">
        <v>4</v>
      </c>
      <c r="C14" s="13" t="s">
        <v>69</v>
      </c>
      <c r="D14" s="12" t="s">
        <v>57</v>
      </c>
      <c r="E14" s="9" t="s">
        <v>64</v>
      </c>
      <c r="F14" s="19">
        <f t="shared" si="0"/>
        <v>99</v>
      </c>
      <c r="G14" s="19">
        <v>2012</v>
      </c>
      <c r="H14" s="12" t="s">
        <v>408</v>
      </c>
      <c r="I14" s="15" t="s">
        <v>74</v>
      </c>
      <c r="J14" s="12" t="s">
        <v>103</v>
      </c>
      <c r="K14" s="10">
        <v>3</v>
      </c>
      <c r="L14" s="12"/>
      <c r="M14" s="12"/>
      <c r="N14" s="12"/>
      <c r="O14" s="33" t="s">
        <v>248</v>
      </c>
      <c r="P14" s="33"/>
      <c r="Q14" s="12" t="s">
        <v>109</v>
      </c>
      <c r="R14" s="37">
        <v>40437</v>
      </c>
      <c r="S14" s="27"/>
      <c r="T14" s="27"/>
      <c r="U14" s="11" t="s">
        <v>155</v>
      </c>
    </row>
    <row r="15" spans="1:21" ht="25.5">
      <c r="A15" s="7" t="s">
        <v>31</v>
      </c>
      <c r="B15" s="6">
        <v>5</v>
      </c>
      <c r="C15" s="13" t="s">
        <v>69</v>
      </c>
      <c r="D15" s="12" t="s">
        <v>12</v>
      </c>
      <c r="E15" s="9" t="s">
        <v>13</v>
      </c>
      <c r="F15" s="19">
        <f t="shared" si="0"/>
        <v>9</v>
      </c>
      <c r="G15" s="19">
        <v>2012</v>
      </c>
      <c r="H15" s="12" t="s">
        <v>229</v>
      </c>
      <c r="I15" s="15" t="s">
        <v>220</v>
      </c>
      <c r="J15" s="12" t="s">
        <v>103</v>
      </c>
      <c r="K15" s="10">
        <v>3</v>
      </c>
      <c r="L15" s="12"/>
      <c r="M15" s="12"/>
      <c r="N15" s="12"/>
      <c r="O15" s="33"/>
      <c r="P15" s="33"/>
      <c r="Q15" s="12" t="s">
        <v>104</v>
      </c>
      <c r="R15" s="37">
        <v>39583</v>
      </c>
      <c r="S15" s="27"/>
      <c r="T15" s="27"/>
      <c r="U15" s="11" t="s">
        <v>126</v>
      </c>
    </row>
    <row r="16" spans="1:21" ht="38.25">
      <c r="A16" s="7" t="s">
        <v>31</v>
      </c>
      <c r="B16" s="6">
        <v>5</v>
      </c>
      <c r="C16" s="13" t="s">
        <v>69</v>
      </c>
      <c r="D16" s="12" t="s">
        <v>14</v>
      </c>
      <c r="E16" s="9" t="s">
        <v>15</v>
      </c>
      <c r="F16" s="19">
        <f t="shared" si="0"/>
        <v>9</v>
      </c>
      <c r="G16" s="19">
        <v>2012</v>
      </c>
      <c r="H16" s="12" t="s">
        <v>230</v>
      </c>
      <c r="I16" s="15" t="s">
        <v>220</v>
      </c>
      <c r="J16" s="12" t="s">
        <v>103</v>
      </c>
      <c r="K16" s="10">
        <v>4</v>
      </c>
      <c r="L16" s="12"/>
      <c r="M16" s="12"/>
      <c r="N16" s="12"/>
      <c r="O16" s="33"/>
      <c r="P16" s="33"/>
      <c r="Q16" s="12" t="s">
        <v>105</v>
      </c>
      <c r="R16" s="37">
        <v>39660</v>
      </c>
      <c r="S16" s="27"/>
      <c r="T16" s="27"/>
      <c r="U16" s="11" t="s">
        <v>127</v>
      </c>
    </row>
    <row r="17" spans="1:21" ht="38.25">
      <c r="A17" s="7" t="s">
        <v>31</v>
      </c>
      <c r="B17" s="6">
        <v>5</v>
      </c>
      <c r="C17" s="13" t="s">
        <v>69</v>
      </c>
      <c r="D17" s="12" t="s">
        <v>18</v>
      </c>
      <c r="E17" s="9" t="s">
        <v>19</v>
      </c>
      <c r="F17" s="19">
        <f t="shared" si="0"/>
        <v>9</v>
      </c>
      <c r="G17" s="19">
        <v>2012</v>
      </c>
      <c r="H17" s="12" t="s">
        <v>409</v>
      </c>
      <c r="I17" s="15" t="s">
        <v>220</v>
      </c>
      <c r="J17" s="12" t="s">
        <v>103</v>
      </c>
      <c r="K17" s="10">
        <v>3</v>
      </c>
      <c r="L17" s="12"/>
      <c r="M17" s="12"/>
      <c r="N17" s="12"/>
      <c r="O17" s="33"/>
      <c r="P17" s="33"/>
      <c r="Q17" s="12" t="s">
        <v>107</v>
      </c>
      <c r="R17" s="37">
        <v>40200</v>
      </c>
      <c r="S17" s="27"/>
      <c r="T17" s="27"/>
      <c r="U17" s="11" t="s">
        <v>129</v>
      </c>
    </row>
    <row r="18" spans="1:21" ht="48">
      <c r="A18" s="7" t="s">
        <v>31</v>
      </c>
      <c r="B18" s="6">
        <v>5</v>
      </c>
      <c r="C18" s="13" t="s">
        <v>69</v>
      </c>
      <c r="D18" s="12" t="s">
        <v>22</v>
      </c>
      <c r="E18" s="9" t="s">
        <v>23</v>
      </c>
      <c r="F18" s="19">
        <f t="shared" si="0"/>
        <v>9</v>
      </c>
      <c r="G18" s="19">
        <v>2012</v>
      </c>
      <c r="H18" s="12" t="s">
        <v>410</v>
      </c>
      <c r="I18" s="15" t="s">
        <v>220</v>
      </c>
      <c r="J18" s="12" t="s">
        <v>103</v>
      </c>
      <c r="K18" s="10">
        <v>3</v>
      </c>
      <c r="L18" s="12"/>
      <c r="M18" s="12"/>
      <c r="N18" s="12"/>
      <c r="O18" s="33"/>
      <c r="P18" s="33"/>
      <c r="Q18" s="12" t="s">
        <v>110</v>
      </c>
      <c r="R18" s="37">
        <v>40277</v>
      </c>
      <c r="S18" s="27"/>
      <c r="T18" s="27"/>
      <c r="U18" s="11" t="s">
        <v>131</v>
      </c>
    </row>
    <row r="19" spans="1:21" ht="25.5">
      <c r="A19" s="14" t="s">
        <v>49</v>
      </c>
      <c r="B19" s="6"/>
      <c r="C19" s="13" t="s">
        <v>69</v>
      </c>
      <c r="D19" s="12" t="s">
        <v>43</v>
      </c>
      <c r="E19" s="9" t="s">
        <v>36</v>
      </c>
      <c r="F19" s="19">
        <f t="shared" si="0"/>
        <v>8</v>
      </c>
      <c r="G19" s="19" t="s">
        <v>121</v>
      </c>
      <c r="H19" s="12" t="s">
        <v>411</v>
      </c>
      <c r="I19" s="15" t="s">
        <v>120</v>
      </c>
      <c r="J19" s="12" t="s">
        <v>103</v>
      </c>
      <c r="K19" s="10">
        <v>2</v>
      </c>
      <c r="L19" s="12"/>
      <c r="M19" s="12"/>
      <c r="N19" s="12"/>
      <c r="O19" s="33"/>
      <c r="P19" s="33"/>
      <c r="Q19" s="12" t="s">
        <v>109</v>
      </c>
      <c r="R19" s="37">
        <v>40332</v>
      </c>
      <c r="S19" s="27"/>
      <c r="T19" s="27"/>
      <c r="U19" s="11" t="s">
        <v>154</v>
      </c>
    </row>
    <row r="20" spans="1:21" ht="48">
      <c r="A20" s="14" t="s">
        <v>49</v>
      </c>
      <c r="B20" s="6"/>
      <c r="C20" s="13" t="s">
        <v>69</v>
      </c>
      <c r="D20" s="12" t="s">
        <v>42</v>
      </c>
      <c r="E20" s="9" t="s">
        <v>35</v>
      </c>
      <c r="F20" s="19">
        <f t="shared" si="0"/>
        <v>99</v>
      </c>
      <c r="G20" s="19" t="s">
        <v>74</v>
      </c>
      <c r="H20" s="12" t="s">
        <v>412</v>
      </c>
      <c r="I20" s="15" t="s">
        <v>74</v>
      </c>
      <c r="J20" s="12" t="s">
        <v>103</v>
      </c>
      <c r="K20" s="10">
        <v>2</v>
      </c>
      <c r="L20" s="12"/>
      <c r="M20" s="12"/>
      <c r="N20" s="12"/>
      <c r="O20" s="33"/>
      <c r="P20" s="33"/>
      <c r="Q20" s="12" t="s">
        <v>114</v>
      </c>
      <c r="R20" s="37">
        <v>40324</v>
      </c>
      <c r="S20" s="27"/>
      <c r="T20" s="27"/>
      <c r="U20" s="11" t="s">
        <v>135</v>
      </c>
    </row>
    <row r="21" spans="1:21" s="26" customFormat="1" ht="38.25">
      <c r="A21" s="14" t="s">
        <v>49</v>
      </c>
      <c r="B21" s="6"/>
      <c r="C21" s="13" t="s">
        <v>69</v>
      </c>
      <c r="D21" s="12" t="s">
        <v>54</v>
      </c>
      <c r="E21" s="9" t="s">
        <v>61</v>
      </c>
      <c r="F21" s="19">
        <f t="shared" si="0"/>
        <v>99</v>
      </c>
      <c r="G21" s="19" t="s">
        <v>121</v>
      </c>
      <c r="H21" s="12" t="s">
        <v>412</v>
      </c>
      <c r="I21" s="15" t="s">
        <v>74</v>
      </c>
      <c r="J21" s="12" t="s">
        <v>103</v>
      </c>
      <c r="K21" s="10">
        <v>3</v>
      </c>
      <c r="L21" s="12"/>
      <c r="M21" s="12"/>
      <c r="N21" s="12"/>
      <c r="O21" s="33"/>
      <c r="P21" s="33"/>
      <c r="Q21" s="12" t="s">
        <v>109</v>
      </c>
      <c r="R21" s="37">
        <v>40382</v>
      </c>
      <c r="S21" s="27"/>
      <c r="T21" s="27"/>
      <c r="U21" s="11" t="s">
        <v>153</v>
      </c>
    </row>
    <row r="22" spans="1:21" ht="25.5">
      <c r="A22" s="14" t="s">
        <v>49</v>
      </c>
      <c r="B22" s="6"/>
      <c r="C22" s="13" t="s">
        <v>69</v>
      </c>
      <c r="D22" s="12" t="s">
        <v>55</v>
      </c>
      <c r="E22" s="9" t="s">
        <v>62</v>
      </c>
      <c r="F22" s="19">
        <f t="shared" si="0"/>
        <v>99</v>
      </c>
      <c r="G22" s="19">
        <v>2012</v>
      </c>
      <c r="H22" s="12" t="s">
        <v>232</v>
      </c>
      <c r="I22" s="15" t="s">
        <v>74</v>
      </c>
      <c r="J22" s="12" t="s">
        <v>103</v>
      </c>
      <c r="K22" s="10">
        <v>3</v>
      </c>
      <c r="L22" s="12"/>
      <c r="M22" s="12"/>
      <c r="N22" s="12"/>
      <c r="O22" s="33"/>
      <c r="P22" s="33"/>
      <c r="Q22" s="12" t="s">
        <v>115</v>
      </c>
      <c r="R22" s="37">
        <v>40382</v>
      </c>
      <c r="S22" s="27"/>
      <c r="T22" s="27"/>
      <c r="U22" s="11" t="s">
        <v>139</v>
      </c>
    </row>
    <row r="23" spans="1:21" ht="36">
      <c r="A23" s="5" t="s">
        <v>50</v>
      </c>
      <c r="B23" s="6"/>
      <c r="C23" s="13" t="s">
        <v>69</v>
      </c>
      <c r="D23" s="12" t="s">
        <v>45</v>
      </c>
      <c r="E23" s="9" t="s">
        <v>418</v>
      </c>
      <c r="F23" s="19">
        <f t="shared" si="0"/>
        <v>9</v>
      </c>
      <c r="G23" s="19">
        <v>2012</v>
      </c>
      <c r="H23" s="12" t="s">
        <v>413</v>
      </c>
      <c r="I23" s="15" t="s">
        <v>220</v>
      </c>
      <c r="J23" s="12" t="s">
        <v>103</v>
      </c>
      <c r="K23" s="10" t="s">
        <v>74</v>
      </c>
      <c r="L23" s="12"/>
      <c r="M23" s="12"/>
      <c r="N23" s="12"/>
      <c r="O23" s="33"/>
      <c r="P23" s="33"/>
      <c r="Q23" s="12" t="s">
        <v>116</v>
      </c>
      <c r="R23" s="37">
        <v>39763</v>
      </c>
      <c r="S23" s="27"/>
      <c r="T23" s="27"/>
      <c r="U23" s="11" t="s">
        <v>133</v>
      </c>
    </row>
    <row r="24" spans="1:21" ht="36">
      <c r="A24" s="5" t="s">
        <v>50</v>
      </c>
      <c r="B24" s="6"/>
      <c r="C24" s="13" t="s">
        <v>69</v>
      </c>
      <c r="D24" s="12" t="s">
        <v>48</v>
      </c>
      <c r="E24" s="9" t="s">
        <v>40</v>
      </c>
      <c r="F24" s="19">
        <f t="shared" si="0"/>
        <v>99</v>
      </c>
      <c r="G24" s="19" t="s">
        <v>74</v>
      </c>
      <c r="H24" s="12" t="s">
        <v>414</v>
      </c>
      <c r="I24" s="15" t="s">
        <v>74</v>
      </c>
      <c r="J24" s="12" t="s">
        <v>103</v>
      </c>
      <c r="K24" s="10">
        <v>2</v>
      </c>
      <c r="L24" s="12"/>
      <c r="M24" s="12"/>
      <c r="N24" s="12"/>
      <c r="O24" s="33"/>
      <c r="P24" s="33"/>
      <c r="Q24" s="12" t="s">
        <v>148</v>
      </c>
      <c r="R24" s="37">
        <v>39869</v>
      </c>
      <c r="S24" s="27"/>
      <c r="T24" s="27"/>
      <c r="U24" s="11" t="s">
        <v>134</v>
      </c>
    </row>
    <row r="25" spans="1:21" ht="25.5">
      <c r="A25" s="5" t="s">
        <v>50</v>
      </c>
      <c r="B25" s="6"/>
      <c r="C25" s="13" t="s">
        <v>69</v>
      </c>
      <c r="D25" s="12" t="s">
        <v>44</v>
      </c>
      <c r="E25" s="9" t="s">
        <v>37</v>
      </c>
      <c r="F25" s="19">
        <f t="shared" si="0"/>
        <v>10</v>
      </c>
      <c r="G25" s="19" t="s">
        <v>74</v>
      </c>
      <c r="H25" s="12" t="s">
        <v>413</v>
      </c>
      <c r="I25" s="15" t="s">
        <v>29</v>
      </c>
      <c r="J25" s="12" t="s">
        <v>103</v>
      </c>
      <c r="K25" s="10">
        <v>4</v>
      </c>
      <c r="L25" s="12"/>
      <c r="M25" s="12"/>
      <c r="N25" s="12"/>
      <c r="O25" s="33"/>
      <c r="P25" s="33"/>
      <c r="Q25" s="12" t="s">
        <v>116</v>
      </c>
      <c r="R25" s="37">
        <v>39703</v>
      </c>
      <c r="S25" s="27"/>
      <c r="T25" s="27"/>
      <c r="U25" s="11" t="s">
        <v>132</v>
      </c>
    </row>
    <row r="26" spans="1:21" ht="25.5">
      <c r="A26" s="5" t="s">
        <v>50</v>
      </c>
      <c r="B26" s="6"/>
      <c r="C26" s="13" t="s">
        <v>69</v>
      </c>
      <c r="D26" s="12" t="s">
        <v>47</v>
      </c>
      <c r="E26" s="9" t="s">
        <v>39</v>
      </c>
      <c r="F26" s="19">
        <f t="shared" si="0"/>
        <v>99</v>
      </c>
      <c r="G26" s="19" t="s">
        <v>74</v>
      </c>
      <c r="H26" s="12"/>
      <c r="I26" s="15" t="s">
        <v>74</v>
      </c>
      <c r="J26" s="12" t="s">
        <v>103</v>
      </c>
      <c r="K26" s="10">
        <v>3</v>
      </c>
      <c r="L26" s="12"/>
      <c r="M26" s="12"/>
      <c r="N26" s="12"/>
      <c r="O26" s="33"/>
      <c r="P26" s="33"/>
      <c r="Q26" s="12" t="s">
        <v>109</v>
      </c>
      <c r="R26" s="37">
        <v>40200</v>
      </c>
      <c r="S26" s="27"/>
      <c r="T26" s="27"/>
      <c r="U26" s="11" t="s">
        <v>141</v>
      </c>
    </row>
    <row r="27" spans="1:21" ht="38.25">
      <c r="A27" s="5" t="s">
        <v>50</v>
      </c>
      <c r="B27" s="6"/>
      <c r="C27" s="13" t="s">
        <v>69</v>
      </c>
      <c r="D27" s="12" t="s">
        <v>46</v>
      </c>
      <c r="E27" s="9" t="s">
        <v>38</v>
      </c>
      <c r="F27" s="19">
        <f t="shared" si="0"/>
        <v>99</v>
      </c>
      <c r="G27" s="19" t="s">
        <v>74</v>
      </c>
      <c r="H27" s="12" t="s">
        <v>415</v>
      </c>
      <c r="I27" s="15" t="s">
        <v>74</v>
      </c>
      <c r="J27" s="12" t="s">
        <v>103</v>
      </c>
      <c r="K27" s="10">
        <v>2</v>
      </c>
      <c r="L27" s="12"/>
      <c r="M27" s="12"/>
      <c r="N27" s="12"/>
      <c r="O27" s="33"/>
      <c r="P27" s="33"/>
      <c r="Q27" s="12" t="s">
        <v>109</v>
      </c>
      <c r="R27" s="37">
        <v>40325</v>
      </c>
      <c r="S27" s="27"/>
      <c r="T27" s="27"/>
      <c r="U27" s="11" t="s">
        <v>136</v>
      </c>
    </row>
    <row r="28" spans="1:21" ht="48">
      <c r="A28" s="5" t="s">
        <v>50</v>
      </c>
      <c r="B28" s="6"/>
      <c r="C28" s="13" t="s">
        <v>69</v>
      </c>
      <c r="D28" s="12" t="s">
        <v>53</v>
      </c>
      <c r="E28" s="9" t="s">
        <v>60</v>
      </c>
      <c r="F28" s="19">
        <f t="shared" si="0"/>
        <v>99</v>
      </c>
      <c r="G28" s="19" t="s">
        <v>74</v>
      </c>
      <c r="H28" s="12" t="s">
        <v>416</v>
      </c>
      <c r="I28" s="15" t="s">
        <v>74</v>
      </c>
      <c r="J28" s="12" t="s">
        <v>103</v>
      </c>
      <c r="K28" s="10">
        <v>2</v>
      </c>
      <c r="L28" s="12"/>
      <c r="M28" s="12"/>
      <c r="N28" s="12"/>
      <c r="O28" s="33"/>
      <c r="P28" s="33"/>
      <c r="Q28" s="12" t="s">
        <v>106</v>
      </c>
      <c r="R28" s="37">
        <v>40374</v>
      </c>
      <c r="S28" s="27"/>
      <c r="T28" s="27"/>
      <c r="U28" s="11" t="s">
        <v>138</v>
      </c>
    </row>
    <row r="29" spans="1:21" ht="51">
      <c r="A29" s="5" t="s">
        <v>50</v>
      </c>
      <c r="B29" s="6"/>
      <c r="C29" s="13" t="s">
        <v>69</v>
      </c>
      <c r="D29" s="12" t="s">
        <v>56</v>
      </c>
      <c r="E29" s="9" t="s">
        <v>63</v>
      </c>
      <c r="F29" s="19">
        <f t="shared" si="0"/>
        <v>99</v>
      </c>
      <c r="G29" s="19" t="s">
        <v>74</v>
      </c>
      <c r="H29" s="12" t="s">
        <v>417</v>
      </c>
      <c r="I29" s="15" t="s">
        <v>74</v>
      </c>
      <c r="J29" s="12" t="s">
        <v>103</v>
      </c>
      <c r="K29" s="10">
        <v>3</v>
      </c>
      <c r="L29" s="12"/>
      <c r="M29" s="12"/>
      <c r="N29" s="12"/>
      <c r="O29" s="33"/>
      <c r="P29" s="33"/>
      <c r="Q29" s="12" t="s">
        <v>117</v>
      </c>
      <c r="R29" s="37">
        <v>40395</v>
      </c>
      <c r="S29" s="27"/>
      <c r="T29" s="27"/>
      <c r="U29" s="11" t="s">
        <v>140</v>
      </c>
    </row>
  </sheetData>
  <sheetProtection/>
  <autoFilter ref="A1:U29">
    <sortState ref="A2:U29">
      <sortCondition sortBy="value" ref="A2:A29"/>
      <sortCondition sortBy="value" ref="B2:B29"/>
      <sortCondition sortBy="value" ref="F2:F29"/>
      <sortCondition sortBy="value" ref="C2:C29"/>
      <sortCondition sortBy="value" ref="D2:D29"/>
      <sortCondition sortBy="value" ref="E2:E29"/>
    </sortState>
  </autoFilter>
  <dataValidations count="3">
    <dataValidation type="list" allowBlank="1" showInputMessage="1" showErrorMessage="1" sqref="I2:I29">
      <formula1>'Lookup Tables'!$A3:$A14</formula1>
    </dataValidation>
    <dataValidation type="list" allowBlank="1" showInputMessage="1" showErrorMessage="1" sqref="G20:G21 G23:G29 G2:G18">
      <formula1>ReleaseYears</formula1>
    </dataValidation>
    <dataValidation type="list" allowBlank="1" showInputMessage="1" showErrorMessage="1" sqref="K2:K29">
      <formula1>IA_Phase</formula1>
    </dataValidation>
  </dataValidations>
  <printOptions horizontalCentered="1"/>
  <pageMargins left="0.2" right="0.2" top="0.75" bottom="0.75" header="0.3" footer="0.3"/>
  <pageSetup fitToHeight="0" fitToWidth="1" horizontalDpi="600" verticalDpi="600" orientation="landscape" paperSize="5" scale="68" r:id="rId1"/>
  <headerFooter>
    <oddHeader>&amp;C&amp;"-,Bold"&amp;14 2011 Merged Prioritization List</oddHeader>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52"/>
  <sheetViews>
    <sheetView zoomScalePageLayoutView="0" workbookViewId="0" topLeftCell="A1">
      <pane xSplit="6" ySplit="1" topLeftCell="I2" activePane="bottomRight" state="frozen"/>
      <selection pane="topLeft" activeCell="A1" sqref="A1"/>
      <selection pane="topRight" activeCell="G1" sqref="G1"/>
      <selection pane="bottomLeft" activeCell="A2" sqref="A2"/>
      <selection pane="bottomRight" activeCell="A1" sqref="A1"/>
    </sheetView>
  </sheetViews>
  <sheetFormatPr defaultColWidth="9.140625" defaultRowHeight="15"/>
  <cols>
    <col min="1" max="1" width="9.140625" style="26" customWidth="1"/>
    <col min="2" max="2" width="8.7109375" style="26" hidden="1" customWidth="1"/>
    <col min="3" max="3" width="10.57421875" style="26" customWidth="1"/>
    <col min="4" max="4" width="11.7109375" style="26" customWidth="1"/>
    <col min="5" max="5" width="32.7109375" style="26" customWidth="1"/>
    <col min="6" max="6" width="12.28125" style="26" hidden="1" customWidth="1"/>
    <col min="7" max="7" width="8.421875" style="26" customWidth="1"/>
    <col min="8" max="8" width="11.57421875" style="26" customWidth="1"/>
    <col min="9" max="9" width="14.421875" style="26" customWidth="1"/>
    <col min="10" max="10" width="12.28125" style="26" customWidth="1"/>
    <col min="11" max="11" width="8.421875" style="26" customWidth="1"/>
    <col min="12" max="12" width="10.28125" style="26" customWidth="1"/>
    <col min="13" max="13" width="10.7109375" style="26" customWidth="1"/>
    <col min="14" max="14" width="9.8515625" style="26" customWidth="1"/>
    <col min="15" max="15" width="11.8515625" style="26" customWidth="1"/>
    <col min="16" max="16" width="10.00390625" style="26" customWidth="1"/>
    <col min="17" max="17" width="11.8515625" style="26" customWidth="1"/>
    <col min="18" max="18" width="12.00390625" style="26" customWidth="1"/>
    <col min="19" max="19" width="12.00390625" style="26" hidden="1" customWidth="1"/>
    <col min="20" max="20" width="12.57421875" style="26" hidden="1" customWidth="1"/>
    <col min="21" max="21" width="60.7109375" style="26" customWidth="1"/>
    <col min="22" max="16384" width="9.140625" style="26" customWidth="1"/>
  </cols>
  <sheetData>
    <row r="1" spans="1:21" ht="38.25">
      <c r="A1" s="1" t="s">
        <v>28</v>
      </c>
      <c r="B1" s="1" t="s">
        <v>27</v>
      </c>
      <c r="C1" s="1" t="s">
        <v>1</v>
      </c>
      <c r="D1" s="1" t="s">
        <v>32</v>
      </c>
      <c r="E1" s="1" t="s">
        <v>2</v>
      </c>
      <c r="F1" s="1" t="s">
        <v>169</v>
      </c>
      <c r="G1" s="31" t="s">
        <v>212</v>
      </c>
      <c r="H1" s="1" t="s">
        <v>157</v>
      </c>
      <c r="I1" s="2" t="s">
        <v>52</v>
      </c>
      <c r="J1" s="1" t="s">
        <v>0</v>
      </c>
      <c r="K1" s="1" t="s">
        <v>318</v>
      </c>
      <c r="L1" s="1" t="s">
        <v>199</v>
      </c>
      <c r="M1" s="1" t="s">
        <v>298</v>
      </c>
      <c r="N1" s="1" t="s">
        <v>250</v>
      </c>
      <c r="O1" s="1" t="s">
        <v>207</v>
      </c>
      <c r="P1" s="1" t="s">
        <v>308</v>
      </c>
      <c r="Q1" s="1" t="s">
        <v>33</v>
      </c>
      <c r="R1" s="1" t="s">
        <v>156</v>
      </c>
      <c r="S1" s="1" t="s">
        <v>247</v>
      </c>
      <c r="T1" s="1" t="s">
        <v>240</v>
      </c>
      <c r="U1" s="8" t="s">
        <v>51</v>
      </c>
    </row>
    <row r="2" spans="1:21" ht="38.25">
      <c r="A2" s="12" t="s">
        <v>67</v>
      </c>
      <c r="B2" s="12" t="s">
        <v>67</v>
      </c>
      <c r="C2" s="13" t="s">
        <v>69</v>
      </c>
      <c r="D2" s="12" t="s">
        <v>254</v>
      </c>
      <c r="E2" s="9" t="s">
        <v>255</v>
      </c>
      <c r="F2" s="70"/>
      <c r="G2" s="35">
        <v>2011</v>
      </c>
      <c r="H2" s="12" t="s">
        <v>214</v>
      </c>
      <c r="I2" s="15" t="s">
        <v>267</v>
      </c>
      <c r="J2" s="12" t="s">
        <v>256</v>
      </c>
      <c r="K2" s="10">
        <v>1</v>
      </c>
      <c r="L2" s="12" t="s">
        <v>257</v>
      </c>
      <c r="M2" s="12" t="s">
        <v>258</v>
      </c>
      <c r="N2" s="12" t="s">
        <v>307</v>
      </c>
      <c r="O2" s="33"/>
      <c r="P2" s="33" t="s">
        <v>309</v>
      </c>
      <c r="Q2" s="10" t="s">
        <v>111</v>
      </c>
      <c r="R2" s="37">
        <v>40519</v>
      </c>
      <c r="S2" s="70"/>
      <c r="T2" s="70"/>
      <c r="U2" s="11" t="s">
        <v>314</v>
      </c>
    </row>
    <row r="3" spans="1:21" ht="38.25">
      <c r="A3" s="12" t="s">
        <v>67</v>
      </c>
      <c r="B3" s="12" t="s">
        <v>67</v>
      </c>
      <c r="C3" s="38" t="s">
        <v>68</v>
      </c>
      <c r="D3" s="12" t="s">
        <v>260</v>
      </c>
      <c r="E3" s="9" t="s">
        <v>261</v>
      </c>
      <c r="F3" s="70"/>
      <c r="G3" s="19" t="s">
        <v>74</v>
      </c>
      <c r="H3" s="12"/>
      <c r="I3" s="15" t="s">
        <v>74</v>
      </c>
      <c r="J3" s="12" t="s">
        <v>256</v>
      </c>
      <c r="K3" s="10">
        <v>1</v>
      </c>
      <c r="L3" s="12" t="s">
        <v>312</v>
      </c>
      <c r="M3" s="12"/>
      <c r="N3" s="12" t="s">
        <v>251</v>
      </c>
      <c r="O3" s="33"/>
      <c r="P3" s="33"/>
      <c r="Q3" s="10" t="s">
        <v>106</v>
      </c>
      <c r="R3" s="37">
        <v>40528</v>
      </c>
      <c r="S3" s="70"/>
      <c r="T3" s="70"/>
      <c r="U3" s="11" t="s">
        <v>315</v>
      </c>
    </row>
    <row r="4" spans="1:21" ht="36">
      <c r="A4" s="12" t="s">
        <v>67</v>
      </c>
      <c r="B4" s="12" t="s">
        <v>67</v>
      </c>
      <c r="C4" s="38" t="s">
        <v>68</v>
      </c>
      <c r="D4" s="12" t="s">
        <v>160</v>
      </c>
      <c r="E4" s="9" t="s">
        <v>161</v>
      </c>
      <c r="F4" s="70"/>
      <c r="G4" s="19" t="s">
        <v>74</v>
      </c>
      <c r="H4" s="12" t="s">
        <v>227</v>
      </c>
      <c r="I4" s="15" t="s">
        <v>74</v>
      </c>
      <c r="J4" s="12" t="s">
        <v>103</v>
      </c>
      <c r="K4" s="10">
        <v>1</v>
      </c>
      <c r="L4" s="12"/>
      <c r="M4" s="12"/>
      <c r="N4" s="12"/>
      <c r="O4" s="33"/>
      <c r="P4" s="33"/>
      <c r="Q4" s="12" t="s">
        <v>106</v>
      </c>
      <c r="R4" s="37">
        <v>40479</v>
      </c>
      <c r="S4" s="70"/>
      <c r="T4" s="70"/>
      <c r="U4" s="11" t="s">
        <v>223</v>
      </c>
    </row>
    <row r="5" spans="1:21" ht="32.25" customHeight="1">
      <c r="A5" s="12" t="s">
        <v>67</v>
      </c>
      <c r="B5" s="12" t="s">
        <v>67</v>
      </c>
      <c r="C5" s="38" t="s">
        <v>68</v>
      </c>
      <c r="D5" s="12" t="s">
        <v>425</v>
      </c>
      <c r="E5" s="9" t="s">
        <v>426</v>
      </c>
      <c r="F5" s="70"/>
      <c r="G5" s="19" t="s">
        <v>74</v>
      </c>
      <c r="H5" s="12" t="s">
        <v>214</v>
      </c>
      <c r="I5" s="15" t="s">
        <v>74</v>
      </c>
      <c r="J5" s="12" t="s">
        <v>256</v>
      </c>
      <c r="K5" s="10"/>
      <c r="L5" s="12"/>
      <c r="M5" s="12"/>
      <c r="N5" s="12"/>
      <c r="O5" s="33"/>
      <c r="P5" s="33"/>
      <c r="Q5" s="10" t="s">
        <v>111</v>
      </c>
      <c r="R5" s="37">
        <v>40554</v>
      </c>
      <c r="S5" s="70"/>
      <c r="T5" s="70"/>
      <c r="U5" s="11" t="s">
        <v>427</v>
      </c>
    </row>
    <row r="6" spans="1:21" ht="48">
      <c r="A6" s="12" t="s">
        <v>67</v>
      </c>
      <c r="B6" s="12" t="s">
        <v>67</v>
      </c>
      <c r="C6" s="13" t="s">
        <v>69</v>
      </c>
      <c r="D6" s="12" t="s">
        <v>233</v>
      </c>
      <c r="E6" s="9" t="s">
        <v>80</v>
      </c>
      <c r="F6" s="70"/>
      <c r="G6" s="35">
        <v>2011</v>
      </c>
      <c r="H6" s="12" t="s">
        <v>224</v>
      </c>
      <c r="I6" s="15" t="s">
        <v>272</v>
      </c>
      <c r="J6" s="12" t="s">
        <v>103</v>
      </c>
      <c r="K6" s="10">
        <v>1</v>
      </c>
      <c r="L6" s="12" t="s">
        <v>421</v>
      </c>
      <c r="M6" s="12" t="s">
        <v>422</v>
      </c>
      <c r="N6" s="12" t="s">
        <v>423</v>
      </c>
      <c r="O6" s="33" t="s">
        <v>242</v>
      </c>
      <c r="P6" s="33" t="s">
        <v>309</v>
      </c>
      <c r="Q6" s="10" t="s">
        <v>109</v>
      </c>
      <c r="R6" s="37">
        <v>40267</v>
      </c>
      <c r="S6" s="70"/>
      <c r="T6" s="70"/>
      <c r="U6" s="11" t="s">
        <v>86</v>
      </c>
    </row>
    <row r="7" spans="1:21" ht="48">
      <c r="A7" s="12" t="s">
        <v>67</v>
      </c>
      <c r="B7" s="6">
        <v>5</v>
      </c>
      <c r="C7" s="13"/>
      <c r="D7" s="12"/>
      <c r="E7" s="9" t="s">
        <v>275</v>
      </c>
      <c r="F7" s="19">
        <f aca="true" t="shared" si="0" ref="F7:F38">INDEX(SortChars,MATCH(I7,Releases,))</f>
        <v>99</v>
      </c>
      <c r="G7" s="19" t="s">
        <v>74</v>
      </c>
      <c r="H7" s="12"/>
      <c r="I7" s="15" t="s">
        <v>74</v>
      </c>
      <c r="J7" s="41" t="s">
        <v>197</v>
      </c>
      <c r="K7" s="10"/>
      <c r="L7" s="12"/>
      <c r="M7" s="12"/>
      <c r="N7" s="12"/>
      <c r="O7" s="33"/>
      <c r="P7" s="33"/>
      <c r="Q7" s="12" t="s">
        <v>198</v>
      </c>
      <c r="R7" s="37"/>
      <c r="S7" s="27"/>
      <c r="T7" s="27"/>
      <c r="U7" s="11" t="s">
        <v>285</v>
      </c>
    </row>
    <row r="8" spans="1:21" ht="25.5">
      <c r="A8" s="12" t="s">
        <v>67</v>
      </c>
      <c r="B8" s="6">
        <v>5</v>
      </c>
      <c r="C8" s="13"/>
      <c r="D8" s="12"/>
      <c r="E8" s="9" t="s">
        <v>276</v>
      </c>
      <c r="F8" s="19">
        <f t="shared" si="0"/>
        <v>99</v>
      </c>
      <c r="G8" s="19" t="s">
        <v>74</v>
      </c>
      <c r="H8" s="12"/>
      <c r="I8" s="15" t="s">
        <v>74</v>
      </c>
      <c r="J8" s="41" t="s">
        <v>197</v>
      </c>
      <c r="K8" s="10"/>
      <c r="L8" s="12"/>
      <c r="M8" s="12"/>
      <c r="N8" s="12"/>
      <c r="O8" s="33"/>
      <c r="P8" s="33"/>
      <c r="Q8" s="12" t="s">
        <v>198</v>
      </c>
      <c r="R8" s="37"/>
      <c r="S8" s="27"/>
      <c r="T8" s="27"/>
      <c r="U8" s="11" t="s">
        <v>286</v>
      </c>
    </row>
    <row r="9" spans="1:21" ht="25.5">
      <c r="A9" s="12" t="s">
        <v>67</v>
      </c>
      <c r="B9" s="6">
        <v>5</v>
      </c>
      <c r="C9" s="13"/>
      <c r="D9" s="12"/>
      <c r="E9" s="9" t="s">
        <v>282</v>
      </c>
      <c r="F9" s="19">
        <f t="shared" si="0"/>
        <v>99</v>
      </c>
      <c r="G9" s="19" t="s">
        <v>74</v>
      </c>
      <c r="H9" s="12"/>
      <c r="I9" s="15" t="s">
        <v>74</v>
      </c>
      <c r="J9" s="41" t="s">
        <v>197</v>
      </c>
      <c r="K9" s="10"/>
      <c r="L9" s="12"/>
      <c r="M9" s="12"/>
      <c r="N9" s="12"/>
      <c r="O9" s="33"/>
      <c r="P9" s="33"/>
      <c r="Q9" s="12" t="s">
        <v>198</v>
      </c>
      <c r="R9" s="37"/>
      <c r="S9" s="27"/>
      <c r="T9" s="27"/>
      <c r="U9" s="11" t="s">
        <v>292</v>
      </c>
    </row>
    <row r="10" spans="1:21" ht="25.5">
      <c r="A10" s="12" t="s">
        <v>67</v>
      </c>
      <c r="B10" s="6">
        <v>5</v>
      </c>
      <c r="C10" s="13"/>
      <c r="D10" s="12" t="s">
        <v>59</v>
      </c>
      <c r="E10" s="9" t="s">
        <v>281</v>
      </c>
      <c r="F10" s="19">
        <f t="shared" si="0"/>
        <v>99</v>
      </c>
      <c r="G10" s="19" t="s">
        <v>74</v>
      </c>
      <c r="H10" s="12"/>
      <c r="I10" s="15" t="s">
        <v>74</v>
      </c>
      <c r="J10" s="41" t="s">
        <v>197</v>
      </c>
      <c r="K10" s="10"/>
      <c r="L10" s="12"/>
      <c r="M10" s="12"/>
      <c r="N10" s="12"/>
      <c r="O10" s="33"/>
      <c r="P10" s="33"/>
      <c r="Q10" s="12" t="s">
        <v>198</v>
      </c>
      <c r="R10" s="37"/>
      <c r="S10" s="27"/>
      <c r="T10" s="27"/>
      <c r="U10" s="11" t="s">
        <v>291</v>
      </c>
    </row>
    <row r="11" spans="1:21" ht="25.5">
      <c r="A11" s="12" t="s">
        <v>67</v>
      </c>
      <c r="B11" s="6">
        <v>5</v>
      </c>
      <c r="C11" s="13"/>
      <c r="D11" s="12"/>
      <c r="E11" s="9" t="s">
        <v>274</v>
      </c>
      <c r="F11" s="19">
        <f t="shared" si="0"/>
        <v>99</v>
      </c>
      <c r="G11" s="19" t="s">
        <v>74</v>
      </c>
      <c r="H11" s="12"/>
      <c r="I11" s="15" t="s">
        <v>74</v>
      </c>
      <c r="J11" s="41" t="s">
        <v>197</v>
      </c>
      <c r="K11" s="10"/>
      <c r="L11" s="12"/>
      <c r="M11" s="12"/>
      <c r="N11" s="12"/>
      <c r="O11" s="33"/>
      <c r="P11" s="33"/>
      <c r="Q11" s="12" t="s">
        <v>198</v>
      </c>
      <c r="R11" s="37"/>
      <c r="S11" s="27"/>
      <c r="T11" s="27"/>
      <c r="U11" s="11" t="s">
        <v>284</v>
      </c>
    </row>
    <row r="12" spans="1:21" ht="25.5">
      <c r="A12" s="12" t="s">
        <v>67</v>
      </c>
      <c r="B12" s="6">
        <v>5</v>
      </c>
      <c r="C12" s="13"/>
      <c r="D12" s="12"/>
      <c r="E12" s="9" t="s">
        <v>273</v>
      </c>
      <c r="F12" s="19">
        <f t="shared" si="0"/>
        <v>99</v>
      </c>
      <c r="G12" s="19" t="s">
        <v>74</v>
      </c>
      <c r="H12" s="12"/>
      <c r="I12" s="15" t="s">
        <v>74</v>
      </c>
      <c r="J12" s="41" t="s">
        <v>197</v>
      </c>
      <c r="K12" s="10"/>
      <c r="L12" s="12"/>
      <c r="M12" s="12"/>
      <c r="N12" s="12"/>
      <c r="O12" s="33"/>
      <c r="P12" s="33"/>
      <c r="Q12" s="12" t="s">
        <v>198</v>
      </c>
      <c r="R12" s="37"/>
      <c r="S12" s="27"/>
      <c r="T12" s="27"/>
      <c r="U12" s="11" t="s">
        <v>283</v>
      </c>
    </row>
    <row r="13" spans="1:21" ht="25.5">
      <c r="A13" s="12" t="s">
        <v>67</v>
      </c>
      <c r="B13" s="6">
        <v>5</v>
      </c>
      <c r="C13" s="13"/>
      <c r="D13" s="12"/>
      <c r="E13" s="9" t="s">
        <v>279</v>
      </c>
      <c r="F13" s="19">
        <f t="shared" si="0"/>
        <v>99</v>
      </c>
      <c r="G13" s="19" t="s">
        <v>74</v>
      </c>
      <c r="H13" s="12"/>
      <c r="I13" s="15" t="s">
        <v>74</v>
      </c>
      <c r="J13" s="41" t="s">
        <v>197</v>
      </c>
      <c r="K13" s="10"/>
      <c r="L13" s="12"/>
      <c r="M13" s="12"/>
      <c r="N13" s="12"/>
      <c r="O13" s="33"/>
      <c r="P13" s="33"/>
      <c r="Q13" s="12" t="s">
        <v>198</v>
      </c>
      <c r="R13" s="37"/>
      <c r="S13" s="27"/>
      <c r="T13" s="27"/>
      <c r="U13" s="11" t="s">
        <v>289</v>
      </c>
    </row>
    <row r="14" spans="1:21" ht="25.5">
      <c r="A14" s="12" t="s">
        <v>67</v>
      </c>
      <c r="B14" s="6">
        <v>5</v>
      </c>
      <c r="C14" s="13"/>
      <c r="D14" s="12"/>
      <c r="E14" s="9" t="s">
        <v>277</v>
      </c>
      <c r="F14" s="19">
        <f t="shared" si="0"/>
        <v>99</v>
      </c>
      <c r="G14" s="19" t="s">
        <v>74</v>
      </c>
      <c r="H14" s="12"/>
      <c r="I14" s="15" t="s">
        <v>74</v>
      </c>
      <c r="J14" s="41" t="s">
        <v>197</v>
      </c>
      <c r="K14" s="10"/>
      <c r="L14" s="12"/>
      <c r="M14" s="12"/>
      <c r="N14" s="12"/>
      <c r="O14" s="33"/>
      <c r="P14" s="33"/>
      <c r="Q14" s="12" t="s">
        <v>198</v>
      </c>
      <c r="R14" s="37"/>
      <c r="S14" s="27"/>
      <c r="T14" s="27"/>
      <c r="U14" s="11" t="s">
        <v>287</v>
      </c>
    </row>
    <row r="15" spans="1:21" ht="25.5">
      <c r="A15" s="12" t="s">
        <v>67</v>
      </c>
      <c r="B15" s="6">
        <v>5</v>
      </c>
      <c r="C15" s="13"/>
      <c r="D15" s="12"/>
      <c r="E15" s="9" t="s">
        <v>280</v>
      </c>
      <c r="F15" s="19">
        <f t="shared" si="0"/>
        <v>99</v>
      </c>
      <c r="G15" s="19" t="s">
        <v>74</v>
      </c>
      <c r="H15" s="12"/>
      <c r="I15" s="15" t="s">
        <v>74</v>
      </c>
      <c r="J15" s="41" t="s">
        <v>197</v>
      </c>
      <c r="K15" s="10"/>
      <c r="L15" s="12"/>
      <c r="M15" s="12"/>
      <c r="N15" s="12"/>
      <c r="O15" s="33"/>
      <c r="P15" s="33"/>
      <c r="Q15" s="12" t="s">
        <v>198</v>
      </c>
      <c r="R15" s="37"/>
      <c r="S15" s="27"/>
      <c r="T15" s="27"/>
      <c r="U15" s="11" t="s">
        <v>290</v>
      </c>
    </row>
    <row r="16" spans="1:21" ht="25.5">
      <c r="A16" s="12" t="s">
        <v>67</v>
      </c>
      <c r="B16" s="6">
        <v>5</v>
      </c>
      <c r="C16" s="13"/>
      <c r="D16" s="12"/>
      <c r="E16" s="9" t="s">
        <v>278</v>
      </c>
      <c r="F16" s="19">
        <f t="shared" si="0"/>
        <v>99</v>
      </c>
      <c r="G16" s="19" t="s">
        <v>74</v>
      </c>
      <c r="H16" s="12"/>
      <c r="I16" s="15" t="s">
        <v>74</v>
      </c>
      <c r="J16" s="41" t="s">
        <v>197</v>
      </c>
      <c r="K16" s="10"/>
      <c r="L16" s="12"/>
      <c r="M16" s="12"/>
      <c r="N16" s="12"/>
      <c r="O16" s="33"/>
      <c r="P16" s="33"/>
      <c r="Q16" s="12" t="s">
        <v>198</v>
      </c>
      <c r="R16" s="37"/>
      <c r="S16" s="27"/>
      <c r="T16" s="27"/>
      <c r="U16" s="11" t="s">
        <v>288</v>
      </c>
    </row>
    <row r="17" spans="1:21" ht="72">
      <c r="A17" s="12" t="s">
        <v>67</v>
      </c>
      <c r="B17" s="6">
        <v>8</v>
      </c>
      <c r="C17" s="13"/>
      <c r="D17" s="12"/>
      <c r="E17" s="9" t="s">
        <v>263</v>
      </c>
      <c r="F17" s="19">
        <f t="shared" si="0"/>
        <v>99</v>
      </c>
      <c r="G17" s="19" t="s">
        <v>74</v>
      </c>
      <c r="H17" s="12"/>
      <c r="I17" s="15" t="s">
        <v>74</v>
      </c>
      <c r="J17" s="36" t="s">
        <v>256</v>
      </c>
      <c r="K17" s="10"/>
      <c r="L17" s="12"/>
      <c r="M17" s="12"/>
      <c r="N17" s="12"/>
      <c r="O17" s="33"/>
      <c r="P17" s="33"/>
      <c r="Q17" s="10" t="s">
        <v>109</v>
      </c>
      <c r="R17" s="37">
        <v>40521</v>
      </c>
      <c r="S17" s="27"/>
      <c r="T17" s="27"/>
      <c r="U17" s="11" t="s">
        <v>265</v>
      </c>
    </row>
    <row r="18" spans="1:21" ht="72">
      <c r="A18" s="12" t="s">
        <v>67</v>
      </c>
      <c r="B18" s="6">
        <v>8</v>
      </c>
      <c r="C18" s="13"/>
      <c r="D18" s="12"/>
      <c r="E18" s="9" t="s">
        <v>262</v>
      </c>
      <c r="F18" s="19">
        <f t="shared" si="0"/>
        <v>99</v>
      </c>
      <c r="G18" s="19" t="s">
        <v>74</v>
      </c>
      <c r="H18" s="12"/>
      <c r="I18" s="15" t="s">
        <v>74</v>
      </c>
      <c r="J18" s="36" t="s">
        <v>256</v>
      </c>
      <c r="K18" s="10"/>
      <c r="L18" s="12"/>
      <c r="M18" s="12"/>
      <c r="N18" s="12"/>
      <c r="O18" s="33"/>
      <c r="P18" s="33"/>
      <c r="Q18" s="10" t="s">
        <v>109</v>
      </c>
      <c r="R18" s="37">
        <v>40521</v>
      </c>
      <c r="S18" s="27"/>
      <c r="T18" s="27"/>
      <c r="U18" s="11" t="s">
        <v>264</v>
      </c>
    </row>
    <row r="19" spans="1:21" ht="21.75" customHeight="1">
      <c r="A19" s="12" t="s">
        <v>67</v>
      </c>
      <c r="B19" s="6"/>
      <c r="C19" s="13"/>
      <c r="D19" s="12"/>
      <c r="E19" s="9" t="s">
        <v>77</v>
      </c>
      <c r="F19" s="19">
        <f t="shared" si="0"/>
        <v>9</v>
      </c>
      <c r="G19" s="19">
        <v>2012</v>
      </c>
      <c r="H19" s="12" t="s">
        <v>217</v>
      </c>
      <c r="I19" s="15" t="s">
        <v>220</v>
      </c>
      <c r="J19" s="12" t="s">
        <v>103</v>
      </c>
      <c r="K19" s="10"/>
      <c r="L19" s="12"/>
      <c r="M19" s="12"/>
      <c r="N19" s="12"/>
      <c r="O19" s="33"/>
      <c r="P19" s="33"/>
      <c r="Q19" s="12" t="s">
        <v>116</v>
      </c>
      <c r="R19" s="37"/>
      <c r="S19" s="27"/>
      <c r="T19" s="27"/>
      <c r="U19" s="11" t="s">
        <v>84</v>
      </c>
    </row>
    <row r="20" spans="1:21" ht="36">
      <c r="A20" s="12" t="s">
        <v>67</v>
      </c>
      <c r="B20" s="6"/>
      <c r="C20" s="13"/>
      <c r="D20" s="12"/>
      <c r="E20" s="9" t="s">
        <v>92</v>
      </c>
      <c r="F20" s="19">
        <f t="shared" si="0"/>
        <v>9</v>
      </c>
      <c r="G20" s="19">
        <v>2012</v>
      </c>
      <c r="H20" s="12"/>
      <c r="I20" s="15" t="s">
        <v>220</v>
      </c>
      <c r="J20" s="12" t="s">
        <v>103</v>
      </c>
      <c r="K20" s="10"/>
      <c r="L20" s="12"/>
      <c r="M20" s="12"/>
      <c r="N20" s="12"/>
      <c r="O20" s="33"/>
      <c r="P20" s="33"/>
      <c r="Q20" s="10" t="s">
        <v>109</v>
      </c>
      <c r="R20" s="37"/>
      <c r="S20" s="27"/>
      <c r="T20" s="27"/>
      <c r="U20" s="11" t="s">
        <v>98</v>
      </c>
    </row>
    <row r="21" spans="1:21" ht="25.5">
      <c r="A21" s="12" t="s">
        <v>67</v>
      </c>
      <c r="B21" s="6"/>
      <c r="C21" s="36" t="s">
        <v>144</v>
      </c>
      <c r="D21" s="12"/>
      <c r="E21" s="9" t="s">
        <v>78</v>
      </c>
      <c r="F21" s="19">
        <f t="shared" si="0"/>
        <v>9</v>
      </c>
      <c r="G21" s="19">
        <v>2012</v>
      </c>
      <c r="H21" s="12" t="s">
        <v>214</v>
      </c>
      <c r="I21" s="15" t="s">
        <v>220</v>
      </c>
      <c r="J21" s="12" t="s">
        <v>103</v>
      </c>
      <c r="K21" s="10"/>
      <c r="L21" s="12"/>
      <c r="M21" s="12"/>
      <c r="N21" s="12"/>
      <c r="O21" s="33"/>
      <c r="P21" s="33"/>
      <c r="Q21" s="12" t="s">
        <v>116</v>
      </c>
      <c r="R21" s="37"/>
      <c r="S21" s="27"/>
      <c r="T21" s="27"/>
      <c r="U21" s="11" t="s">
        <v>84</v>
      </c>
    </row>
    <row r="22" spans="1:21" ht="25.5">
      <c r="A22" s="12" t="s">
        <v>67</v>
      </c>
      <c r="B22" s="6"/>
      <c r="C22" s="13"/>
      <c r="D22" s="12"/>
      <c r="E22" s="9" t="s">
        <v>94</v>
      </c>
      <c r="F22" s="19">
        <f t="shared" si="0"/>
        <v>9</v>
      </c>
      <c r="G22" s="19">
        <v>2012</v>
      </c>
      <c r="H22" s="12" t="s">
        <v>228</v>
      </c>
      <c r="I22" s="15" t="s">
        <v>220</v>
      </c>
      <c r="J22" s="12" t="s">
        <v>103</v>
      </c>
      <c r="K22" s="10"/>
      <c r="L22" s="12"/>
      <c r="M22" s="12"/>
      <c r="N22" s="12"/>
      <c r="O22" s="33"/>
      <c r="P22" s="33"/>
      <c r="Q22" s="10" t="s">
        <v>109</v>
      </c>
      <c r="R22" s="37"/>
      <c r="S22" s="27"/>
      <c r="T22" s="27"/>
      <c r="U22" s="11" t="s">
        <v>88</v>
      </c>
    </row>
    <row r="23" spans="1:21" ht="22.5" customHeight="1">
      <c r="A23" s="12" t="s">
        <v>67</v>
      </c>
      <c r="B23" s="6"/>
      <c r="C23" s="13"/>
      <c r="D23" s="12"/>
      <c r="E23" s="9" t="s">
        <v>76</v>
      </c>
      <c r="F23" s="19">
        <f t="shared" si="0"/>
        <v>9</v>
      </c>
      <c r="G23" s="19">
        <v>2012</v>
      </c>
      <c r="H23" s="12" t="s">
        <v>208</v>
      </c>
      <c r="I23" s="15" t="s">
        <v>220</v>
      </c>
      <c r="J23" s="12" t="s">
        <v>103</v>
      </c>
      <c r="K23" s="10"/>
      <c r="L23" s="12"/>
      <c r="M23" s="12"/>
      <c r="N23" s="12"/>
      <c r="O23" s="33"/>
      <c r="P23" s="33"/>
      <c r="Q23" s="12" t="s">
        <v>116</v>
      </c>
      <c r="R23" s="37"/>
      <c r="S23" s="27"/>
      <c r="T23" s="27"/>
      <c r="U23" s="11" t="s">
        <v>84</v>
      </c>
    </row>
    <row r="24" spans="1:21" ht="48">
      <c r="A24" s="12" t="s">
        <v>67</v>
      </c>
      <c r="B24" s="6"/>
      <c r="C24" s="13"/>
      <c r="D24" s="12"/>
      <c r="E24" s="9" t="s">
        <v>97</v>
      </c>
      <c r="F24" s="19">
        <f t="shared" si="0"/>
        <v>9</v>
      </c>
      <c r="G24" s="19">
        <v>2012</v>
      </c>
      <c r="H24" s="12"/>
      <c r="I24" s="15" t="s">
        <v>220</v>
      </c>
      <c r="J24" s="12" t="s">
        <v>103</v>
      </c>
      <c r="K24" s="10"/>
      <c r="L24" s="12"/>
      <c r="M24" s="12"/>
      <c r="N24" s="12"/>
      <c r="O24" s="33"/>
      <c r="P24" s="33"/>
      <c r="Q24" s="10" t="s">
        <v>109</v>
      </c>
      <c r="R24" s="37"/>
      <c r="S24" s="27"/>
      <c r="T24" s="27"/>
      <c r="U24" s="11" t="s">
        <v>100</v>
      </c>
    </row>
    <row r="25" spans="1:21" ht="78.75" customHeight="1">
      <c r="A25" s="12" t="s">
        <v>67</v>
      </c>
      <c r="B25" s="6"/>
      <c r="C25" s="13" t="s">
        <v>69</v>
      </c>
      <c r="D25" s="12" t="s">
        <v>145</v>
      </c>
      <c r="E25" s="9" t="s">
        <v>146</v>
      </c>
      <c r="F25" s="19">
        <f t="shared" si="0"/>
        <v>99</v>
      </c>
      <c r="G25" s="19" t="s">
        <v>74</v>
      </c>
      <c r="H25" s="12"/>
      <c r="I25" s="15" t="s">
        <v>74</v>
      </c>
      <c r="J25" s="12" t="s">
        <v>103</v>
      </c>
      <c r="K25" s="10"/>
      <c r="L25" s="12"/>
      <c r="M25" s="12"/>
      <c r="N25" s="12"/>
      <c r="O25" s="33" t="s">
        <v>241</v>
      </c>
      <c r="P25" s="33"/>
      <c r="Q25" s="10" t="s">
        <v>109</v>
      </c>
      <c r="R25" s="37">
        <v>40465</v>
      </c>
      <c r="S25" s="27"/>
      <c r="T25" s="27"/>
      <c r="U25" s="11" t="s">
        <v>147</v>
      </c>
    </row>
    <row r="26" spans="1:21" ht="36">
      <c r="A26" s="12" t="s">
        <v>67</v>
      </c>
      <c r="B26" s="6"/>
      <c r="C26" s="13"/>
      <c r="D26" s="12"/>
      <c r="E26" s="9" t="s">
        <v>79</v>
      </c>
      <c r="F26" s="19">
        <f t="shared" si="0"/>
        <v>99</v>
      </c>
      <c r="G26" s="19" t="s">
        <v>74</v>
      </c>
      <c r="H26" s="12" t="s">
        <v>216</v>
      </c>
      <c r="I26" s="15" t="s">
        <v>74</v>
      </c>
      <c r="J26" s="12" t="s">
        <v>103</v>
      </c>
      <c r="K26" s="10"/>
      <c r="L26" s="12"/>
      <c r="M26" s="12"/>
      <c r="N26" s="12"/>
      <c r="O26" s="33" t="s">
        <v>244</v>
      </c>
      <c r="P26" s="33"/>
      <c r="Q26" s="10" t="s">
        <v>109</v>
      </c>
      <c r="R26" s="37"/>
      <c r="S26" s="27"/>
      <c r="T26" s="27"/>
      <c r="U26" s="11" t="s">
        <v>85</v>
      </c>
    </row>
    <row r="27" spans="1:21" ht="60">
      <c r="A27" s="12" t="s">
        <v>67</v>
      </c>
      <c r="B27" s="6"/>
      <c r="C27" s="13"/>
      <c r="D27" s="12"/>
      <c r="E27" s="9" t="s">
        <v>95</v>
      </c>
      <c r="F27" s="19">
        <f t="shared" si="0"/>
        <v>99</v>
      </c>
      <c r="G27" s="19" t="s">
        <v>74</v>
      </c>
      <c r="H27" s="12"/>
      <c r="I27" s="15" t="s">
        <v>74</v>
      </c>
      <c r="J27" s="12" t="s">
        <v>103</v>
      </c>
      <c r="K27" s="10"/>
      <c r="L27" s="12"/>
      <c r="M27" s="12"/>
      <c r="N27" s="12"/>
      <c r="O27" s="33" t="s">
        <v>245</v>
      </c>
      <c r="P27" s="33"/>
      <c r="Q27" s="10" t="s">
        <v>109</v>
      </c>
      <c r="R27" s="37"/>
      <c r="S27" s="27"/>
      <c r="T27" s="27"/>
      <c r="U27" s="11" t="s">
        <v>101</v>
      </c>
    </row>
    <row r="28" spans="1:21" ht="15">
      <c r="A28" s="12" t="s">
        <v>67</v>
      </c>
      <c r="B28" s="6"/>
      <c r="C28" s="13"/>
      <c r="D28" s="12"/>
      <c r="E28" s="9" t="s">
        <v>81</v>
      </c>
      <c r="F28" s="19">
        <f t="shared" si="0"/>
        <v>99</v>
      </c>
      <c r="G28" s="19" t="s">
        <v>74</v>
      </c>
      <c r="H28" s="12"/>
      <c r="I28" s="15" t="s">
        <v>74</v>
      </c>
      <c r="J28" s="12" t="s">
        <v>103</v>
      </c>
      <c r="K28" s="10"/>
      <c r="L28" s="12"/>
      <c r="M28" s="12"/>
      <c r="N28" s="12"/>
      <c r="O28" s="33"/>
      <c r="P28" s="33"/>
      <c r="Q28" s="10" t="s">
        <v>109</v>
      </c>
      <c r="R28" s="37"/>
      <c r="S28" s="27"/>
      <c r="T28" s="27"/>
      <c r="U28" s="11" t="s">
        <v>87</v>
      </c>
    </row>
    <row r="29" spans="1:21" ht="15">
      <c r="A29" s="12" t="s">
        <v>67</v>
      </c>
      <c r="B29" s="6"/>
      <c r="C29" s="13"/>
      <c r="D29" s="12"/>
      <c r="E29" s="9" t="s">
        <v>83</v>
      </c>
      <c r="F29" s="19">
        <f t="shared" si="0"/>
        <v>99</v>
      </c>
      <c r="G29" s="19">
        <v>2012</v>
      </c>
      <c r="H29" s="12" t="s">
        <v>215</v>
      </c>
      <c r="I29" s="15" t="s">
        <v>74</v>
      </c>
      <c r="J29" s="12" t="s">
        <v>103</v>
      </c>
      <c r="K29" s="10"/>
      <c r="L29" s="12"/>
      <c r="M29" s="12"/>
      <c r="N29" s="12"/>
      <c r="O29" s="33"/>
      <c r="P29" s="33"/>
      <c r="Q29" s="10" t="s">
        <v>109</v>
      </c>
      <c r="R29" s="37"/>
      <c r="S29" s="27"/>
      <c r="T29" s="27"/>
      <c r="U29" s="11" t="s">
        <v>89</v>
      </c>
    </row>
    <row r="30" spans="1:21" ht="36">
      <c r="A30" s="12" t="s">
        <v>67</v>
      </c>
      <c r="B30" s="6"/>
      <c r="C30" s="36" t="s">
        <v>144</v>
      </c>
      <c r="D30" s="12"/>
      <c r="E30" s="9" t="s">
        <v>82</v>
      </c>
      <c r="F30" s="19">
        <f t="shared" si="0"/>
        <v>99</v>
      </c>
      <c r="G30" s="19" t="s">
        <v>74</v>
      </c>
      <c r="H30" s="12" t="s">
        <v>214</v>
      </c>
      <c r="I30" s="15" t="s">
        <v>74</v>
      </c>
      <c r="J30" s="12" t="s">
        <v>103</v>
      </c>
      <c r="K30" s="10"/>
      <c r="L30" s="12"/>
      <c r="M30" s="12"/>
      <c r="N30" s="12"/>
      <c r="O30" s="33"/>
      <c r="P30" s="33"/>
      <c r="Q30" s="12" t="s">
        <v>149</v>
      </c>
      <c r="R30" s="37"/>
      <c r="S30" s="27"/>
      <c r="T30" s="27"/>
      <c r="U30" s="11" t="s">
        <v>91</v>
      </c>
    </row>
    <row r="31" spans="1:21" ht="60">
      <c r="A31" s="12" t="s">
        <v>67</v>
      </c>
      <c r="B31" s="6"/>
      <c r="C31" s="13"/>
      <c r="D31" s="12"/>
      <c r="E31" s="9" t="s">
        <v>96</v>
      </c>
      <c r="F31" s="19">
        <f t="shared" si="0"/>
        <v>99</v>
      </c>
      <c r="G31" s="19" t="s">
        <v>74</v>
      </c>
      <c r="H31" s="12"/>
      <c r="I31" s="15" t="s">
        <v>74</v>
      </c>
      <c r="J31" s="12" t="s">
        <v>103</v>
      </c>
      <c r="K31" s="10"/>
      <c r="L31" s="12"/>
      <c r="M31" s="12"/>
      <c r="N31" s="12"/>
      <c r="O31" s="33"/>
      <c r="P31" s="33"/>
      <c r="Q31" s="10" t="s">
        <v>109</v>
      </c>
      <c r="R31" s="37"/>
      <c r="S31" s="27"/>
      <c r="T31" s="27"/>
      <c r="U31" s="11" t="s">
        <v>102</v>
      </c>
    </row>
    <row r="32" spans="1:21" ht="27.75" customHeight="1">
      <c r="A32" s="12" t="s">
        <v>67</v>
      </c>
      <c r="B32" s="6"/>
      <c r="C32" s="13"/>
      <c r="D32" s="12"/>
      <c r="E32" s="9" t="s">
        <v>313</v>
      </c>
      <c r="F32" s="19">
        <f t="shared" si="0"/>
        <v>99</v>
      </c>
      <c r="G32" s="19" t="s">
        <v>74</v>
      </c>
      <c r="H32" s="12"/>
      <c r="I32" s="15" t="s">
        <v>74</v>
      </c>
      <c r="J32" s="12" t="s">
        <v>103</v>
      </c>
      <c r="K32" s="10"/>
      <c r="L32" s="12"/>
      <c r="M32" s="12"/>
      <c r="N32" s="12"/>
      <c r="O32" s="33"/>
      <c r="P32" s="33"/>
      <c r="Q32" s="10" t="s">
        <v>109</v>
      </c>
      <c r="R32" s="37"/>
      <c r="S32" s="27"/>
      <c r="T32" s="27"/>
      <c r="U32" s="11" t="s">
        <v>84</v>
      </c>
    </row>
    <row r="33" spans="1:21" ht="48">
      <c r="A33" s="12" t="s">
        <v>67</v>
      </c>
      <c r="B33" s="6"/>
      <c r="C33" s="13"/>
      <c r="D33" s="12"/>
      <c r="E33" s="9" t="s">
        <v>93</v>
      </c>
      <c r="F33" s="19">
        <f t="shared" si="0"/>
        <v>99</v>
      </c>
      <c r="G33" s="19" t="s">
        <v>74</v>
      </c>
      <c r="H33" s="12"/>
      <c r="I33" s="15" t="s">
        <v>74</v>
      </c>
      <c r="J33" s="12" t="s">
        <v>103</v>
      </c>
      <c r="K33" s="10"/>
      <c r="L33" s="12"/>
      <c r="M33" s="12"/>
      <c r="N33" s="12"/>
      <c r="O33" s="33"/>
      <c r="P33" s="33"/>
      <c r="Q33" s="10" t="s">
        <v>109</v>
      </c>
      <c r="R33" s="37"/>
      <c r="S33" s="27"/>
      <c r="T33" s="27"/>
      <c r="U33" s="11" t="s">
        <v>99</v>
      </c>
    </row>
    <row r="34" spans="1:21" ht="36">
      <c r="A34" s="12" t="s">
        <v>67</v>
      </c>
      <c r="B34" s="6"/>
      <c r="C34" s="13"/>
      <c r="D34" s="12"/>
      <c r="E34" s="9" t="s">
        <v>176</v>
      </c>
      <c r="F34" s="19">
        <f t="shared" si="0"/>
        <v>99</v>
      </c>
      <c r="G34" s="19" t="s">
        <v>74</v>
      </c>
      <c r="H34" s="12"/>
      <c r="I34" s="15" t="s">
        <v>74</v>
      </c>
      <c r="J34" s="40" t="s">
        <v>172</v>
      </c>
      <c r="K34" s="10"/>
      <c r="L34" s="12"/>
      <c r="M34" s="12"/>
      <c r="N34" s="12"/>
      <c r="O34" s="33"/>
      <c r="P34" s="33"/>
      <c r="Q34" s="12"/>
      <c r="R34" s="37"/>
      <c r="S34" s="27"/>
      <c r="T34" s="27"/>
      <c r="U34" s="11" t="s">
        <v>180</v>
      </c>
    </row>
    <row r="35" spans="1:21" ht="25.5">
      <c r="A35" s="12" t="s">
        <v>67</v>
      </c>
      <c r="B35" s="6"/>
      <c r="C35" s="13"/>
      <c r="D35" s="12"/>
      <c r="E35" s="9" t="s">
        <v>174</v>
      </c>
      <c r="F35" s="19">
        <f t="shared" si="0"/>
        <v>99</v>
      </c>
      <c r="G35" s="19" t="s">
        <v>74</v>
      </c>
      <c r="H35" s="12" t="s">
        <v>214</v>
      </c>
      <c r="I35" s="15" t="s">
        <v>74</v>
      </c>
      <c r="J35" s="40" t="s">
        <v>172</v>
      </c>
      <c r="K35" s="10"/>
      <c r="L35" s="12"/>
      <c r="M35" s="12"/>
      <c r="N35" s="12"/>
      <c r="O35" s="33"/>
      <c r="P35" s="33"/>
      <c r="Q35" s="12" t="s">
        <v>106</v>
      </c>
      <c r="R35" s="37"/>
      <c r="S35" s="27"/>
      <c r="T35" s="27"/>
      <c r="U35" s="11" t="s">
        <v>178</v>
      </c>
    </row>
    <row r="36" spans="1:21" ht="38.25">
      <c r="A36" s="12" t="s">
        <v>67</v>
      </c>
      <c r="B36" s="6"/>
      <c r="C36" s="12" t="s">
        <v>236</v>
      </c>
      <c r="D36" s="12"/>
      <c r="E36" s="9" t="s">
        <v>183</v>
      </c>
      <c r="F36" s="19">
        <f t="shared" si="0"/>
        <v>99</v>
      </c>
      <c r="G36" s="19" t="s">
        <v>74</v>
      </c>
      <c r="H36" s="12"/>
      <c r="I36" s="15" t="s">
        <v>74</v>
      </c>
      <c r="J36" s="40" t="s">
        <v>172</v>
      </c>
      <c r="K36" s="10"/>
      <c r="L36" s="12"/>
      <c r="M36" s="12"/>
      <c r="N36" s="12"/>
      <c r="O36" s="33"/>
      <c r="P36" s="33"/>
      <c r="Q36" s="12" t="s">
        <v>118</v>
      </c>
      <c r="R36" s="37"/>
      <c r="S36" s="27"/>
      <c r="T36" s="27"/>
      <c r="U36" s="11" t="s">
        <v>182</v>
      </c>
    </row>
    <row r="37" spans="1:21" ht="72">
      <c r="A37" s="12" t="s">
        <v>67</v>
      </c>
      <c r="B37" s="6"/>
      <c r="C37" s="12" t="s">
        <v>234</v>
      </c>
      <c r="D37" s="12"/>
      <c r="E37" s="9" t="s">
        <v>175</v>
      </c>
      <c r="F37" s="19">
        <f t="shared" si="0"/>
        <v>99</v>
      </c>
      <c r="G37" s="19" t="s">
        <v>74</v>
      </c>
      <c r="H37" s="12" t="s">
        <v>235</v>
      </c>
      <c r="I37" s="15" t="s">
        <v>74</v>
      </c>
      <c r="J37" s="40" t="s">
        <v>172</v>
      </c>
      <c r="K37" s="10"/>
      <c r="L37" s="12"/>
      <c r="M37" s="12"/>
      <c r="N37" s="12"/>
      <c r="O37" s="33"/>
      <c r="P37" s="33"/>
      <c r="Q37" s="12" t="s">
        <v>106</v>
      </c>
      <c r="R37" s="37"/>
      <c r="S37" s="27"/>
      <c r="T37" s="27"/>
      <c r="U37" s="11" t="s">
        <v>179</v>
      </c>
    </row>
    <row r="38" spans="1:21" ht="72">
      <c r="A38" s="12" t="s">
        <v>67</v>
      </c>
      <c r="B38" s="6"/>
      <c r="C38" s="13"/>
      <c r="D38" s="12"/>
      <c r="E38" s="9" t="s">
        <v>177</v>
      </c>
      <c r="F38" s="19">
        <f t="shared" si="0"/>
        <v>99</v>
      </c>
      <c r="G38" s="19" t="s">
        <v>74</v>
      </c>
      <c r="H38" s="12"/>
      <c r="I38" s="15" t="s">
        <v>74</v>
      </c>
      <c r="J38" s="40" t="s">
        <v>172</v>
      </c>
      <c r="K38" s="10"/>
      <c r="L38" s="12"/>
      <c r="M38" s="12"/>
      <c r="N38" s="12"/>
      <c r="O38" s="33"/>
      <c r="P38" s="33"/>
      <c r="Q38" s="12"/>
      <c r="R38" s="37"/>
      <c r="S38" s="27"/>
      <c r="T38" s="27"/>
      <c r="U38" s="11" t="s">
        <v>181</v>
      </c>
    </row>
    <row r="39" spans="1:21" ht="63.75">
      <c r="A39" s="12" t="s">
        <v>67</v>
      </c>
      <c r="B39" s="6"/>
      <c r="C39" s="13"/>
      <c r="D39" s="12"/>
      <c r="E39" s="9" t="s">
        <v>193</v>
      </c>
      <c r="F39" s="19">
        <f aca="true" t="shared" si="1" ref="F39:F52">INDEX(SortChars,MATCH(I39,Releases,))</f>
        <v>99</v>
      </c>
      <c r="G39" s="19" t="s">
        <v>74</v>
      </c>
      <c r="H39" s="12"/>
      <c r="I39" s="15" t="s">
        <v>74</v>
      </c>
      <c r="J39" s="39" t="s">
        <v>173</v>
      </c>
      <c r="K39" s="10"/>
      <c r="L39" s="12"/>
      <c r="M39" s="12"/>
      <c r="N39" s="12"/>
      <c r="O39" s="33"/>
      <c r="P39" s="33"/>
      <c r="Q39" s="12"/>
      <c r="R39" s="37"/>
      <c r="S39" s="27"/>
      <c r="T39" s="27"/>
      <c r="U39" s="11" t="s">
        <v>90</v>
      </c>
    </row>
    <row r="40" spans="1:21" ht="77.25" customHeight="1">
      <c r="A40" s="12" t="s">
        <v>67</v>
      </c>
      <c r="B40" s="6"/>
      <c r="C40" s="13"/>
      <c r="D40" s="12"/>
      <c r="E40" s="9" t="s">
        <v>186</v>
      </c>
      <c r="F40" s="19">
        <f t="shared" si="1"/>
        <v>99</v>
      </c>
      <c r="G40" s="19" t="s">
        <v>74</v>
      </c>
      <c r="H40" s="12" t="s">
        <v>208</v>
      </c>
      <c r="I40" s="15" t="s">
        <v>74</v>
      </c>
      <c r="J40" s="39" t="s">
        <v>173</v>
      </c>
      <c r="K40" s="10"/>
      <c r="L40" s="12"/>
      <c r="M40" s="12"/>
      <c r="N40" s="12"/>
      <c r="O40" s="33"/>
      <c r="P40" s="33"/>
      <c r="Q40" s="12"/>
      <c r="R40" s="37"/>
      <c r="S40" s="27"/>
      <c r="T40" s="27"/>
      <c r="U40" s="11" t="s">
        <v>90</v>
      </c>
    </row>
    <row r="41" spans="1:21" ht="51">
      <c r="A41" s="12" t="s">
        <v>67</v>
      </c>
      <c r="B41" s="6"/>
      <c r="C41" s="13"/>
      <c r="D41" s="12"/>
      <c r="E41" s="9" t="s">
        <v>196</v>
      </c>
      <c r="F41" s="19">
        <f t="shared" si="1"/>
        <v>99</v>
      </c>
      <c r="G41" s="19" t="s">
        <v>74</v>
      </c>
      <c r="H41" s="12"/>
      <c r="I41" s="15" t="s">
        <v>74</v>
      </c>
      <c r="J41" s="39" t="s">
        <v>173</v>
      </c>
      <c r="K41" s="10"/>
      <c r="L41" s="12"/>
      <c r="M41" s="12"/>
      <c r="N41" s="12"/>
      <c r="O41" s="33"/>
      <c r="P41" s="33"/>
      <c r="Q41" s="12"/>
      <c r="R41" s="37"/>
      <c r="S41" s="27"/>
      <c r="T41" s="27"/>
      <c r="U41" s="11" t="s">
        <v>90</v>
      </c>
    </row>
    <row r="42" spans="1:21" ht="25.5">
      <c r="A42" s="12" t="s">
        <v>67</v>
      </c>
      <c r="B42" s="6"/>
      <c r="C42" s="13"/>
      <c r="D42" s="12"/>
      <c r="E42" s="9" t="s">
        <v>195</v>
      </c>
      <c r="F42" s="19">
        <f t="shared" si="1"/>
        <v>99</v>
      </c>
      <c r="G42" s="19" t="s">
        <v>74</v>
      </c>
      <c r="H42" s="12"/>
      <c r="I42" s="15" t="s">
        <v>74</v>
      </c>
      <c r="J42" s="39" t="s">
        <v>173</v>
      </c>
      <c r="K42" s="10"/>
      <c r="L42" s="12"/>
      <c r="M42" s="12"/>
      <c r="N42" s="12"/>
      <c r="O42" s="33"/>
      <c r="P42" s="33"/>
      <c r="Q42" s="12"/>
      <c r="R42" s="37"/>
      <c r="S42" s="27"/>
      <c r="T42" s="27"/>
      <c r="U42" s="11" t="s">
        <v>90</v>
      </c>
    </row>
    <row r="43" spans="1:21" ht="127.5">
      <c r="A43" s="12" t="s">
        <v>67</v>
      </c>
      <c r="B43" s="6"/>
      <c r="C43" s="13"/>
      <c r="D43" s="12"/>
      <c r="E43" s="9" t="s">
        <v>194</v>
      </c>
      <c r="F43" s="19">
        <f t="shared" si="1"/>
        <v>99</v>
      </c>
      <c r="G43" s="19" t="s">
        <v>74</v>
      </c>
      <c r="H43" s="12"/>
      <c r="I43" s="15" t="s">
        <v>74</v>
      </c>
      <c r="J43" s="39" t="s">
        <v>173</v>
      </c>
      <c r="K43" s="10"/>
      <c r="L43" s="12"/>
      <c r="M43" s="12"/>
      <c r="N43" s="12"/>
      <c r="O43" s="33"/>
      <c r="P43" s="33"/>
      <c r="Q43" s="12"/>
      <c r="R43" s="37"/>
      <c r="S43" s="27"/>
      <c r="T43" s="27"/>
      <c r="U43" s="11" t="s">
        <v>90</v>
      </c>
    </row>
    <row r="44" spans="1:21" ht="38.25">
      <c r="A44" s="12" t="s">
        <v>67</v>
      </c>
      <c r="B44" s="6"/>
      <c r="C44" s="13"/>
      <c r="D44" s="12"/>
      <c r="E44" s="9" t="s">
        <v>184</v>
      </c>
      <c r="F44" s="19">
        <f t="shared" si="1"/>
        <v>99</v>
      </c>
      <c r="G44" s="19" t="s">
        <v>74</v>
      </c>
      <c r="H44" s="12"/>
      <c r="I44" s="15" t="s">
        <v>74</v>
      </c>
      <c r="J44" s="39" t="s">
        <v>173</v>
      </c>
      <c r="K44" s="10"/>
      <c r="L44" s="12"/>
      <c r="M44" s="12"/>
      <c r="N44" s="12"/>
      <c r="O44" s="33"/>
      <c r="P44" s="33"/>
      <c r="Q44" s="12"/>
      <c r="R44" s="37"/>
      <c r="S44" s="27"/>
      <c r="T44" s="27"/>
      <c r="U44" s="11" t="s">
        <v>90</v>
      </c>
    </row>
    <row r="45" spans="1:21" ht="51">
      <c r="A45" s="12" t="s">
        <v>67</v>
      </c>
      <c r="B45" s="6"/>
      <c r="C45" s="13"/>
      <c r="D45" s="12"/>
      <c r="E45" s="9" t="s">
        <v>192</v>
      </c>
      <c r="F45" s="19">
        <f t="shared" si="1"/>
        <v>99</v>
      </c>
      <c r="G45" s="19" t="s">
        <v>74</v>
      </c>
      <c r="H45" s="12"/>
      <c r="I45" s="15" t="s">
        <v>74</v>
      </c>
      <c r="J45" s="39" t="s">
        <v>173</v>
      </c>
      <c r="K45" s="10"/>
      <c r="L45" s="12"/>
      <c r="M45" s="12"/>
      <c r="N45" s="12"/>
      <c r="O45" s="33"/>
      <c r="P45" s="33"/>
      <c r="Q45" s="12"/>
      <c r="R45" s="37"/>
      <c r="S45" s="27"/>
      <c r="T45" s="27"/>
      <c r="U45" s="11" t="s">
        <v>90</v>
      </c>
    </row>
    <row r="46" spans="1:21" ht="38.25">
      <c r="A46" s="12" t="s">
        <v>67</v>
      </c>
      <c r="B46" s="6"/>
      <c r="C46" s="13"/>
      <c r="D46" s="12"/>
      <c r="E46" s="9" t="s">
        <v>187</v>
      </c>
      <c r="F46" s="19">
        <f t="shared" si="1"/>
        <v>99</v>
      </c>
      <c r="G46" s="19" t="s">
        <v>74</v>
      </c>
      <c r="H46" s="12"/>
      <c r="I46" s="15" t="s">
        <v>74</v>
      </c>
      <c r="J46" s="39" t="s">
        <v>173</v>
      </c>
      <c r="K46" s="10"/>
      <c r="L46" s="12"/>
      <c r="M46" s="12"/>
      <c r="N46" s="12"/>
      <c r="O46" s="33"/>
      <c r="P46" s="33"/>
      <c r="Q46" s="12"/>
      <c r="R46" s="37"/>
      <c r="S46" s="27"/>
      <c r="T46" s="27"/>
      <c r="U46" s="11" t="s">
        <v>90</v>
      </c>
    </row>
    <row r="47" spans="1:21" ht="51">
      <c r="A47" s="12" t="s">
        <v>67</v>
      </c>
      <c r="B47" s="6"/>
      <c r="C47" s="13"/>
      <c r="D47" s="12"/>
      <c r="E47" s="9" t="s">
        <v>188</v>
      </c>
      <c r="F47" s="19">
        <f t="shared" si="1"/>
        <v>99</v>
      </c>
      <c r="G47" s="19" t="s">
        <v>74</v>
      </c>
      <c r="H47" s="12"/>
      <c r="I47" s="15" t="s">
        <v>74</v>
      </c>
      <c r="J47" s="39" t="s">
        <v>173</v>
      </c>
      <c r="K47" s="10"/>
      <c r="L47" s="12"/>
      <c r="M47" s="12"/>
      <c r="N47" s="12"/>
      <c r="O47" s="33"/>
      <c r="P47" s="33"/>
      <c r="Q47" s="12"/>
      <c r="R47" s="37"/>
      <c r="S47" s="27"/>
      <c r="T47" s="27"/>
      <c r="U47" s="11" t="s">
        <v>90</v>
      </c>
    </row>
    <row r="48" spans="1:21" ht="38.25">
      <c r="A48" s="12" t="s">
        <v>67</v>
      </c>
      <c r="B48" s="6"/>
      <c r="C48" s="13"/>
      <c r="D48" s="12"/>
      <c r="E48" s="9" t="s">
        <v>191</v>
      </c>
      <c r="F48" s="19">
        <f t="shared" si="1"/>
        <v>99</v>
      </c>
      <c r="G48" s="19" t="s">
        <v>74</v>
      </c>
      <c r="H48" s="12"/>
      <c r="I48" s="15" t="s">
        <v>74</v>
      </c>
      <c r="J48" s="39" t="s">
        <v>173</v>
      </c>
      <c r="K48" s="10"/>
      <c r="L48" s="12"/>
      <c r="M48" s="12"/>
      <c r="N48" s="12"/>
      <c r="O48" s="33"/>
      <c r="P48" s="33"/>
      <c r="Q48" s="12"/>
      <c r="R48" s="37"/>
      <c r="S48" s="27"/>
      <c r="T48" s="27"/>
      <c r="U48" s="11" t="s">
        <v>90</v>
      </c>
    </row>
    <row r="49" spans="1:21" ht="51">
      <c r="A49" s="12" t="s">
        <v>67</v>
      </c>
      <c r="B49" s="6"/>
      <c r="C49" s="13"/>
      <c r="D49" s="12"/>
      <c r="E49" s="9" t="s">
        <v>190</v>
      </c>
      <c r="F49" s="19">
        <f t="shared" si="1"/>
        <v>99</v>
      </c>
      <c r="G49" s="19" t="s">
        <v>74</v>
      </c>
      <c r="H49" s="12"/>
      <c r="I49" s="15" t="s">
        <v>74</v>
      </c>
      <c r="J49" s="39" t="s">
        <v>173</v>
      </c>
      <c r="K49" s="10"/>
      <c r="L49" s="12"/>
      <c r="M49" s="12"/>
      <c r="N49" s="12"/>
      <c r="O49" s="33"/>
      <c r="P49" s="33"/>
      <c r="Q49" s="12"/>
      <c r="R49" s="37"/>
      <c r="S49" s="27"/>
      <c r="T49" s="27"/>
      <c r="U49" s="11" t="s">
        <v>90</v>
      </c>
    </row>
    <row r="50" spans="1:21" ht="153">
      <c r="A50" s="12" t="s">
        <v>67</v>
      </c>
      <c r="B50" s="6"/>
      <c r="C50" s="12" t="s">
        <v>237</v>
      </c>
      <c r="D50" s="12"/>
      <c r="E50" s="9" t="s">
        <v>210</v>
      </c>
      <c r="F50" s="19">
        <f t="shared" si="1"/>
        <v>99</v>
      </c>
      <c r="G50" s="19" t="s">
        <v>74</v>
      </c>
      <c r="H50" s="12"/>
      <c r="I50" s="15" t="s">
        <v>74</v>
      </c>
      <c r="J50" s="39" t="s">
        <v>173</v>
      </c>
      <c r="K50" s="10"/>
      <c r="L50" s="12"/>
      <c r="M50" s="12"/>
      <c r="N50" s="12"/>
      <c r="O50" s="33"/>
      <c r="P50" s="33"/>
      <c r="Q50" s="12"/>
      <c r="R50" s="37"/>
      <c r="S50" s="27"/>
      <c r="T50" s="27"/>
      <c r="U50" s="11" t="s">
        <v>90</v>
      </c>
    </row>
    <row r="51" spans="1:21" ht="25.5">
      <c r="A51" s="12" t="s">
        <v>67</v>
      </c>
      <c r="B51" s="6"/>
      <c r="C51" s="13"/>
      <c r="D51" s="12"/>
      <c r="E51" s="9" t="s">
        <v>185</v>
      </c>
      <c r="F51" s="19">
        <f t="shared" si="1"/>
        <v>99</v>
      </c>
      <c r="G51" s="19" t="s">
        <v>74</v>
      </c>
      <c r="H51" s="12"/>
      <c r="I51" s="15" t="s">
        <v>74</v>
      </c>
      <c r="J51" s="39" t="s">
        <v>173</v>
      </c>
      <c r="K51" s="10"/>
      <c r="L51" s="12"/>
      <c r="M51" s="12"/>
      <c r="N51" s="12"/>
      <c r="O51" s="33"/>
      <c r="P51" s="33"/>
      <c r="Q51" s="12"/>
      <c r="R51" s="37"/>
      <c r="S51" s="27"/>
      <c r="T51" s="27"/>
      <c r="U51" s="11" t="s">
        <v>90</v>
      </c>
    </row>
    <row r="52" spans="1:21" ht="25.5">
      <c r="A52" s="12" t="s">
        <v>67</v>
      </c>
      <c r="B52" s="6"/>
      <c r="C52" s="13"/>
      <c r="D52" s="12"/>
      <c r="E52" s="9" t="s">
        <v>189</v>
      </c>
      <c r="F52" s="19">
        <f t="shared" si="1"/>
        <v>99</v>
      </c>
      <c r="G52" s="19" t="s">
        <v>74</v>
      </c>
      <c r="H52" s="12"/>
      <c r="I52" s="15" t="s">
        <v>74</v>
      </c>
      <c r="J52" s="39" t="s">
        <v>173</v>
      </c>
      <c r="K52" s="10"/>
      <c r="L52" s="12"/>
      <c r="M52" s="12"/>
      <c r="N52" s="12"/>
      <c r="O52" s="33"/>
      <c r="P52" s="33"/>
      <c r="Q52" s="12"/>
      <c r="R52" s="37"/>
      <c r="S52" s="27"/>
      <c r="T52" s="27"/>
      <c r="U52" s="11" t="s">
        <v>90</v>
      </c>
    </row>
  </sheetData>
  <sheetProtection/>
  <dataValidations count="3">
    <dataValidation type="list" allowBlank="1" showInputMessage="1" showErrorMessage="1" sqref="K2:K52">
      <formula1>IA_Phase</formula1>
    </dataValidation>
    <dataValidation type="list" allowBlank="1" showInputMessage="1" showErrorMessage="1" sqref="G2:G50">
      <formula1>ReleaseYears</formula1>
    </dataValidation>
    <dataValidation type="list" allowBlank="1" showInputMessage="1" showErrorMessage="1" sqref="I2:I50">
      <formula1>'Lookup Tables'!$A3:$A14</formula1>
    </dataValidation>
  </dataValidations>
  <printOptions horizontalCentered="1"/>
  <pageMargins left="0.2" right="0.2" top="0.5" bottom="0.5" header="0.3" footer="0.3"/>
  <pageSetup fitToHeight="0" fitToWidth="1" horizontalDpi="600" verticalDpi="600" orientation="landscape" paperSize="5" scale="68"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I17"/>
  <sheetViews>
    <sheetView zoomScalePageLayoutView="0" workbookViewId="0" topLeftCell="A1">
      <selection activeCell="A1" sqref="A1"/>
    </sheetView>
  </sheetViews>
  <sheetFormatPr defaultColWidth="9.140625" defaultRowHeight="15"/>
  <cols>
    <col min="1" max="1" width="28.8515625" style="0" customWidth="1"/>
    <col min="2" max="2" width="14.8515625" style="0" bestFit="1" customWidth="1"/>
    <col min="3" max="3" width="20.421875" style="26" bestFit="1" customWidth="1"/>
    <col min="4" max="4" width="48.421875" style="0" customWidth="1"/>
    <col min="6" max="6" width="1.8515625" style="0" customWidth="1"/>
    <col min="7" max="7" width="15.57421875" style="0" customWidth="1"/>
    <col min="8" max="8" width="2.00390625" style="0" customWidth="1"/>
    <col min="9" max="9" width="12.421875" style="0" bestFit="1" customWidth="1"/>
  </cols>
  <sheetData>
    <row r="1" spans="1:9" ht="30">
      <c r="A1" s="16" t="s">
        <v>170</v>
      </c>
      <c r="B1" s="20" t="s">
        <v>70</v>
      </c>
      <c r="C1" s="20" t="s">
        <v>238</v>
      </c>
      <c r="D1" s="16" t="s">
        <v>3</v>
      </c>
      <c r="E1" s="16" t="s">
        <v>169</v>
      </c>
      <c r="G1" s="34" t="s">
        <v>212</v>
      </c>
      <c r="H1" s="26"/>
      <c r="I1" s="34" t="s">
        <v>318</v>
      </c>
    </row>
    <row r="2" spans="1:9" ht="15">
      <c r="A2" s="17" t="s">
        <v>266</v>
      </c>
      <c r="B2" s="21" t="s">
        <v>71</v>
      </c>
      <c r="C2" s="43" t="s">
        <v>239</v>
      </c>
      <c r="D2" s="22" t="s">
        <v>200</v>
      </c>
      <c r="E2" s="23">
        <v>1</v>
      </c>
      <c r="G2" s="28">
        <v>2011</v>
      </c>
      <c r="I2" s="28">
        <v>1</v>
      </c>
    </row>
    <row r="3" spans="1:9" ht="15">
      <c r="A3" s="17" t="s">
        <v>267</v>
      </c>
      <c r="B3" s="21" t="s">
        <v>72</v>
      </c>
      <c r="C3" s="17" t="s">
        <v>121</v>
      </c>
      <c r="D3" s="22" t="s">
        <v>201</v>
      </c>
      <c r="E3" s="23">
        <v>2</v>
      </c>
      <c r="G3" s="29">
        <v>2012</v>
      </c>
      <c r="I3" s="29">
        <v>2</v>
      </c>
    </row>
    <row r="4" spans="1:9" ht="15">
      <c r="A4" s="17" t="s">
        <v>268</v>
      </c>
      <c r="B4" s="24" t="s">
        <v>73</v>
      </c>
      <c r="C4" s="17" t="s">
        <v>121</v>
      </c>
      <c r="D4" s="22" t="s">
        <v>202</v>
      </c>
      <c r="E4" s="23">
        <v>3</v>
      </c>
      <c r="G4" s="29" t="s">
        <v>213</v>
      </c>
      <c r="I4" s="29">
        <v>3</v>
      </c>
    </row>
    <row r="5" spans="1:9" s="18" customFormat="1" ht="15">
      <c r="A5" s="17" t="s">
        <v>269</v>
      </c>
      <c r="B5" s="21" t="s">
        <v>164</v>
      </c>
      <c r="C5" s="17" t="s">
        <v>121</v>
      </c>
      <c r="D5" s="22" t="s">
        <v>203</v>
      </c>
      <c r="E5" s="23">
        <v>4</v>
      </c>
      <c r="G5" s="29" t="s">
        <v>74</v>
      </c>
      <c r="I5" s="29">
        <v>4</v>
      </c>
    </row>
    <row r="6" spans="1:9" s="18" customFormat="1" ht="15">
      <c r="A6" s="17" t="s">
        <v>270</v>
      </c>
      <c r="B6" s="24" t="s">
        <v>165</v>
      </c>
      <c r="C6" s="17" t="s">
        <v>121</v>
      </c>
      <c r="D6" s="22" t="s">
        <v>204</v>
      </c>
      <c r="E6" s="23">
        <v>5</v>
      </c>
      <c r="G6" s="30" t="s">
        <v>424</v>
      </c>
      <c r="I6" s="30" t="s">
        <v>74</v>
      </c>
    </row>
    <row r="7" spans="1:5" s="18" customFormat="1" ht="15">
      <c r="A7" s="17" t="s">
        <v>271</v>
      </c>
      <c r="B7" s="24" t="s">
        <v>166</v>
      </c>
      <c r="C7" s="42" t="s">
        <v>215</v>
      </c>
      <c r="D7" s="22" t="s">
        <v>205</v>
      </c>
      <c r="E7" s="23">
        <v>6</v>
      </c>
    </row>
    <row r="8" spans="1:5" s="18" customFormat="1" ht="15">
      <c r="A8" s="17" t="s">
        <v>272</v>
      </c>
      <c r="B8" s="24" t="s">
        <v>167</v>
      </c>
      <c r="C8" s="42" t="s">
        <v>215</v>
      </c>
      <c r="D8" s="22" t="s">
        <v>206</v>
      </c>
      <c r="E8" s="23">
        <v>7</v>
      </c>
    </row>
    <row r="9" spans="1:7" ht="15">
      <c r="A9" s="17" t="s">
        <v>220</v>
      </c>
      <c r="B9" s="24">
        <v>2012</v>
      </c>
      <c r="C9" s="17" t="s">
        <v>74</v>
      </c>
      <c r="D9" s="22" t="s">
        <v>75</v>
      </c>
      <c r="E9" s="23">
        <v>9</v>
      </c>
      <c r="G9" s="18"/>
    </row>
    <row r="10" spans="1:7" ht="15">
      <c r="A10" s="17" t="s">
        <v>29</v>
      </c>
      <c r="B10" s="17" t="s">
        <v>74</v>
      </c>
      <c r="C10" s="17" t="s">
        <v>74</v>
      </c>
      <c r="D10" s="25" t="s">
        <v>168</v>
      </c>
      <c r="E10" s="23">
        <v>10</v>
      </c>
      <c r="G10" s="18"/>
    </row>
    <row r="11" spans="1:5" ht="15">
      <c r="A11" s="17" t="s">
        <v>120</v>
      </c>
      <c r="B11" s="17" t="s">
        <v>121</v>
      </c>
      <c r="C11" s="17" t="s">
        <v>4</v>
      </c>
      <c r="D11" s="25" t="s">
        <v>122</v>
      </c>
      <c r="E11" s="23">
        <v>8</v>
      </c>
    </row>
    <row r="12" spans="1:7" s="18" customFormat="1" ht="15">
      <c r="A12" s="17" t="s">
        <v>4</v>
      </c>
      <c r="B12" s="17" t="s">
        <v>4</v>
      </c>
      <c r="C12" s="17" t="s">
        <v>4</v>
      </c>
      <c r="D12" s="25" t="s">
        <v>211</v>
      </c>
      <c r="E12" s="23">
        <v>11</v>
      </c>
      <c r="G12"/>
    </row>
    <row r="13" spans="1:7" s="18" customFormat="1" ht="15">
      <c r="A13" s="17" t="s">
        <v>74</v>
      </c>
      <c r="B13" s="17"/>
      <c r="C13" s="17"/>
      <c r="D13" s="25" t="s">
        <v>171</v>
      </c>
      <c r="E13" s="23">
        <v>99</v>
      </c>
      <c r="G13"/>
    </row>
    <row r="14" ht="15">
      <c r="G14" s="18"/>
    </row>
    <row r="15" ht="15">
      <c r="G15" s="18"/>
    </row>
    <row r="17" ht="15">
      <c r="A17" s="26"/>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pane ySplit="1" topLeftCell="A2" activePane="bottomLeft" state="frozen"/>
      <selection pane="topLeft" activeCell="A1" sqref="A1"/>
      <selection pane="bottomLeft" activeCell="G12" sqref="G12"/>
    </sheetView>
  </sheetViews>
  <sheetFormatPr defaultColWidth="9.140625" defaultRowHeight="15"/>
  <cols>
    <col min="1" max="1" width="11.421875" style="62" customWidth="1"/>
    <col min="2" max="2" width="43.57421875" style="44" customWidth="1"/>
    <col min="3" max="3" width="53.7109375" style="44" customWidth="1"/>
    <col min="4" max="4" width="13.00390625" style="69" customWidth="1"/>
    <col min="5" max="5" width="12.8515625" style="49" customWidth="1"/>
    <col min="6" max="6" width="4.7109375" style="26" customWidth="1"/>
    <col min="7" max="7" width="17.57421875" style="26" customWidth="1"/>
    <col min="8" max="16384" width="9.140625" style="26" customWidth="1"/>
  </cols>
  <sheetData>
    <row r="1" spans="1:8" ht="30">
      <c r="A1" s="50" t="s">
        <v>319</v>
      </c>
      <c r="B1" s="51" t="s">
        <v>320</v>
      </c>
      <c r="C1" s="51" t="s">
        <v>321</v>
      </c>
      <c r="D1" s="54" t="s">
        <v>322</v>
      </c>
      <c r="E1" s="55" t="s">
        <v>323</v>
      </c>
      <c r="G1" s="71" t="s">
        <v>388</v>
      </c>
      <c r="H1" s="72"/>
    </row>
    <row r="2" spans="1:8" ht="45">
      <c r="A2" s="48">
        <v>5963</v>
      </c>
      <c r="B2" s="45" t="s">
        <v>324</v>
      </c>
      <c r="C2" s="47" t="s">
        <v>387</v>
      </c>
      <c r="D2" s="46">
        <v>40562</v>
      </c>
      <c r="E2" s="52" t="s">
        <v>325</v>
      </c>
      <c r="G2" s="56" t="s">
        <v>325</v>
      </c>
      <c r="H2" s="56">
        <f>COUNTIF(E$2:E40,G2)</f>
        <v>12</v>
      </c>
    </row>
    <row r="3" spans="1:8" ht="45">
      <c r="A3" s="48">
        <v>6879</v>
      </c>
      <c r="B3" s="45" t="s">
        <v>326</v>
      </c>
      <c r="C3" s="47" t="s">
        <v>390</v>
      </c>
      <c r="D3" s="46">
        <v>40562</v>
      </c>
      <c r="E3" s="52" t="s">
        <v>325</v>
      </c>
      <c r="G3" s="57" t="s">
        <v>342</v>
      </c>
      <c r="H3" s="57">
        <f>COUNTIF(E$2:E40,G3)</f>
        <v>3</v>
      </c>
    </row>
    <row r="4" spans="1:8" ht="45">
      <c r="A4" s="48">
        <v>7077</v>
      </c>
      <c r="B4" s="45" t="s">
        <v>327</v>
      </c>
      <c r="C4" s="47" t="s">
        <v>391</v>
      </c>
      <c r="D4" s="46">
        <v>40562</v>
      </c>
      <c r="E4" s="52" t="s">
        <v>325</v>
      </c>
      <c r="G4" s="57" t="s">
        <v>353</v>
      </c>
      <c r="H4" s="57">
        <f>COUNTIF(E$2:E41,G4)</f>
        <v>3</v>
      </c>
    </row>
    <row r="5" spans="1:8" ht="45">
      <c r="A5" s="48">
        <v>8755</v>
      </c>
      <c r="B5" s="45" t="s">
        <v>328</v>
      </c>
      <c r="C5" s="45" t="s">
        <v>329</v>
      </c>
      <c r="D5" s="46">
        <v>40562</v>
      </c>
      <c r="E5" s="52" t="s">
        <v>325</v>
      </c>
      <c r="G5" s="57" t="s">
        <v>360</v>
      </c>
      <c r="H5" s="57">
        <f>COUNTIF(E$2:E42,G5)</f>
        <v>1</v>
      </c>
    </row>
    <row r="6" spans="1:8" ht="45">
      <c r="A6" s="48">
        <v>10276</v>
      </c>
      <c r="B6" s="45" t="s">
        <v>330</v>
      </c>
      <c r="C6" s="45" t="s">
        <v>331</v>
      </c>
      <c r="D6" s="46">
        <v>40562</v>
      </c>
      <c r="E6" s="52" t="s">
        <v>325</v>
      </c>
      <c r="G6" s="57" t="s">
        <v>363</v>
      </c>
      <c r="H6" s="57">
        <f>COUNTIF(E$2:E44,G6)</f>
        <v>16</v>
      </c>
    </row>
    <row r="7" spans="1:8" ht="45">
      <c r="A7" s="48">
        <v>10512</v>
      </c>
      <c r="B7" s="45" t="s">
        <v>332</v>
      </c>
      <c r="C7" s="45" t="s">
        <v>333</v>
      </c>
      <c r="D7" s="46">
        <v>40562</v>
      </c>
      <c r="E7" s="52" t="s">
        <v>325</v>
      </c>
      <c r="G7" s="57" t="s">
        <v>382</v>
      </c>
      <c r="H7" s="57">
        <f>COUNTIF(E$2:E45,G7)</f>
        <v>1</v>
      </c>
    </row>
    <row r="8" spans="1:8" ht="42.75" customHeight="1">
      <c r="A8" s="48">
        <v>13039</v>
      </c>
      <c r="B8" s="45" t="s">
        <v>334</v>
      </c>
      <c r="C8" s="45" t="s">
        <v>335</v>
      </c>
      <c r="D8" s="46">
        <v>40562</v>
      </c>
      <c r="E8" s="52" t="s">
        <v>325</v>
      </c>
      <c r="G8" s="57" t="s">
        <v>402</v>
      </c>
      <c r="H8" s="57">
        <f>COUNTIF(E$2:E46,G8)</f>
        <v>1</v>
      </c>
    </row>
    <row r="9" spans="1:8" ht="60">
      <c r="A9" s="48">
        <v>13575</v>
      </c>
      <c r="B9" s="45" t="s">
        <v>336</v>
      </c>
      <c r="C9" s="45" t="s">
        <v>337</v>
      </c>
      <c r="D9" s="46">
        <v>40562</v>
      </c>
      <c r="E9" s="52" t="s">
        <v>325</v>
      </c>
      <c r="G9" s="57" t="s">
        <v>405</v>
      </c>
      <c r="H9" s="57">
        <f>COUNTIF(E$2:E48,G9)</f>
        <v>2</v>
      </c>
    </row>
    <row r="10" spans="1:8" ht="30">
      <c r="A10" s="48">
        <v>13588</v>
      </c>
      <c r="B10" s="45" t="s">
        <v>338</v>
      </c>
      <c r="C10" s="45" t="s">
        <v>339</v>
      </c>
      <c r="D10" s="46">
        <v>40562</v>
      </c>
      <c r="E10" s="52" t="s">
        <v>325</v>
      </c>
      <c r="G10" s="58" t="s">
        <v>389</v>
      </c>
      <c r="H10" s="58">
        <f>SUM(H2:H9)</f>
        <v>39</v>
      </c>
    </row>
    <row r="11" spans="1:5" ht="45">
      <c r="A11" s="48">
        <v>15186</v>
      </c>
      <c r="B11" s="45" t="s">
        <v>340</v>
      </c>
      <c r="C11" s="45" t="s">
        <v>341</v>
      </c>
      <c r="D11" s="46">
        <v>40562</v>
      </c>
      <c r="E11" s="52" t="s">
        <v>342</v>
      </c>
    </row>
    <row r="12" spans="1:5" ht="45">
      <c r="A12" s="48">
        <v>15267</v>
      </c>
      <c r="B12" s="45" t="s">
        <v>343</v>
      </c>
      <c r="C12" s="45" t="s">
        <v>344</v>
      </c>
      <c r="D12" s="46">
        <v>40562</v>
      </c>
      <c r="E12" s="53" t="s">
        <v>342</v>
      </c>
    </row>
    <row r="13" spans="1:5" ht="45">
      <c r="A13" s="48">
        <v>15269</v>
      </c>
      <c r="B13" s="45" t="s">
        <v>345</v>
      </c>
      <c r="C13" s="45" t="s">
        <v>346</v>
      </c>
      <c r="D13" s="46">
        <v>40562</v>
      </c>
      <c r="E13" s="53" t="s">
        <v>342</v>
      </c>
    </row>
    <row r="14" spans="1:5" ht="206.25" customHeight="1">
      <c r="A14" s="48">
        <v>17781</v>
      </c>
      <c r="B14" s="45" t="s">
        <v>347</v>
      </c>
      <c r="C14" s="45" t="s">
        <v>348</v>
      </c>
      <c r="D14" s="46">
        <v>40562</v>
      </c>
      <c r="E14" s="52" t="s">
        <v>325</v>
      </c>
    </row>
    <row r="15" spans="1:5" ht="30">
      <c r="A15" s="48">
        <v>17922</v>
      </c>
      <c r="B15" s="45" t="s">
        <v>349</v>
      </c>
      <c r="C15" s="45" t="s">
        <v>350</v>
      </c>
      <c r="D15" s="46">
        <v>40562</v>
      </c>
      <c r="E15" s="52" t="s">
        <v>325</v>
      </c>
    </row>
    <row r="16" spans="1:5" ht="30">
      <c r="A16" s="48">
        <v>18006</v>
      </c>
      <c r="B16" s="45" t="s">
        <v>351</v>
      </c>
      <c r="C16" s="45" t="s">
        <v>352</v>
      </c>
      <c r="D16" s="46">
        <v>40562</v>
      </c>
      <c r="E16" s="53" t="s">
        <v>353</v>
      </c>
    </row>
    <row r="17" spans="1:5" ht="60">
      <c r="A17" s="48">
        <v>18038</v>
      </c>
      <c r="B17" s="45" t="s">
        <v>354</v>
      </c>
      <c r="C17" s="45" t="s">
        <v>355</v>
      </c>
      <c r="D17" s="46">
        <v>40562</v>
      </c>
      <c r="E17" s="53" t="s">
        <v>353</v>
      </c>
    </row>
    <row r="18" spans="1:5" ht="79.5" customHeight="1">
      <c r="A18" s="48">
        <v>18039</v>
      </c>
      <c r="B18" s="45" t="s">
        <v>356</v>
      </c>
      <c r="C18" s="45" t="s">
        <v>357</v>
      </c>
      <c r="D18" s="46">
        <v>40562</v>
      </c>
      <c r="E18" s="53" t="s">
        <v>353</v>
      </c>
    </row>
    <row r="19" spans="1:5" ht="90">
      <c r="A19" s="48">
        <v>18069</v>
      </c>
      <c r="B19" s="45" t="s">
        <v>358</v>
      </c>
      <c r="C19" s="45" t="s">
        <v>359</v>
      </c>
      <c r="D19" s="46">
        <v>40562</v>
      </c>
      <c r="E19" s="53" t="s">
        <v>360</v>
      </c>
    </row>
    <row r="20" spans="1:5" ht="45">
      <c r="A20" s="48">
        <v>14113</v>
      </c>
      <c r="B20" s="47" t="s">
        <v>361</v>
      </c>
      <c r="C20" s="45" t="s">
        <v>362</v>
      </c>
      <c r="D20" s="46">
        <v>40564</v>
      </c>
      <c r="E20" s="53" t="s">
        <v>363</v>
      </c>
    </row>
    <row r="21" spans="1:5" ht="60">
      <c r="A21" s="48">
        <v>15195</v>
      </c>
      <c r="B21" s="47" t="s">
        <v>364</v>
      </c>
      <c r="C21" s="47" t="s">
        <v>392</v>
      </c>
      <c r="D21" s="46">
        <v>40564</v>
      </c>
      <c r="E21" s="53" t="s">
        <v>363</v>
      </c>
    </row>
    <row r="22" spans="1:5" ht="75">
      <c r="A22" s="48">
        <v>15220</v>
      </c>
      <c r="B22" s="47" t="s">
        <v>365</v>
      </c>
      <c r="C22" s="45" t="s">
        <v>366</v>
      </c>
      <c r="D22" s="46">
        <v>40564</v>
      </c>
      <c r="E22" s="53" t="s">
        <v>363</v>
      </c>
    </row>
    <row r="23" spans="1:5" ht="105">
      <c r="A23" s="48">
        <v>15235</v>
      </c>
      <c r="B23" s="47" t="s">
        <v>367</v>
      </c>
      <c r="C23" s="45" t="s">
        <v>393</v>
      </c>
      <c r="D23" s="46">
        <v>40564</v>
      </c>
      <c r="E23" s="53" t="s">
        <v>363</v>
      </c>
    </row>
    <row r="24" spans="1:5" ht="75">
      <c r="A24" s="48">
        <v>15276</v>
      </c>
      <c r="B24" s="47" t="s">
        <v>368</v>
      </c>
      <c r="C24" s="45" t="s">
        <v>366</v>
      </c>
      <c r="D24" s="46">
        <v>40564</v>
      </c>
      <c r="E24" s="53" t="s">
        <v>363</v>
      </c>
    </row>
    <row r="25" spans="1:5" ht="75">
      <c r="A25" s="48">
        <v>15277</v>
      </c>
      <c r="B25" s="47" t="s">
        <v>369</v>
      </c>
      <c r="C25" s="45" t="s">
        <v>366</v>
      </c>
      <c r="D25" s="46">
        <v>40564</v>
      </c>
      <c r="E25" s="53" t="s">
        <v>363</v>
      </c>
    </row>
    <row r="26" spans="1:5" ht="75">
      <c r="A26" s="48">
        <v>15278</v>
      </c>
      <c r="B26" s="47" t="s">
        <v>370</v>
      </c>
      <c r="C26" s="45" t="s">
        <v>366</v>
      </c>
      <c r="D26" s="46">
        <v>40564</v>
      </c>
      <c r="E26" s="53" t="s">
        <v>363</v>
      </c>
    </row>
    <row r="27" spans="1:5" ht="75">
      <c r="A27" s="48">
        <v>15292</v>
      </c>
      <c r="B27" s="47" t="s">
        <v>371</v>
      </c>
      <c r="C27" s="45" t="s">
        <v>366</v>
      </c>
      <c r="D27" s="46">
        <v>40564</v>
      </c>
      <c r="E27" s="53" t="s">
        <v>363</v>
      </c>
    </row>
    <row r="28" spans="1:5" ht="75">
      <c r="A28" s="48">
        <v>15293</v>
      </c>
      <c r="B28" s="47" t="s">
        <v>394</v>
      </c>
      <c r="C28" s="45" t="s">
        <v>366</v>
      </c>
      <c r="D28" s="46">
        <v>40564</v>
      </c>
      <c r="E28" s="53" t="s">
        <v>363</v>
      </c>
    </row>
    <row r="29" spans="1:5" ht="60">
      <c r="A29" s="48">
        <v>15314</v>
      </c>
      <c r="B29" s="47" t="s">
        <v>372</v>
      </c>
      <c r="C29" s="45" t="s">
        <v>373</v>
      </c>
      <c r="D29" s="46">
        <v>40564</v>
      </c>
      <c r="E29" s="53" t="s">
        <v>363</v>
      </c>
    </row>
    <row r="30" spans="1:5" ht="60">
      <c r="A30" s="48">
        <v>15348</v>
      </c>
      <c r="B30" s="47" t="s">
        <v>374</v>
      </c>
      <c r="C30" s="45" t="s">
        <v>375</v>
      </c>
      <c r="D30" s="46">
        <v>40564</v>
      </c>
      <c r="E30" s="53" t="s">
        <v>363</v>
      </c>
    </row>
    <row r="31" spans="1:5" ht="75">
      <c r="A31" s="48">
        <v>15353</v>
      </c>
      <c r="B31" s="47" t="s">
        <v>376</v>
      </c>
      <c r="C31" s="45" t="s">
        <v>377</v>
      </c>
      <c r="D31" s="46">
        <v>40564</v>
      </c>
      <c r="E31" s="53" t="s">
        <v>363</v>
      </c>
    </row>
    <row r="32" spans="1:5" ht="75">
      <c r="A32" s="48">
        <v>15368</v>
      </c>
      <c r="B32" s="47" t="s">
        <v>395</v>
      </c>
      <c r="C32" s="45" t="s">
        <v>378</v>
      </c>
      <c r="D32" s="46">
        <v>40564</v>
      </c>
      <c r="E32" s="53" t="s">
        <v>363</v>
      </c>
    </row>
    <row r="33" spans="1:5" ht="60">
      <c r="A33" s="48">
        <v>15392</v>
      </c>
      <c r="B33" s="47" t="s">
        <v>379</v>
      </c>
      <c r="C33" s="45" t="s">
        <v>380</v>
      </c>
      <c r="D33" s="46">
        <v>40564</v>
      </c>
      <c r="E33" s="53" t="s">
        <v>363</v>
      </c>
    </row>
    <row r="34" spans="1:5" ht="60">
      <c r="A34" s="48">
        <v>17266</v>
      </c>
      <c r="B34" s="47" t="s">
        <v>381</v>
      </c>
      <c r="C34" s="47" t="s">
        <v>396</v>
      </c>
      <c r="D34" s="46" t="s">
        <v>397</v>
      </c>
      <c r="E34" s="53" t="s">
        <v>382</v>
      </c>
    </row>
    <row r="35" spans="1:5" ht="30">
      <c r="A35" s="48">
        <v>17670</v>
      </c>
      <c r="B35" s="47" t="s">
        <v>383</v>
      </c>
      <c r="C35" s="45" t="s">
        <v>384</v>
      </c>
      <c r="D35" s="46">
        <v>40564</v>
      </c>
      <c r="E35" s="53" t="s">
        <v>363</v>
      </c>
    </row>
    <row r="36" spans="1:5" ht="30">
      <c r="A36" s="63">
        <v>17821</v>
      </c>
      <c r="B36" s="59" t="s">
        <v>385</v>
      </c>
      <c r="C36" s="60" t="s">
        <v>386</v>
      </c>
      <c r="D36" s="65">
        <v>40564</v>
      </c>
      <c r="E36" s="66" t="s">
        <v>363</v>
      </c>
    </row>
    <row r="37" spans="1:5" ht="45">
      <c r="A37" s="64">
        <v>18467</v>
      </c>
      <c r="B37" s="61" t="s">
        <v>398</v>
      </c>
      <c r="C37" s="61" t="s">
        <v>399</v>
      </c>
      <c r="D37" s="67">
        <v>40562</v>
      </c>
      <c r="E37" s="68" t="s">
        <v>325</v>
      </c>
    </row>
    <row r="38" spans="1:5" ht="60">
      <c r="A38" s="64">
        <v>18472</v>
      </c>
      <c r="B38" s="61" t="s">
        <v>400</v>
      </c>
      <c r="C38" s="61" t="s">
        <v>401</v>
      </c>
      <c r="D38" s="67">
        <v>40562</v>
      </c>
      <c r="E38" s="68" t="s">
        <v>402</v>
      </c>
    </row>
    <row r="39" spans="1:5" ht="45">
      <c r="A39" s="64">
        <v>18307</v>
      </c>
      <c r="B39" s="61" t="s">
        <v>403</v>
      </c>
      <c r="C39" s="61" t="s">
        <v>404</v>
      </c>
      <c r="D39" s="67">
        <v>40563</v>
      </c>
      <c r="E39" s="68" t="s">
        <v>405</v>
      </c>
    </row>
    <row r="40" spans="1:5" ht="90">
      <c r="A40" s="64">
        <v>18357</v>
      </c>
      <c r="B40" s="61" t="s">
        <v>406</v>
      </c>
      <c r="C40" s="61" t="s">
        <v>407</v>
      </c>
      <c r="D40" s="67">
        <v>40563</v>
      </c>
      <c r="E40" s="68" t="s">
        <v>405</v>
      </c>
    </row>
  </sheetData>
  <sheetProtection/>
  <autoFilter ref="A1:E1"/>
  <mergeCells count="1">
    <mergeCell ref="G1:H1"/>
  </mergeCells>
  <printOptions horizontalCentered="1"/>
  <pageMargins left="0.2" right="0.2" top="0.75" bottom="0.75" header="0.3" footer="0.3"/>
  <pageSetup fitToHeight="0"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tanderson</dc:creator>
  <cp:keywords/>
  <dc:description/>
  <cp:lastModifiedBy>Kelly P. Landry</cp:lastModifiedBy>
  <cp:lastPrinted>2011-01-26T21:21:58Z</cp:lastPrinted>
  <dcterms:created xsi:type="dcterms:W3CDTF">2010-08-02T17:39:07Z</dcterms:created>
  <dcterms:modified xsi:type="dcterms:W3CDTF">2011-02-02T22:08:09Z</dcterms:modified>
  <cp:category/>
  <cp:version/>
  <cp:contentType/>
  <cp:contentStatus/>
</cp:coreProperties>
</file>