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880" windowHeight="8175" tabRatio="551" activeTab="0"/>
  </bookViews>
  <sheets>
    <sheet name="Prioritized List" sheetId="1" r:id="rId1"/>
    <sheet name="Additional Items" sheetId="2" r:id="rId2"/>
    <sheet name="Lookup Tables" sheetId="3" r:id="rId3"/>
    <sheet name="Market-Facing Defects" sheetId="4" r:id="rId4"/>
  </sheets>
  <definedNames>
    <definedName name="_xlnm._FilterDatabase" localSheetId="3" hidden="1">'Market-Facing Defects'!$A$1:$E$1</definedName>
    <definedName name="_xlnm._FilterDatabase" localSheetId="0" hidden="1">'Prioritized List'!$A$1:$U$29</definedName>
    <definedName name="All_Rows">'Prioritized List'!$2:$29</definedName>
    <definedName name="IA_Phase">'Lookup Tables'!$I$2:$I$6</definedName>
    <definedName name="_xlnm.Print_Area" localSheetId="3">'Market-Facing Defects'!$A$1:$E$36</definedName>
    <definedName name="_xlnm.Print_Titles" localSheetId="1">'Additional Items'!$1:$1</definedName>
    <definedName name="_xlnm.Print_Titles" localSheetId="3">'Market-Facing Defects'!$1:$1</definedName>
    <definedName name="_xlnm.Print_Titles" localSheetId="0">'Prioritized List'!$1:$1</definedName>
    <definedName name="Releases">'Lookup Tables'!$A$2:$A$13</definedName>
    <definedName name="ReleaseYears">'Lookup Tables'!$G$2:$G$6</definedName>
    <definedName name="SortChars">'Lookup Tables'!$E$2:$E$13</definedName>
  </definedNames>
  <calcPr fullCalcOnLoad="1"/>
</workbook>
</file>

<file path=xl/sharedStrings.xml><?xml version="1.0" encoding="utf-8"?>
<sst xmlns="http://schemas.openxmlformats.org/spreadsheetml/2006/main" count="911" uniqueCount="428">
  <si>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</si>
  <si>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</si>
  <si>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</si>
  <si>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</si>
  <si>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</si>
  <si>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</si>
  <si>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</si>
  <si>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</si>
  <si>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</si>
  <si>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</si>
  <si>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</si>
  <si>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</si>
  <si>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</si>
  <si>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</si>
  <si>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</si>
  <si>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</si>
  <si>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</si>
  <si>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</si>
  <si>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</si>
  <si>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</si>
  <si>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</si>
  <si>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</si>
  <si>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</si>
  <si>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</si>
  <si>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</si>
  <si>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</si>
  <si>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</si>
  <si>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</si>
  <si>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</si>
  <si>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</si>
  <si>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</si>
  <si>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</si>
  <si>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</si>
  <si>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</si>
  <si>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</si>
  <si>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</si>
  <si>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</si>
  <si>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</si>
  <si>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</si>
  <si>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</si>
  <si>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</si>
  <si>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</si>
  <si>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</si>
  <si>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</si>
  <si>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</si>
  <si>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</si>
  <si>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</si>
  <si>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</si>
  <si>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</si>
  <si>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</si>
  <si>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</si>
  <si>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</si>
  <si>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</si>
  <si>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</si>
  <si>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</si>
  <si>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</si>
  <si>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</si>
  <si>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</si>
  <si>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</si>
  <si>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</si>
  <si>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</si>
  <si>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</si>
  <si>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</si>
  <si>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</si>
  <si>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</si>
  <si>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</si>
  <si>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</si>
  <si>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</si>
  <si>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</si>
  <si>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</si>
  <si>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</si>
  <si>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</si>
  <si>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</si>
  <si>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</si>
  <si>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</si>
  <si>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</si>
  <si>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</si>
  <si>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</si>
  <si>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</si>
  <si>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</si>
  <si>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</si>
  <si>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</si>
  <si>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</si>
  <si>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</si>
  <si>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</si>
  <si>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</si>
  <si>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</si>
  <si>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</si>
  <si>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</si>
  <si>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</si>
  <si>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</si>
  <si>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</si>
  <si>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</si>
  <si>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</si>
  <si>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</si>
  <si>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</si>
  <si>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</si>
  <si>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</si>
  <si>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</si>
  <si>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</si>
  <si>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</si>
  <si>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</si>
  <si>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</si>
  <si>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</si>
  <si>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NRG Texas</t>
  </si>
  <si>
    <t>AEP</t>
  </si>
  <si>
    <t>Luminant</t>
  </si>
  <si>
    <t>QSTF</t>
  </si>
  <si>
    <t>NOIE DRG TF</t>
  </si>
  <si>
    <t>ERCOT Staff</t>
  </si>
  <si>
    <t>WMS</t>
  </si>
  <si>
    <t>Morgan Stanley</t>
  </si>
  <si>
    <t>RMWG</t>
  </si>
  <si>
    <t>SSWG</t>
  </si>
  <si>
    <t>IMM</t>
  </si>
  <si>
    <t>PDCWG</t>
  </si>
  <si>
    <t>TPTF</t>
  </si>
  <si>
    <t>Crescent Power</t>
  </si>
  <si>
    <t>Calpine</t>
  </si>
  <si>
    <t>RMS</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</si>
  <si>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</si>
  <si>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</si>
  <si>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</si>
  <si>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</si>
  <si>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</si>
  <si>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</si>
  <si>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</si>
  <si>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</si>
  <si>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</si>
  <si>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</si>
  <si>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</si>
  <si>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</si>
  <si>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</si>
  <si>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</si>
  <si>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</si>
  <si>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</si>
  <si>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</si>
  <si>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</si>
  <si>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</si>
  <si>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</si>
  <si>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</si>
  <si>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</si>
  <si>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</si>
  <si>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</si>
  <si>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NPRR Required</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</si>
  <si>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</si>
  <si>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</si>
  <si>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</si>
  <si>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</si>
  <si>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</si>
  <si>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</si>
  <si>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</si>
  <si>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</si>
  <si>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</si>
  <si>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</si>
  <si>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</si>
  <si>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</si>
  <si>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</si>
  <si>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</si>
  <si>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</si>
  <si>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</si>
  <si>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</si>
  <si>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</si>
  <si>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</si>
  <si>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</si>
  <si>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</si>
  <si>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</si>
  <si>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</si>
  <si>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</si>
  <si>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</si>
  <si>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</si>
  <si>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</si>
  <si>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</si>
  <si>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</si>
  <si>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</si>
  <si>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</si>
  <si>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</si>
  <si>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</si>
  <si>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</si>
  <si>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</si>
  <si>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</si>
  <si>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</si>
  <si>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</si>
  <si>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</si>
  <si>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</si>
  <si>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</si>
  <si>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</si>
  <si>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</si>
  <si>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</si>
  <si>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</si>
  <si>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</si>
  <si>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</si>
  <si>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</si>
  <si>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</si>
  <si>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</si>
  <si>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</si>
  <si>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</si>
  <si>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</si>
  <si>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</si>
  <si>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</si>
  <si>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</si>
  <si>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</si>
  <si>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</si>
  <si>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</si>
  <si>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</si>
  <si>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</si>
  <si>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</si>
  <si>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</si>
  <si>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</si>
  <si>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Tabled at TAC</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</si>
  <si>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</si>
  <si>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</si>
  <si>
    <t>Release Year</t>
  </si>
  <si>
    <t>2013+</t>
  </si>
  <si>
    <t>MMS</t>
  </si>
  <si>
    <t>EMS</t>
  </si>
  <si>
    <t>Siebel</t>
  </si>
  <si>
    <t>CRR</t>
  </si>
  <si>
    <t>MarkeTrak</t>
  </si>
  <si>
    <t>Outage Scheduler, MIS, NMMS</t>
  </si>
  <si>
    <t>Release 2.0</t>
  </si>
  <si>
    <t>Adds language to specify the need for ERCOT to post the hourly energy bought and sold in the DAM at each Settlement Point for each hour in the Operating Day</t>
  </si>
  <si>
    <t>Proposes 8 changes to the Information Model Manager and Topology Processor</t>
  </si>
  <si>
    <t>Requires ERCOT to publish certain data files (in Power System Simulator for Engineering (PSS/E format) for easy review by all Market Participants with standard power flow tools such as PTI PSS/E, Power World Simulator, etc.</t>
  </si>
  <si>
    <t>COMS</t>
  </si>
  <si>
    <t>COMS, MMS, Integration, EMS, Reg, CSI</t>
  </si>
  <si>
    <t>MMS, COMS, Integration</t>
  </si>
  <si>
    <t>DAM</t>
  </si>
  <si>
    <t>PVT</t>
  </si>
  <si>
    <t>MMS, COMS, CSI</t>
  </si>
  <si>
    <t>Business Process, NMMS</t>
  </si>
  <si>
    <t>NMMS, MMS, CRR, EMS, OS</t>
  </si>
  <si>
    <t>EMS, EIS</t>
  </si>
  <si>
    <t>NPRR221</t>
  </si>
  <si>
    <t>Captured in the current defect list?</t>
  </si>
  <si>
    <t>EMS, MMS</t>
  </si>
  <si>
    <t>Dupe with NPRR282</t>
  </si>
  <si>
    <t>Dupe with NPRR146 (ask Woody)</t>
  </si>
  <si>
    <t>Focus Area</t>
  </si>
  <si>
    <t>DST, Planning Go-Live</t>
  </si>
  <si>
    <t>Prioritization Source</t>
  </si>
  <si>
    <t>ERCOT staff working on non-business days</t>
  </si>
  <si>
    <t>If default occurs, manual process</t>
  </si>
  <si>
    <t>Multiple ERCOT workarounds in place</t>
  </si>
  <si>
    <t>Manual posting in place</t>
  </si>
  <si>
    <t>Delivered with table that is maintained manually</t>
  </si>
  <si>
    <t>ERCOT posting daily report until automated</t>
  </si>
  <si>
    <t>Actual Implementation Date</t>
  </si>
  <si>
    <t>Operations, Client Services, Settlements</t>
  </si>
  <si>
    <t>MMS, CDR, MIS</t>
  </si>
  <si>
    <t>Estimated Duration</t>
  </si>
  <si>
    <t>3-4 weeks</t>
  </si>
  <si>
    <t>12-15 months</t>
  </si>
  <si>
    <t>Outage Scheduler, NMMS, Integration, Siebel, EIS, EWS, RARF</t>
  </si>
  <si>
    <t>NPRR302</t>
  </si>
  <si>
    <t>Correct Fuel Type Language for Mitigated Offer Cap</t>
  </si>
  <si>
    <t>Post-Go-Live</t>
  </si>
  <si>
    <t>&lt;$5k</t>
  </si>
  <si>
    <t>40 hours</t>
  </si>
  <si>
    <t>4-8 weeks</t>
  </si>
  <si>
    <t>NPRR303</t>
  </si>
  <si>
    <t>Requirement to Post PTP Options Cleared in DAM or Taken to Real-Time</t>
  </si>
  <si>
    <t>Resource Data Submission Application</t>
  </si>
  <si>
    <t>Incremental Data Loading Capability</t>
  </si>
  <si>
    <t>The goal of this project is to create a web-based application that will be used by Resource Entities to submit, view, and update model related to resource assets that they own and/or operate.  This application will decouple the Resource Asset Registration Form process currently used and create a process that is focused only on model data.  Essentially separating the financial information from the physical model information, allowing for a stream lined process.</t>
  </si>
  <si>
    <t xml:space="preserve">Currently model data is loaded into the EMS/MMS as full model loads.  The process of which is time consuming due to the volume of data carried with each model.  99% of the data is not changed with each model load, but additional time is spend in exporting, transferring, processing, and importing this data into receiving systems.  The ability of EMS and MMS to accept CIM based incremental updates would greatly reduce the overhead of this processing time.  </t>
  </si>
  <si>
    <t>Deferred Defects - G1 - Jan 11</t>
  </si>
  <si>
    <t>Deferred Defects - G2 - Mar 11</t>
  </si>
  <si>
    <t>Deferred Defects - G3 - May 11</t>
  </si>
  <si>
    <t>Deferred Defects - G4 - Jun 11</t>
  </si>
  <si>
    <t>Deferred Defects - G5 - Jul 11</t>
  </si>
  <si>
    <t>Deferred Defects - G6 - Aug 11</t>
  </si>
  <si>
    <t>Deferred Defects - G7 - Sept 11</t>
  </si>
  <si>
    <t>PTP Options in DAM (Computational)</t>
  </si>
  <si>
    <t>Load Zone Modeling/Pricing</t>
  </si>
  <si>
    <t>Ancillary Service Deliverability</t>
  </si>
  <si>
    <t>CRR Derating</t>
  </si>
  <si>
    <t>Scarcity Pricing</t>
  </si>
  <si>
    <t>Settlement at shadow Prices</t>
  </si>
  <si>
    <t>RUC and RUC clawback</t>
  </si>
  <si>
    <t>SCED and two step mitigation</t>
  </si>
  <si>
    <t>Intermittent Renewable
Resource curtailment flag from SCED</t>
  </si>
  <si>
    <t>DAM Transmission Constraints
Shadow Price Caps</t>
  </si>
  <si>
    <t>Tested PTP options in Dam trials. Install
new hardware.</t>
  </si>
  <si>
    <t>Radial load pocket code and Static LDFs .</t>
  </si>
  <si>
    <t>Short term - Monitor and manage in the control room through HRUC and operator analysis and direct QSEs as necessary to other resources when issues occur.
Medium term – Review procurement history and identify problems.
Long term – Potential real time optimization with deliverability check. If needed.</t>
  </si>
  <si>
    <t>Monitor CRR deratings in DAM
During Market Trials CRR market appeared to be undersubscribed</t>
  </si>
  <si>
    <t>Monitor prices and behavior along with planning reserves, and new interconnect agreements .  Continue to track the peaker net margin.</t>
  </si>
  <si>
    <t>Monitor during market cutover, create graphs and determine whether or not this is occurring with a frequency that justifies a make whole payment NPRR proposal.</t>
  </si>
  <si>
    <t>Monitor volumes (i.e. number of RUC units and determine whether units are participating in the DAM market and/or self scheduling</t>
  </si>
  <si>
    <t>This issue is somewhat linked to scarcity pricing and we will utilize some of the same monitoring that is planned for the scarcity concern.</t>
  </si>
  <si>
    <t>Monitor the curtailments and performance and review the need for a curtailment flag post go live.</t>
  </si>
  <si>
    <t>Do not bind on constraints that do not have generation dispatch solutions (i.e. radial pockets). Do not bind on constraints with mitigation plans.</t>
  </si>
  <si>
    <t>24-30 months</t>
  </si>
  <si>
    <t>$1M</t>
  </si>
  <si>
    <t>8-10 months</t>
  </si>
  <si>
    <t>S&amp;B / 
Data Agg</t>
  </si>
  <si>
    <t>Lodestar, EIS</t>
  </si>
  <si>
    <t>Estimated Effort</t>
  </si>
  <si>
    <t>6 months</t>
  </si>
  <si>
    <t>$5k-$10k</t>
  </si>
  <si>
    <t>$565k-$750k</t>
  </si>
  <si>
    <t>3,850-5,010 hours</t>
  </si>
  <si>
    <t>80-160 hours</t>
  </si>
  <si>
    <t>3 months</t>
  </si>
  <si>
    <t>175-195 hours</t>
  </si>
  <si>
    <t>2 months</t>
  </si>
  <si>
    <t>2 weeks</t>
  </si>
  <si>
    <t>Funding Source</t>
  </si>
  <si>
    <t>PPL</t>
  </si>
  <si>
    <t>ERCOT staff entering data on behalf of MPs</t>
  </si>
  <si>
    <t>$30k-$40k</t>
  </si>
  <si>
    <t>$12k-$15k</t>
  </si>
  <si>
    <t>RARF Automation</t>
  </si>
  <si>
    <t>Revises the language for the Mitigated Offer Cap to eliminate use of the FOP in the calculation</t>
  </si>
  <si>
    <t>Adds language to specify the need for ERCOT to post quantities of Point-to-Point (PTP) Options and PTP Options with Refund that were not cleared in the Day-Ahead Market (DAM) and taken to Real-Time for Settlement</t>
  </si>
  <si>
    <t>$200k-$250k (Planning)</t>
  </si>
  <si>
    <t>$2.1M-$2.7M</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</si>
  <si>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</si>
  <si>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</si>
  <si>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</si>
  <si>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</si>
  <si>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</si>
  <si>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</si>
  <si>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</si>
  <si>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</si>
  <si>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</si>
  <si>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OS Core: RUI-PL_GRP_Status-Study-poor error message when trying to add notes</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</si>
  <si>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</si>
  <si>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</si>
  <si>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</si>
  <si>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</si>
  <si>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</si>
  <si>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</si>
  <si>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</si>
  <si>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</si>
  <si>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</si>
  <si>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</si>
  <si>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</si>
  <si>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</si>
  <si>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</si>
  <si>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</si>
  <si>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</si>
  <si>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</si>
  <si>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</si>
  <si>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</si>
  <si>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</si>
  <si>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</si>
  <si>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</si>
  <si>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</si>
  <si>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</si>
  <si>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</si>
  <si>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</si>
  <si>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</si>
  <si>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</si>
  <si>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</si>
  <si>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</si>
  <si>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</si>
  <si>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</si>
  <si>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</si>
  <si>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</si>
  <si>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</si>
  <si>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</si>
  <si>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</si>
  <si>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</si>
  <si>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</si>
  <si>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</si>
  <si>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</si>
  <si>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</si>
  <si>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</si>
  <si>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</si>
  <si>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</si>
  <si>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</si>
  <si>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</si>
  <si>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</si>
  <si>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</si>
  <si>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</si>
  <si>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</si>
  <si>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</si>
  <si>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</si>
  <si>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</si>
  <si>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</si>
  <si>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</si>
  <si>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</si>
  <si>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</si>
  <si>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</si>
  <si>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</si>
  <si>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</si>
  <si>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</si>
  <si>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</si>
  <si>
    <t>A withdrawn Outage does not require an Actual End even though the UI will display the field.</t>
  </si>
  <si>
    <t>When an outage has a status of Study and the user attempts to add a note, the error message needs to be more specific.</t>
  </si>
  <si>
    <t>SystemLoad has incorrect time after Daylight Savings Time transition.</t>
  </si>
  <si>
    <t xml:space="preserve">For the day in which CST to CDT takes place, the second hour in many reports is being reported with a "time" element of 01:00:00-06:00 and an "ending" element of
02:00:00-06:00. The "ending" element should instead be 03:00:00-05:00.
</t>
  </si>
  <si>
    <t>SHORT DST - Market Info: TotalASOffers, the ending of EWS response is incorrect when the HourEnding of CDR report is 2:00 on short day (CST-&gt;CDT).</t>
  </si>
  <si>
    <t>SHORT DST - Market Info: LoadForecasts, both time and ending of EWS response are incorrect when the HourEnding of CDR report is 1:00 and 2:00 and DeliveryDate of CDR report is short day (CST-&gt;DST).</t>
  </si>
  <si>
    <t>The MP will not see a DUNs within the email they receive to renew their digital certificate.</t>
  </si>
  <si>
    <t>1/23/2011 - Covered under Retail MP notice</t>
  </si>
  <si>
    <t>OS UI: Remove from the OS UI the 3 day rule for NPE as of OS core release 2.3.0</t>
  </si>
  <si>
    <t>The User can wait to extend the outage until 3 days before the PE date. The user may also extend the outage using the API without the limitation.</t>
  </si>
  <si>
    <t>NPRR261: PTC: Summer: Remove restriction for interim update to make it simple 90 days for all cases</t>
  </si>
  <si>
    <t>The user needs to be able to submit model information for each month in the summer and not the summer as a block model update.</t>
  </si>
  <si>
    <t>Network Model Management System</t>
  </si>
  <si>
    <t>DC Ties incorrectly show up as a QSE in the Market Manager</t>
  </si>
  <si>
    <t>DC Ties are incorrectly listed on the drop down list for QSEs (for example, when creating an energy trade, one of the options on the drop down for 'seller' is 'DC_E').</t>
  </si>
  <si>
    <t>Market Management System</t>
  </si>
  <si>
    <t>Wrong DELIVERY_HOUR in HRUC Message</t>
  </si>
  <si>
    <t>The hour in the text of the HRUC alert that is available to all MPs is offset by one hour.  Startup/Shutdown Instructions for individual QSE awards are correct.
Example: HRUC-AWD-RPT Reports on HRUC Awards for operating date 12/06/2010 hr 21 are available.  
Should say hr 20.</t>
  </si>
  <si>
    <t>MMS, COMS, CSI, Siebel, CDR</t>
  </si>
  <si>
    <t>COMS, MMS, CDR, EIF, EWS</t>
  </si>
  <si>
    <t>COMS, EIS</t>
  </si>
  <si>
    <t>MIR, MIS, ERCOT.com</t>
  </si>
  <si>
    <t>EIS</t>
  </si>
  <si>
    <t>MMS, EIF, EIS, CDR</t>
  </si>
  <si>
    <t>ERCOT.com</t>
  </si>
  <si>
    <t>CMM</t>
  </si>
  <si>
    <t>EMS, EIS (group w/258)</t>
  </si>
  <si>
    <t>Siebel, MPIM, MIS, MIR, EWS, EIF</t>
  </si>
  <si>
    <t xml:space="preserve">Resubmitting Ancillary Service Offers in SASM </t>
  </si>
  <si>
    <t>$30k-$50k</t>
  </si>
  <si>
    <t>500-600 hours</t>
  </si>
  <si>
    <t>$45k-$65k</t>
  </si>
  <si>
    <t>800-900 hours</t>
  </si>
  <si>
    <t>6-9 weeks</t>
  </si>
  <si>
    <t>Future Year TBD</t>
  </si>
  <si>
    <t>NPRR307</t>
  </si>
  <si>
    <t>Change SASM Offer Procedures</t>
  </si>
  <si>
    <t>Deletes the requirement of valid SASM offers to be at or below the value of the offers in the Day Ahead Market (DAM).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</si>
</sst>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7">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1"/>
      <color indexed="8"/>
      <name val="Calibri"/>
      <family val="2"/>
    </font>
    <font>
      <sz val="9"/>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9FEB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44" fillId="35" borderId="10" xfId="0" applyFont="1" applyFill="1" applyBorder="1" applyAlignment="1">
      <alignment horizontal="center" vertical="center"/>
    </xf>
    <xf numFmtId="0" fontId="4" fillId="35" borderId="11" xfId="60" applyFont="1" applyFill="1" applyBorder="1" applyAlignment="1">
      <alignment horizontal="center" vertical="center" wrapText="1"/>
      <protection/>
    </xf>
    <xf numFmtId="0" fontId="4" fillId="5" borderId="11" xfId="61" applyFont="1" applyFill="1" applyBorder="1" applyAlignment="1">
      <alignment horizontal="center" vertical="center" wrapText="1"/>
      <protection/>
    </xf>
    <xf numFmtId="14" fontId="4" fillId="0" borderId="11" xfId="57" applyNumberFormat="1" applyFont="1" applyFill="1" applyBorder="1" applyAlignment="1">
      <alignment horizontal="center" vertical="center" wrapText="1"/>
      <protection/>
    </xf>
    <xf numFmtId="0" fontId="4" fillId="12" borderId="11" xfId="59" applyFont="1" applyFill="1" applyBorder="1" applyAlignment="1">
      <alignment horizontal="center" vertical="center" wrapText="1" readingOrder="1"/>
      <protection/>
    </xf>
    <xf numFmtId="0" fontId="4" fillId="6" borderId="11" xfId="61" applyFont="1" applyFill="1" applyBorder="1" applyAlignment="1">
      <alignment horizontal="center" vertical="center" wrapText="1"/>
      <protection/>
    </xf>
    <xf numFmtId="0" fontId="4" fillId="7" borderId="11" xfId="61" applyFont="1" applyFill="1" applyBorder="1" applyAlignment="1">
      <alignment horizontal="center" vertical="center" wrapText="1"/>
      <protection/>
    </xf>
    <xf numFmtId="0" fontId="9" fillId="3" borderId="11" xfId="6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44" fillId="32" borderId="10" xfId="0" applyFont="1" applyFill="1" applyBorder="1" applyAlignment="1">
      <alignment horizontal="center" vertical="center"/>
    </xf>
    <xf numFmtId="0" fontId="44"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46" fillId="32" borderId="10" xfId="0" applyNumberFormat="1"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4" borderId="11" xfId="0" applyFill="1" applyBorder="1" applyAlignment="1">
      <alignment vertical="center" wrapText="1"/>
    </xf>
    <xf numFmtId="0" fontId="0" fillId="0" borderId="12" xfId="0" applyBorder="1" applyAlignment="1">
      <alignment vertical="center" wrapText="1"/>
    </xf>
    <xf numFmtId="0" fontId="0" fillId="0" borderId="12" xfId="0" applyBorder="1" applyAlignment="1" quotePrefix="1">
      <alignment vertical="center" wrapText="1"/>
    </xf>
    <xf numFmtId="0" fontId="0" fillId="36" borderId="10" xfId="0" applyFill="1" applyBorder="1" applyAlignment="1" quotePrefix="1">
      <alignmen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36" borderId="10" xfId="0" applyFill="1" applyBorder="1" applyAlignment="1">
      <alignment horizontal="center" vertical="center"/>
    </xf>
    <xf numFmtId="14" fontId="0" fillId="0" borderId="12" xfId="0" applyNumberFormat="1" applyBorder="1" applyAlignment="1" quotePrefix="1">
      <alignment horizontal="center" vertical="center" wrapText="1"/>
    </xf>
    <xf numFmtId="0" fontId="0" fillId="0" borderId="12" xfId="0" applyBorder="1" applyAlignment="1">
      <alignment horizontal="center" vertical="center" wrapText="1"/>
    </xf>
    <xf numFmtId="14" fontId="0" fillId="36" borderId="10" xfId="0" applyNumberFormat="1" applyFill="1" applyBorder="1" applyAlignment="1">
      <alignment horizontal="center" vertical="center"/>
    </xf>
    <xf numFmtId="0" fontId="0" fillId="36" borderId="10" xfId="0" applyFill="1" applyBorder="1" applyAlignment="1">
      <alignment horizontal="center" vertical="center" wrapText="1"/>
    </xf>
    <xf numFmtId="14" fontId="0" fillId="0" borderId="0" xfId="0" applyNumberFormat="1" applyAlignment="1">
      <alignment horizontal="center"/>
    </xf>
    <xf numFmtId="38" fontId="2" fillId="33" borderId="0" xfId="0" applyNumberFormat="1" applyFont="1" applyFill="1" applyBorder="1" applyAlignment="1">
      <alignment horizontal="center" vertical="center" wrapText="1"/>
    </xf>
    <xf numFmtId="0" fontId="44" fillId="32" borderId="16" xfId="0" applyFont="1" applyFill="1" applyBorder="1" applyAlignment="1">
      <alignment horizontal="center" vertical="center"/>
    </xf>
    <xf numFmtId="0" fontId="44" fillId="32"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29"/>
  <sheetViews>
    <sheetView tabSelected="1" zoomScalePageLayoutView="0" workbookViewId="0" topLeftCell="A1">
      <pane xSplit="5" ySplit="1" topLeftCell="G2" activePane="bottomRight" state="frozen"/>
      <selection pane="topLeft" activeCell="A1" sqref="A1"/>
      <selection pane="topRight" activeCell="F1" sqref="F1"/>
      <selection pane="bottomLeft" activeCell="A3" sqref="A3"/>
      <selection pane="bottomRight" activeCell="A2" sqref="A2"/>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8" hidden="1" customWidth="1"/>
    <col min="7" max="7" width="8.421875" style="26" customWidth="1"/>
    <col min="8" max="8" width="11.57421875" style="26" customWidth="1"/>
    <col min="9" max="9" width="14.421875" style="0" customWidth="1"/>
    <col min="10" max="10" width="12.28125" style="0"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0" customWidth="1"/>
    <col min="18" max="18" width="12.00390625" style="18" customWidth="1"/>
    <col min="19" max="19" width="12.00390625" style="26" hidden="1" customWidth="1"/>
    <col min="20" max="20" width="12.57421875" style="26" hidden="1" customWidth="1"/>
    <col min="21" max="21" width="60.7109375" style="0" customWidth="1"/>
  </cols>
  <sheetData>
    <row r="1" spans="1:21" ht="38.25">
      <c r="A1" s="1" t="s">
        <v>28</v>
      </c>
      <c r="B1" s="1" t="s">
        <v>27</v>
      </c>
      <c r="C1" s="1" t="s">
        <v>1</v>
      </c>
      <c r="D1" s="1" t="s">
        <v>32</v>
      </c>
      <c r="E1" s="1" t="s">
        <v>2</v>
      </c>
      <c r="F1" s="1" t="s">
        <v>169</v>
      </c>
      <c r="G1" s="31" t="s">
        <v>212</v>
      </c>
      <c r="H1" s="1" t="s">
        <v>157</v>
      </c>
      <c r="I1" s="2" t="s">
        <v>52</v>
      </c>
      <c r="J1" s="1" t="s">
        <v>0</v>
      </c>
      <c r="K1" s="1" t="s">
        <v>318</v>
      </c>
      <c r="L1" s="1" t="s">
        <v>199</v>
      </c>
      <c r="M1" s="1" t="s">
        <v>298</v>
      </c>
      <c r="N1" s="1" t="s">
        <v>250</v>
      </c>
      <c r="O1" s="1" t="s">
        <v>207</v>
      </c>
      <c r="P1" s="1" t="s">
        <v>308</v>
      </c>
      <c r="Q1" s="1" t="s">
        <v>33</v>
      </c>
      <c r="R1" s="1" t="s">
        <v>156</v>
      </c>
      <c r="S1" s="1" t="s">
        <v>247</v>
      </c>
      <c r="T1" s="1" t="s">
        <v>240</v>
      </c>
      <c r="U1" s="8" t="s">
        <v>51</v>
      </c>
    </row>
    <row r="2" spans="1:21" ht="84">
      <c r="A2" s="3" t="s">
        <v>30</v>
      </c>
      <c r="B2" s="6">
        <v>1</v>
      </c>
      <c r="C2" s="13" t="s">
        <v>69</v>
      </c>
      <c r="D2" s="10" t="s">
        <v>5</v>
      </c>
      <c r="E2" s="4" t="s">
        <v>6</v>
      </c>
      <c r="F2" s="19">
        <f aca="true" t="shared" si="0" ref="F2:F29">INDEX(SortChars,MATCH(I2,Releases,))</f>
        <v>7</v>
      </c>
      <c r="G2" s="35">
        <v>2011</v>
      </c>
      <c r="H2" s="10" t="s">
        <v>296</v>
      </c>
      <c r="I2" s="15" t="s">
        <v>272</v>
      </c>
      <c r="J2" s="10" t="s">
        <v>103</v>
      </c>
      <c r="K2" s="10">
        <v>1</v>
      </c>
      <c r="L2" s="10" t="s">
        <v>300</v>
      </c>
      <c r="M2" s="10" t="s">
        <v>303</v>
      </c>
      <c r="N2" s="10" t="s">
        <v>299</v>
      </c>
      <c r="O2" s="32"/>
      <c r="P2" s="32" t="s">
        <v>103</v>
      </c>
      <c r="Q2" s="10" t="s">
        <v>108</v>
      </c>
      <c r="R2" s="37">
        <v>40203</v>
      </c>
      <c r="S2" s="27"/>
      <c r="T2" s="27"/>
      <c r="U2" s="11" t="s">
        <v>124</v>
      </c>
    </row>
    <row r="3" spans="1:21" ht="63.75">
      <c r="A3" s="3" t="s">
        <v>30</v>
      </c>
      <c r="B3" s="6">
        <v>2</v>
      </c>
      <c r="C3" s="13" t="s">
        <v>69</v>
      </c>
      <c r="D3" s="12" t="s">
        <v>59</v>
      </c>
      <c r="E3" s="9" t="s">
        <v>66</v>
      </c>
      <c r="F3" s="19">
        <f t="shared" si="0"/>
        <v>4</v>
      </c>
      <c r="G3" s="35">
        <v>2011</v>
      </c>
      <c r="H3" s="12" t="s">
        <v>225</v>
      </c>
      <c r="I3" s="15" t="s">
        <v>269</v>
      </c>
      <c r="J3" s="12" t="s">
        <v>103</v>
      </c>
      <c r="K3" s="10">
        <v>1</v>
      </c>
      <c r="L3" s="12" t="s">
        <v>311</v>
      </c>
      <c r="M3" s="12" t="s">
        <v>259</v>
      </c>
      <c r="N3" s="12" t="s">
        <v>304</v>
      </c>
      <c r="O3" s="33"/>
      <c r="P3" s="32" t="s">
        <v>103</v>
      </c>
      <c r="Q3" s="12" t="s">
        <v>110</v>
      </c>
      <c r="R3" s="37">
        <v>40464</v>
      </c>
      <c r="S3" s="27"/>
      <c r="T3" s="27"/>
      <c r="U3" s="11" t="s">
        <v>150</v>
      </c>
    </row>
    <row r="4" spans="1:21" ht="76.5">
      <c r="A4" s="3" t="s">
        <v>30</v>
      </c>
      <c r="B4" s="6">
        <v>3</v>
      </c>
      <c r="C4" s="13" t="s">
        <v>69</v>
      </c>
      <c r="D4" s="10" t="s">
        <v>26</v>
      </c>
      <c r="E4" s="4" t="s">
        <v>7</v>
      </c>
      <c r="F4" s="19">
        <f t="shared" si="0"/>
        <v>99</v>
      </c>
      <c r="G4" s="19" t="s">
        <v>424</v>
      </c>
      <c r="H4" s="10" t="s">
        <v>253</v>
      </c>
      <c r="I4" s="15" t="s">
        <v>74</v>
      </c>
      <c r="J4" s="10" t="s">
        <v>103</v>
      </c>
      <c r="K4" s="10">
        <v>1</v>
      </c>
      <c r="L4" s="10" t="s">
        <v>301</v>
      </c>
      <c r="M4" s="10" t="s">
        <v>302</v>
      </c>
      <c r="N4" s="10" t="s">
        <v>252</v>
      </c>
      <c r="O4" s="32" t="s">
        <v>310</v>
      </c>
      <c r="P4" s="32"/>
      <c r="Q4" s="10" t="s">
        <v>109</v>
      </c>
      <c r="R4" s="37">
        <v>40261</v>
      </c>
      <c r="S4" s="27"/>
      <c r="T4" s="27"/>
      <c r="U4" s="11" t="s">
        <v>151</v>
      </c>
    </row>
    <row r="5" spans="1:21" s="18" customFormat="1" ht="38.25">
      <c r="A5" s="3" t="s">
        <v>30</v>
      </c>
      <c r="B5" s="6">
        <v>4</v>
      </c>
      <c r="C5" s="13" t="s">
        <v>69</v>
      </c>
      <c r="D5" s="10" t="s">
        <v>8</v>
      </c>
      <c r="E5" s="4" t="s">
        <v>9</v>
      </c>
      <c r="F5" s="19">
        <f t="shared" si="0"/>
        <v>99</v>
      </c>
      <c r="G5" s="19" t="s">
        <v>424</v>
      </c>
      <c r="H5" s="10" t="s">
        <v>219</v>
      </c>
      <c r="I5" s="15" t="s">
        <v>74</v>
      </c>
      <c r="J5" s="10" t="s">
        <v>103</v>
      </c>
      <c r="K5" s="10">
        <v>1</v>
      </c>
      <c r="L5" s="10"/>
      <c r="M5" s="10"/>
      <c r="N5" s="10"/>
      <c r="O5" s="32"/>
      <c r="P5" s="32"/>
      <c r="Q5" s="10" t="s">
        <v>123</v>
      </c>
      <c r="R5" s="37">
        <v>40402</v>
      </c>
      <c r="S5" s="27"/>
      <c r="T5" s="27"/>
      <c r="U5" s="11" t="s">
        <v>142</v>
      </c>
    </row>
    <row r="6" spans="1:21" s="18" customFormat="1" ht="36">
      <c r="A6" s="3" t="s">
        <v>30</v>
      </c>
      <c r="B6" s="6">
        <v>5</v>
      </c>
      <c r="C6" s="13" t="s">
        <v>69</v>
      </c>
      <c r="D6" s="12" t="s">
        <v>58</v>
      </c>
      <c r="E6" s="9" t="s">
        <v>65</v>
      </c>
      <c r="F6" s="19">
        <f t="shared" si="0"/>
        <v>99</v>
      </c>
      <c r="G6" s="19" t="s">
        <v>74</v>
      </c>
      <c r="H6" s="12" t="s">
        <v>235</v>
      </c>
      <c r="I6" s="15" t="s">
        <v>74</v>
      </c>
      <c r="J6" s="12" t="s">
        <v>103</v>
      </c>
      <c r="K6" s="10">
        <v>1</v>
      </c>
      <c r="L6" s="12"/>
      <c r="M6" s="12"/>
      <c r="N6" s="12"/>
      <c r="O6" s="33"/>
      <c r="P6" s="33"/>
      <c r="Q6" s="12" t="s">
        <v>118</v>
      </c>
      <c r="R6" s="37">
        <v>40449</v>
      </c>
      <c r="S6" s="27"/>
      <c r="T6" s="27"/>
      <c r="U6" s="11" t="s">
        <v>152</v>
      </c>
    </row>
    <row r="7" spans="1:21" s="18" customFormat="1" ht="51">
      <c r="A7" s="3" t="s">
        <v>30</v>
      </c>
      <c r="B7" s="6">
        <v>6</v>
      </c>
      <c r="C7" s="38" t="s">
        <v>209</v>
      </c>
      <c r="D7" s="12" t="s">
        <v>159</v>
      </c>
      <c r="E7" s="9" t="s">
        <v>163</v>
      </c>
      <c r="F7" s="19">
        <f t="shared" si="0"/>
        <v>99</v>
      </c>
      <c r="G7" s="19" t="s">
        <v>74</v>
      </c>
      <c r="H7" s="12" t="s">
        <v>208</v>
      </c>
      <c r="I7" s="15" t="s">
        <v>74</v>
      </c>
      <c r="J7" s="12" t="s">
        <v>103</v>
      </c>
      <c r="K7" s="10">
        <v>1</v>
      </c>
      <c r="L7" s="12" t="s">
        <v>317</v>
      </c>
      <c r="M7" s="12"/>
      <c r="N7" s="12" t="s">
        <v>293</v>
      </c>
      <c r="O7" s="33" t="s">
        <v>74</v>
      </c>
      <c r="P7" s="33"/>
      <c r="Q7" s="12" t="s">
        <v>113</v>
      </c>
      <c r="R7" s="37">
        <v>40486</v>
      </c>
      <c r="S7" s="27"/>
      <c r="T7" s="27"/>
      <c r="U7" s="11" t="s">
        <v>222</v>
      </c>
    </row>
    <row r="8" spans="1:21" s="18" customFormat="1" ht="48">
      <c r="A8" s="3" t="s">
        <v>30</v>
      </c>
      <c r="B8" s="6">
        <v>7</v>
      </c>
      <c r="C8" s="13" t="s">
        <v>69</v>
      </c>
      <c r="D8" s="10" t="s">
        <v>10</v>
      </c>
      <c r="E8" s="4" t="s">
        <v>11</v>
      </c>
      <c r="F8" s="19">
        <f t="shared" si="0"/>
        <v>99</v>
      </c>
      <c r="G8" s="19">
        <v>2012</v>
      </c>
      <c r="H8" s="10" t="s">
        <v>218</v>
      </c>
      <c r="I8" s="15" t="s">
        <v>74</v>
      </c>
      <c r="J8" s="10" t="s">
        <v>103</v>
      </c>
      <c r="K8" s="10" t="s">
        <v>74</v>
      </c>
      <c r="L8" s="10" t="s">
        <v>316</v>
      </c>
      <c r="M8" s="10"/>
      <c r="N8" s="10"/>
      <c r="O8" s="32" t="s">
        <v>243</v>
      </c>
      <c r="P8" s="32"/>
      <c r="Q8" s="10" t="s">
        <v>119</v>
      </c>
      <c r="R8" s="27">
        <v>39939</v>
      </c>
      <c r="S8" s="27"/>
      <c r="T8" s="27"/>
      <c r="U8" s="11" t="s">
        <v>125</v>
      </c>
    </row>
    <row r="9" spans="1:21" ht="48">
      <c r="A9" s="7" t="s">
        <v>31</v>
      </c>
      <c r="B9" s="6">
        <v>1</v>
      </c>
      <c r="C9" s="13" t="s">
        <v>69</v>
      </c>
      <c r="D9" s="12" t="s">
        <v>158</v>
      </c>
      <c r="E9" s="9" t="s">
        <v>162</v>
      </c>
      <c r="F9" s="19">
        <f t="shared" si="0"/>
        <v>3</v>
      </c>
      <c r="G9" s="35">
        <v>2011</v>
      </c>
      <c r="H9" s="12" t="s">
        <v>249</v>
      </c>
      <c r="I9" s="15" t="s">
        <v>268</v>
      </c>
      <c r="J9" s="12" t="s">
        <v>103</v>
      </c>
      <c r="K9" s="10">
        <v>1</v>
      </c>
      <c r="L9" s="12" t="s">
        <v>312</v>
      </c>
      <c r="M9" s="12" t="s">
        <v>305</v>
      </c>
      <c r="N9" s="12" t="s">
        <v>306</v>
      </c>
      <c r="O9" s="33" t="s">
        <v>246</v>
      </c>
      <c r="P9" s="32" t="s">
        <v>103</v>
      </c>
      <c r="Q9" s="12" t="s">
        <v>106</v>
      </c>
      <c r="R9" s="37">
        <v>40486</v>
      </c>
      <c r="S9" s="27"/>
      <c r="T9" s="27"/>
      <c r="U9" s="11" t="s">
        <v>221</v>
      </c>
    </row>
    <row r="10" spans="1:21" ht="51">
      <c r="A10" s="7" t="s">
        <v>31</v>
      </c>
      <c r="B10" s="6">
        <v>2</v>
      </c>
      <c r="C10" s="13" t="s">
        <v>69</v>
      </c>
      <c r="D10" s="12" t="s">
        <v>24</v>
      </c>
      <c r="E10" s="9" t="s">
        <v>25</v>
      </c>
      <c r="F10" s="19">
        <f t="shared" si="0"/>
        <v>4</v>
      </c>
      <c r="G10" s="35">
        <v>2011</v>
      </c>
      <c r="H10" s="12" t="s">
        <v>297</v>
      </c>
      <c r="I10" s="15" t="s">
        <v>269</v>
      </c>
      <c r="J10" s="12" t="s">
        <v>103</v>
      </c>
      <c r="K10" s="10">
        <v>1</v>
      </c>
      <c r="L10" s="12" t="s">
        <v>419</v>
      </c>
      <c r="M10" s="12" t="s">
        <v>420</v>
      </c>
      <c r="N10" s="12" t="s">
        <v>306</v>
      </c>
      <c r="O10" s="33"/>
      <c r="P10" s="33" t="s">
        <v>309</v>
      </c>
      <c r="Q10" s="12" t="s">
        <v>112</v>
      </c>
      <c r="R10" s="37">
        <v>40367</v>
      </c>
      <c r="S10" s="27"/>
      <c r="T10" s="27"/>
      <c r="U10" s="11" t="s">
        <v>137</v>
      </c>
    </row>
    <row r="11" spans="1:21" s="26" customFormat="1" ht="72">
      <c r="A11" s="7" t="s">
        <v>31</v>
      </c>
      <c r="B11" s="6">
        <v>3</v>
      </c>
      <c r="C11" s="13" t="s">
        <v>69</v>
      </c>
      <c r="D11" s="12" t="s">
        <v>41</v>
      </c>
      <c r="E11" s="9" t="s">
        <v>34</v>
      </c>
      <c r="F11" s="19">
        <f t="shared" si="0"/>
        <v>99</v>
      </c>
      <c r="G11" s="19" t="s">
        <v>74</v>
      </c>
      <c r="H11" s="12" t="s">
        <v>231</v>
      </c>
      <c r="I11" s="15" t="s">
        <v>74</v>
      </c>
      <c r="J11" s="12" t="s">
        <v>103</v>
      </c>
      <c r="K11" s="10">
        <v>1</v>
      </c>
      <c r="L11" s="12" t="s">
        <v>294</v>
      </c>
      <c r="M11" s="12"/>
      <c r="N11" s="12" t="s">
        <v>295</v>
      </c>
      <c r="O11" s="33"/>
      <c r="P11" s="33"/>
      <c r="Q11" s="12" t="s">
        <v>113</v>
      </c>
      <c r="R11" s="37">
        <v>40325</v>
      </c>
      <c r="S11" s="27"/>
      <c r="T11" s="27"/>
      <c r="U11" s="11" t="s">
        <v>143</v>
      </c>
    </row>
    <row r="12" spans="1:21" ht="48">
      <c r="A12" s="7" t="s">
        <v>31</v>
      </c>
      <c r="B12" s="6">
        <v>4</v>
      </c>
      <c r="C12" s="13" t="s">
        <v>69</v>
      </c>
      <c r="D12" s="12" t="s">
        <v>16</v>
      </c>
      <c r="E12" s="9" t="s">
        <v>17</v>
      </c>
      <c r="F12" s="19">
        <f t="shared" si="0"/>
        <v>99</v>
      </c>
      <c r="G12" s="19" t="s">
        <v>213</v>
      </c>
      <c r="H12" s="12" t="s">
        <v>226</v>
      </c>
      <c r="I12" s="15" t="s">
        <v>74</v>
      </c>
      <c r="J12" s="12" t="s">
        <v>103</v>
      </c>
      <c r="K12" s="10">
        <v>3</v>
      </c>
      <c r="L12" s="12"/>
      <c r="M12" s="12"/>
      <c r="N12" s="12"/>
      <c r="O12" s="33"/>
      <c r="P12" s="33"/>
      <c r="Q12" s="12" t="s">
        <v>106</v>
      </c>
      <c r="R12" s="37">
        <v>39974</v>
      </c>
      <c r="S12" s="27"/>
      <c r="T12" s="27"/>
      <c r="U12" s="11" t="s">
        <v>128</v>
      </c>
    </row>
    <row r="13" spans="1:21" ht="36">
      <c r="A13" s="7" t="s">
        <v>31</v>
      </c>
      <c r="B13" s="6">
        <v>4</v>
      </c>
      <c r="C13" s="13" t="s">
        <v>69</v>
      </c>
      <c r="D13" s="12" t="s">
        <v>20</v>
      </c>
      <c r="E13" s="9" t="s">
        <v>21</v>
      </c>
      <c r="F13" s="19">
        <f t="shared" si="0"/>
        <v>99</v>
      </c>
      <c r="G13" s="19">
        <v>2012</v>
      </c>
      <c r="H13" s="12" t="s">
        <v>224</v>
      </c>
      <c r="I13" s="15" t="s">
        <v>74</v>
      </c>
      <c r="J13" s="12" t="s">
        <v>103</v>
      </c>
      <c r="K13" s="10">
        <v>2</v>
      </c>
      <c r="L13" s="12"/>
      <c r="M13" s="12"/>
      <c r="N13" s="12"/>
      <c r="O13" s="33"/>
      <c r="P13" s="33"/>
      <c r="Q13" s="12" t="s">
        <v>111</v>
      </c>
      <c r="R13" s="37">
        <v>40218</v>
      </c>
      <c r="S13" s="27"/>
      <c r="T13" s="27"/>
      <c r="U13" s="11" t="s">
        <v>130</v>
      </c>
    </row>
    <row r="14" spans="1:21" ht="48">
      <c r="A14" s="7" t="s">
        <v>31</v>
      </c>
      <c r="B14" s="6">
        <v>4</v>
      </c>
      <c r="C14" s="13" t="s">
        <v>69</v>
      </c>
      <c r="D14" s="12" t="s">
        <v>57</v>
      </c>
      <c r="E14" s="9" t="s">
        <v>64</v>
      </c>
      <c r="F14" s="19">
        <f t="shared" si="0"/>
        <v>99</v>
      </c>
      <c r="G14" s="19">
        <v>2012</v>
      </c>
      <c r="H14" s="12" t="s">
        <v>408</v>
      </c>
      <c r="I14" s="15" t="s">
        <v>74</v>
      </c>
      <c r="J14" s="12" t="s">
        <v>103</v>
      </c>
      <c r="K14" s="10">
        <v>3</v>
      </c>
      <c r="L14" s="12"/>
      <c r="M14" s="12"/>
      <c r="N14" s="12"/>
      <c r="O14" s="33" t="s">
        <v>248</v>
      </c>
      <c r="P14" s="33"/>
      <c r="Q14" s="12" t="s">
        <v>109</v>
      </c>
      <c r="R14" s="37">
        <v>40437</v>
      </c>
      <c r="S14" s="27"/>
      <c r="T14" s="27"/>
      <c r="U14" s="11" t="s">
        <v>155</v>
      </c>
    </row>
    <row r="15" spans="1:21" ht="25.5">
      <c r="A15" s="7" t="s">
        <v>31</v>
      </c>
      <c r="B15" s="6">
        <v>5</v>
      </c>
      <c r="C15" s="13" t="s">
        <v>69</v>
      </c>
      <c r="D15" s="12" t="s">
        <v>12</v>
      </c>
      <c r="E15" s="9" t="s">
        <v>13</v>
      </c>
      <c r="F15" s="19">
        <f t="shared" si="0"/>
        <v>9</v>
      </c>
      <c r="G15" s="19">
        <v>2012</v>
      </c>
      <c r="H15" s="12" t="s">
        <v>229</v>
      </c>
      <c r="I15" s="15" t="s">
        <v>220</v>
      </c>
      <c r="J15" s="12" t="s">
        <v>103</v>
      </c>
      <c r="K15" s="10">
        <v>3</v>
      </c>
      <c r="L15" s="12"/>
      <c r="M15" s="12"/>
      <c r="N15" s="12"/>
      <c r="O15" s="33"/>
      <c r="P15" s="33"/>
      <c r="Q15" s="12" t="s">
        <v>104</v>
      </c>
      <c r="R15" s="37">
        <v>39583</v>
      </c>
      <c r="S15" s="27"/>
      <c r="T15" s="27"/>
      <c r="U15" s="11" t="s">
        <v>126</v>
      </c>
    </row>
    <row r="16" spans="1:21" ht="38.25">
      <c r="A16" s="7" t="s">
        <v>31</v>
      </c>
      <c r="B16" s="6">
        <v>5</v>
      </c>
      <c r="C16" s="13" t="s">
        <v>69</v>
      </c>
      <c r="D16" s="12" t="s">
        <v>14</v>
      </c>
      <c r="E16" s="9" t="s">
        <v>15</v>
      </c>
      <c r="F16" s="19">
        <f t="shared" si="0"/>
        <v>9</v>
      </c>
      <c r="G16" s="19">
        <v>2012</v>
      </c>
      <c r="H16" s="12" t="s">
        <v>230</v>
      </c>
      <c r="I16" s="15" t="s">
        <v>220</v>
      </c>
      <c r="J16" s="12" t="s">
        <v>103</v>
      </c>
      <c r="K16" s="10">
        <v>4</v>
      </c>
      <c r="L16" s="12"/>
      <c r="M16" s="12"/>
      <c r="N16" s="12"/>
      <c r="O16" s="33"/>
      <c r="P16" s="33"/>
      <c r="Q16" s="12" t="s">
        <v>105</v>
      </c>
      <c r="R16" s="37">
        <v>39660</v>
      </c>
      <c r="S16" s="27"/>
      <c r="T16" s="27"/>
      <c r="U16" s="11" t="s">
        <v>127</v>
      </c>
    </row>
    <row r="17" spans="1:21" ht="38.25">
      <c r="A17" s="7" t="s">
        <v>31</v>
      </c>
      <c r="B17" s="6">
        <v>5</v>
      </c>
      <c r="C17" s="13" t="s">
        <v>69</v>
      </c>
      <c r="D17" s="12" t="s">
        <v>18</v>
      </c>
      <c r="E17" s="9" t="s">
        <v>19</v>
      </c>
      <c r="F17" s="19">
        <f t="shared" si="0"/>
        <v>9</v>
      </c>
      <c r="G17" s="19">
        <v>2012</v>
      </c>
      <c r="H17" s="12" t="s">
        <v>409</v>
      </c>
      <c r="I17" s="15" t="s">
        <v>220</v>
      </c>
      <c r="J17" s="12" t="s">
        <v>103</v>
      </c>
      <c r="K17" s="10">
        <v>3</v>
      </c>
      <c r="L17" s="12"/>
      <c r="M17" s="12"/>
      <c r="N17" s="12"/>
      <c r="O17" s="33"/>
      <c r="P17" s="33"/>
      <c r="Q17" s="12" t="s">
        <v>107</v>
      </c>
      <c r="R17" s="37">
        <v>40200</v>
      </c>
      <c r="S17" s="27"/>
      <c r="T17" s="27"/>
      <c r="U17" s="11" t="s">
        <v>129</v>
      </c>
    </row>
    <row r="18" spans="1:21" ht="48">
      <c r="A18" s="7" t="s">
        <v>31</v>
      </c>
      <c r="B18" s="6">
        <v>5</v>
      </c>
      <c r="C18" s="13" t="s">
        <v>69</v>
      </c>
      <c r="D18" s="12" t="s">
        <v>22</v>
      </c>
      <c r="E18" s="9" t="s">
        <v>23</v>
      </c>
      <c r="F18" s="19">
        <f t="shared" si="0"/>
        <v>9</v>
      </c>
      <c r="G18" s="19">
        <v>2012</v>
      </c>
      <c r="H18" s="12" t="s">
        <v>410</v>
      </c>
      <c r="I18" s="15" t="s">
        <v>220</v>
      </c>
      <c r="J18" s="12" t="s">
        <v>103</v>
      </c>
      <c r="K18" s="10">
        <v>3</v>
      </c>
      <c r="L18" s="12"/>
      <c r="M18" s="12"/>
      <c r="N18" s="12"/>
      <c r="O18" s="33"/>
      <c r="P18" s="33"/>
      <c r="Q18" s="12" t="s">
        <v>110</v>
      </c>
      <c r="R18" s="37">
        <v>40277</v>
      </c>
      <c r="S18" s="27"/>
      <c r="T18" s="27"/>
      <c r="U18" s="11" t="s">
        <v>131</v>
      </c>
    </row>
    <row r="19" spans="1:21" ht="25.5">
      <c r="A19" s="14" t="s">
        <v>49</v>
      </c>
      <c r="B19" s="6"/>
      <c r="C19" s="13" t="s">
        <v>69</v>
      </c>
      <c r="D19" s="12" t="s">
        <v>43</v>
      </c>
      <c r="E19" s="9" t="s">
        <v>36</v>
      </c>
      <c r="F19" s="19">
        <f t="shared" si="0"/>
        <v>8</v>
      </c>
      <c r="G19" s="19" t="s">
        <v>121</v>
      </c>
      <c r="H19" s="12" t="s">
        <v>411</v>
      </c>
      <c r="I19" s="15" t="s">
        <v>120</v>
      </c>
      <c r="J19" s="12" t="s">
        <v>103</v>
      </c>
      <c r="K19" s="10">
        <v>2</v>
      </c>
      <c r="L19" s="12"/>
      <c r="M19" s="12"/>
      <c r="N19" s="12"/>
      <c r="O19" s="33"/>
      <c r="P19" s="33"/>
      <c r="Q19" s="12" t="s">
        <v>109</v>
      </c>
      <c r="R19" s="37">
        <v>40332</v>
      </c>
      <c r="S19" s="27"/>
      <c r="T19" s="27"/>
      <c r="U19" s="11" t="s">
        <v>154</v>
      </c>
    </row>
    <row r="20" spans="1:21" ht="48">
      <c r="A20" s="14" t="s">
        <v>49</v>
      </c>
      <c r="B20" s="6"/>
      <c r="C20" s="13" t="s">
        <v>69</v>
      </c>
      <c r="D20" s="12" t="s">
        <v>42</v>
      </c>
      <c r="E20" s="9" t="s">
        <v>35</v>
      </c>
      <c r="F20" s="19">
        <f t="shared" si="0"/>
        <v>99</v>
      </c>
      <c r="G20" s="19" t="s">
        <v>74</v>
      </c>
      <c r="H20" s="12" t="s">
        <v>412</v>
      </c>
      <c r="I20" s="15" t="s">
        <v>74</v>
      </c>
      <c r="J20" s="12" t="s">
        <v>103</v>
      </c>
      <c r="K20" s="10">
        <v>2</v>
      </c>
      <c r="L20" s="12"/>
      <c r="M20" s="12"/>
      <c r="N20" s="12"/>
      <c r="O20" s="33"/>
      <c r="P20" s="33"/>
      <c r="Q20" s="12" t="s">
        <v>114</v>
      </c>
      <c r="R20" s="37">
        <v>40324</v>
      </c>
      <c r="S20" s="27"/>
      <c r="T20" s="27"/>
      <c r="U20" s="11" t="s">
        <v>135</v>
      </c>
    </row>
    <row r="21" spans="1:21" s="26" customFormat="1" ht="38.25">
      <c r="A21" s="14" t="s">
        <v>49</v>
      </c>
      <c r="B21" s="6"/>
      <c r="C21" s="13" t="s">
        <v>69</v>
      </c>
      <c r="D21" s="12" t="s">
        <v>54</v>
      </c>
      <c r="E21" s="9" t="s">
        <v>61</v>
      </c>
      <c r="F21" s="19">
        <f t="shared" si="0"/>
        <v>99</v>
      </c>
      <c r="G21" s="19" t="s">
        <v>121</v>
      </c>
      <c r="H21" s="12" t="s">
        <v>412</v>
      </c>
      <c r="I21" s="15" t="s">
        <v>74</v>
      </c>
      <c r="J21" s="12" t="s">
        <v>103</v>
      </c>
      <c r="K21" s="10">
        <v>3</v>
      </c>
      <c r="L21" s="12"/>
      <c r="M21" s="12"/>
      <c r="N21" s="12"/>
      <c r="O21" s="33"/>
      <c r="P21" s="33"/>
      <c r="Q21" s="12" t="s">
        <v>109</v>
      </c>
      <c r="R21" s="37">
        <v>40382</v>
      </c>
      <c r="S21" s="27"/>
      <c r="T21" s="27"/>
      <c r="U21" s="11" t="s">
        <v>153</v>
      </c>
    </row>
    <row r="22" spans="1:21" ht="25.5">
      <c r="A22" s="14" t="s">
        <v>49</v>
      </c>
      <c r="B22" s="6"/>
      <c r="C22" s="13" t="s">
        <v>69</v>
      </c>
      <c r="D22" s="12" t="s">
        <v>55</v>
      </c>
      <c r="E22" s="9" t="s">
        <v>62</v>
      </c>
      <c r="F22" s="19">
        <f t="shared" si="0"/>
        <v>99</v>
      </c>
      <c r="G22" s="19">
        <v>2012</v>
      </c>
      <c r="H22" s="12" t="s">
        <v>232</v>
      </c>
      <c r="I22" s="15" t="s">
        <v>74</v>
      </c>
      <c r="J22" s="12" t="s">
        <v>103</v>
      </c>
      <c r="K22" s="10">
        <v>3</v>
      </c>
      <c r="L22" s="12"/>
      <c r="M22" s="12"/>
      <c r="N22" s="12"/>
      <c r="O22" s="33"/>
      <c r="P22" s="33"/>
      <c r="Q22" s="12" t="s">
        <v>115</v>
      </c>
      <c r="R22" s="37">
        <v>40382</v>
      </c>
      <c r="S22" s="27"/>
      <c r="T22" s="27"/>
      <c r="U22" s="11" t="s">
        <v>139</v>
      </c>
    </row>
    <row r="23" spans="1:21" ht="36">
      <c r="A23" s="5" t="s">
        <v>50</v>
      </c>
      <c r="B23" s="6"/>
      <c r="C23" s="13" t="s">
        <v>69</v>
      </c>
      <c r="D23" s="12" t="s">
        <v>45</v>
      </c>
      <c r="E23" s="9" t="s">
        <v>418</v>
      </c>
      <c r="F23" s="19">
        <f t="shared" si="0"/>
        <v>9</v>
      </c>
      <c r="G23" s="19">
        <v>2012</v>
      </c>
      <c r="H23" s="12" t="s">
        <v>413</v>
      </c>
      <c r="I23" s="15" t="s">
        <v>220</v>
      </c>
      <c r="J23" s="12" t="s">
        <v>103</v>
      </c>
      <c r="K23" s="10" t="s">
        <v>74</v>
      </c>
      <c r="L23" s="12"/>
      <c r="M23" s="12"/>
      <c r="N23" s="12"/>
      <c r="O23" s="33"/>
      <c r="P23" s="33"/>
      <c r="Q23" s="12" t="s">
        <v>116</v>
      </c>
      <c r="R23" s="37">
        <v>39763</v>
      </c>
      <c r="S23" s="27"/>
      <c r="T23" s="27"/>
      <c r="U23" s="11" t="s">
        <v>133</v>
      </c>
    </row>
    <row r="24" spans="1:21" ht="36">
      <c r="A24" s="5" t="s">
        <v>50</v>
      </c>
      <c r="B24" s="6"/>
      <c r="C24" s="13" t="s">
        <v>69</v>
      </c>
      <c r="D24" s="12" t="s">
        <v>48</v>
      </c>
      <c r="E24" s="9" t="s">
        <v>40</v>
      </c>
      <c r="F24" s="19">
        <f t="shared" si="0"/>
        <v>99</v>
      </c>
      <c r="G24" s="19" t="s">
        <v>74</v>
      </c>
      <c r="H24" s="12" t="s">
        <v>414</v>
      </c>
      <c r="I24" s="15" t="s">
        <v>74</v>
      </c>
      <c r="J24" s="12" t="s">
        <v>103</v>
      </c>
      <c r="K24" s="10">
        <v>2</v>
      </c>
      <c r="L24" s="12"/>
      <c r="M24" s="12"/>
      <c r="N24" s="12"/>
      <c r="O24" s="33"/>
      <c r="P24" s="33"/>
      <c r="Q24" s="12" t="s">
        <v>148</v>
      </c>
      <c r="R24" s="37">
        <v>39869</v>
      </c>
      <c r="S24" s="27"/>
      <c r="T24" s="27"/>
      <c r="U24" s="11" t="s">
        <v>134</v>
      </c>
    </row>
    <row r="25" spans="1:21" ht="25.5">
      <c r="A25" s="5" t="s">
        <v>50</v>
      </c>
      <c r="B25" s="6"/>
      <c r="C25" s="13" t="s">
        <v>69</v>
      </c>
      <c r="D25" s="12" t="s">
        <v>44</v>
      </c>
      <c r="E25" s="9" t="s">
        <v>37</v>
      </c>
      <c r="F25" s="19">
        <f t="shared" si="0"/>
        <v>10</v>
      </c>
      <c r="G25" s="19" t="s">
        <v>74</v>
      </c>
      <c r="H25" s="12" t="s">
        <v>413</v>
      </c>
      <c r="I25" s="15" t="s">
        <v>29</v>
      </c>
      <c r="J25" s="12" t="s">
        <v>103</v>
      </c>
      <c r="K25" s="10">
        <v>4</v>
      </c>
      <c r="L25" s="12"/>
      <c r="M25" s="12"/>
      <c r="N25" s="12"/>
      <c r="O25" s="33"/>
      <c r="P25" s="33"/>
      <c r="Q25" s="12" t="s">
        <v>116</v>
      </c>
      <c r="R25" s="37">
        <v>39703</v>
      </c>
      <c r="S25" s="27"/>
      <c r="T25" s="27"/>
      <c r="U25" s="11" t="s">
        <v>132</v>
      </c>
    </row>
    <row r="26" spans="1:21" ht="25.5">
      <c r="A26" s="5" t="s">
        <v>50</v>
      </c>
      <c r="B26" s="6"/>
      <c r="C26" s="13" t="s">
        <v>69</v>
      </c>
      <c r="D26" s="12" t="s">
        <v>47</v>
      </c>
      <c r="E26" s="9" t="s">
        <v>39</v>
      </c>
      <c r="F26" s="19">
        <f t="shared" si="0"/>
        <v>99</v>
      </c>
      <c r="G26" s="19" t="s">
        <v>74</v>
      </c>
      <c r="H26" s="12"/>
      <c r="I26" s="15" t="s">
        <v>74</v>
      </c>
      <c r="J26" s="12" t="s">
        <v>103</v>
      </c>
      <c r="K26" s="10">
        <v>3</v>
      </c>
      <c r="L26" s="12"/>
      <c r="M26" s="12"/>
      <c r="N26" s="12"/>
      <c r="O26" s="33"/>
      <c r="P26" s="33"/>
      <c r="Q26" s="12" t="s">
        <v>109</v>
      </c>
      <c r="R26" s="37">
        <v>40200</v>
      </c>
      <c r="S26" s="27"/>
      <c r="T26" s="27"/>
      <c r="U26" s="11" t="s">
        <v>141</v>
      </c>
    </row>
    <row r="27" spans="1:21" ht="38.25">
      <c r="A27" s="5" t="s">
        <v>50</v>
      </c>
      <c r="B27" s="6"/>
      <c r="C27" s="13" t="s">
        <v>69</v>
      </c>
      <c r="D27" s="12" t="s">
        <v>46</v>
      </c>
      <c r="E27" s="9" t="s">
        <v>38</v>
      </c>
      <c r="F27" s="19">
        <f t="shared" si="0"/>
        <v>99</v>
      </c>
      <c r="G27" s="19" t="s">
        <v>74</v>
      </c>
      <c r="H27" s="12" t="s">
        <v>415</v>
      </c>
      <c r="I27" s="15" t="s">
        <v>74</v>
      </c>
      <c r="J27" s="12" t="s">
        <v>103</v>
      </c>
      <c r="K27" s="10">
        <v>2</v>
      </c>
      <c r="L27" s="12"/>
      <c r="M27" s="12"/>
      <c r="N27" s="12"/>
      <c r="O27" s="33"/>
      <c r="P27" s="33"/>
      <c r="Q27" s="12" t="s">
        <v>109</v>
      </c>
      <c r="R27" s="37">
        <v>40325</v>
      </c>
      <c r="S27" s="27"/>
      <c r="T27" s="27"/>
      <c r="U27" s="11" t="s">
        <v>136</v>
      </c>
    </row>
    <row r="28" spans="1:21" ht="48">
      <c r="A28" s="5" t="s">
        <v>50</v>
      </c>
      <c r="B28" s="6"/>
      <c r="C28" s="13" t="s">
        <v>69</v>
      </c>
      <c r="D28" s="12" t="s">
        <v>53</v>
      </c>
      <c r="E28" s="9" t="s">
        <v>60</v>
      </c>
      <c r="F28" s="19">
        <f t="shared" si="0"/>
        <v>99</v>
      </c>
      <c r="G28" s="19" t="s">
        <v>74</v>
      </c>
      <c r="H28" s="12" t="s">
        <v>416</v>
      </c>
      <c r="I28" s="15" t="s">
        <v>74</v>
      </c>
      <c r="J28" s="12" t="s">
        <v>103</v>
      </c>
      <c r="K28" s="10">
        <v>2</v>
      </c>
      <c r="L28" s="12"/>
      <c r="M28" s="12"/>
      <c r="N28" s="12"/>
      <c r="O28" s="33"/>
      <c r="P28" s="33"/>
      <c r="Q28" s="12" t="s">
        <v>106</v>
      </c>
      <c r="R28" s="37">
        <v>40374</v>
      </c>
      <c r="S28" s="27"/>
      <c r="T28" s="27"/>
      <c r="U28" s="11" t="s">
        <v>138</v>
      </c>
    </row>
    <row r="29" spans="1:21" ht="51">
      <c r="A29" s="5" t="s">
        <v>50</v>
      </c>
      <c r="B29" s="6"/>
      <c r="C29" s="13" t="s">
        <v>69</v>
      </c>
      <c r="D29" s="12" t="s">
        <v>56</v>
      </c>
      <c r="E29" s="9" t="s">
        <v>63</v>
      </c>
      <c r="F29" s="19">
        <f t="shared" si="0"/>
        <v>99</v>
      </c>
      <c r="G29" s="19" t="s">
        <v>74</v>
      </c>
      <c r="H29" s="12" t="s">
        <v>417</v>
      </c>
      <c r="I29" s="15" t="s">
        <v>74</v>
      </c>
      <c r="J29" s="12" t="s">
        <v>103</v>
      </c>
      <c r="K29" s="10">
        <v>3</v>
      </c>
      <c r="L29" s="12"/>
      <c r="M29" s="12"/>
      <c r="N29" s="12"/>
      <c r="O29" s="33"/>
      <c r="P29" s="33"/>
      <c r="Q29" s="12" t="s">
        <v>117</v>
      </c>
      <c r="R29" s="37">
        <v>40395</v>
      </c>
      <c r="S29" s="27"/>
      <c r="T29" s="27"/>
      <c r="U29" s="11" t="s">
        <v>140</v>
      </c>
    </row>
  </sheetData>
  <sheetProtection/>
  <autoFilter ref="A1:U29">
    <sortState ref="A2:U29">
      <sortCondition sortBy="value" ref="A2:A29"/>
      <sortCondition sortBy="value" ref="B2:B29"/>
      <sortCondition sortBy="value" ref="F2:F29"/>
      <sortCondition sortBy="value" ref="C2:C29"/>
      <sortCondition sortBy="value" ref="D2:D29"/>
      <sortCondition sortBy="value" ref="E2:E29"/>
    </sortState>
  </autoFilter>
  <dataValidations count="3">
    <dataValidation type="list" allowBlank="1" showInputMessage="1" showErrorMessage="1" sqref="I2:I29">
      <formula1>'Lookup Tables'!$A3:$A14</formula1>
    </dataValidation>
    <dataValidation type="list" allowBlank="1" showInputMessage="1" showErrorMessage="1" sqref="G20:G21 G23:G29 G2:G18">
      <formula1>ReleaseYears</formula1>
    </dataValidation>
    <dataValidation type="list" allowBlank="1" showInputMessage="1" showErrorMessage="1" sqref="K2:K29">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52"/>
  <sheetViews>
    <sheetView zoomScalePageLayoutView="0" workbookViewId="0" topLeftCell="A1">
      <pane xSplit="6" ySplit="1" topLeftCell="I2" activePane="bottomRight" state="frozen"/>
      <selection pane="topLeft" activeCell="A1" sqref="A1"/>
      <selection pane="topRight" activeCell="G1" sqref="G1"/>
      <selection pane="bottomLeft" activeCell="A2" sqref="A2"/>
      <selection pane="bottomRight" activeCell="A1" sqref="A1"/>
    </sheetView>
  </sheetViews>
  <sheetFormatPr defaultColWidth="9.140625" defaultRowHeight="15"/>
  <cols>
    <col min="1" max="1" width="9.140625" style="26" customWidth="1"/>
    <col min="2" max="2" width="8.7109375" style="26" hidden="1" customWidth="1"/>
    <col min="3" max="3" width="10.57421875" style="26" customWidth="1"/>
    <col min="4" max="4" width="11.7109375" style="26" customWidth="1"/>
    <col min="5" max="5" width="32.7109375" style="26" customWidth="1"/>
    <col min="6" max="6" width="12.28125" style="26" hidden="1" customWidth="1"/>
    <col min="7" max="7" width="8.421875" style="26" customWidth="1"/>
    <col min="8" max="8" width="11.57421875" style="26" customWidth="1"/>
    <col min="9" max="9" width="14.421875" style="26" customWidth="1"/>
    <col min="10" max="10" width="12.28125" style="26"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26" customWidth="1"/>
    <col min="18" max="18" width="12.00390625" style="26" customWidth="1"/>
    <col min="19" max="19" width="12.00390625" style="26" hidden="1" customWidth="1"/>
    <col min="20" max="20" width="12.57421875" style="26" hidden="1" customWidth="1"/>
    <col min="21" max="21" width="60.7109375" style="26" customWidth="1"/>
    <col min="22" max="16384" width="9.140625" style="26" customWidth="1"/>
  </cols>
  <sheetData>
    <row r="1" spans="1:21" ht="38.25">
      <c r="A1" s="1" t="s">
        <v>28</v>
      </c>
      <c r="B1" s="1" t="s">
        <v>27</v>
      </c>
      <c r="C1" s="1" t="s">
        <v>1</v>
      </c>
      <c r="D1" s="1" t="s">
        <v>32</v>
      </c>
      <c r="E1" s="1" t="s">
        <v>2</v>
      </c>
      <c r="F1" s="1" t="s">
        <v>169</v>
      </c>
      <c r="G1" s="31" t="s">
        <v>212</v>
      </c>
      <c r="H1" s="1" t="s">
        <v>157</v>
      </c>
      <c r="I1" s="2" t="s">
        <v>52</v>
      </c>
      <c r="J1" s="1" t="s">
        <v>0</v>
      </c>
      <c r="K1" s="1" t="s">
        <v>318</v>
      </c>
      <c r="L1" s="1" t="s">
        <v>199</v>
      </c>
      <c r="M1" s="1" t="s">
        <v>298</v>
      </c>
      <c r="N1" s="1" t="s">
        <v>250</v>
      </c>
      <c r="O1" s="1" t="s">
        <v>207</v>
      </c>
      <c r="P1" s="1" t="s">
        <v>308</v>
      </c>
      <c r="Q1" s="1" t="s">
        <v>33</v>
      </c>
      <c r="R1" s="1" t="s">
        <v>156</v>
      </c>
      <c r="S1" s="1" t="s">
        <v>247</v>
      </c>
      <c r="T1" s="1" t="s">
        <v>240</v>
      </c>
      <c r="U1" s="8" t="s">
        <v>51</v>
      </c>
    </row>
    <row r="2" spans="1:21" ht="38.25">
      <c r="A2" s="12" t="s">
        <v>67</v>
      </c>
      <c r="B2" s="12" t="s">
        <v>67</v>
      </c>
      <c r="C2" s="13" t="s">
        <v>69</v>
      </c>
      <c r="D2" s="12" t="s">
        <v>254</v>
      </c>
      <c r="E2" s="9" t="s">
        <v>255</v>
      </c>
      <c r="F2" s="70"/>
      <c r="G2" s="35">
        <v>2011</v>
      </c>
      <c r="H2" s="12" t="s">
        <v>214</v>
      </c>
      <c r="I2" s="15" t="s">
        <v>267</v>
      </c>
      <c r="J2" s="12" t="s">
        <v>256</v>
      </c>
      <c r="K2" s="10">
        <v>1</v>
      </c>
      <c r="L2" s="12" t="s">
        <v>257</v>
      </c>
      <c r="M2" s="12" t="s">
        <v>258</v>
      </c>
      <c r="N2" s="12" t="s">
        <v>307</v>
      </c>
      <c r="O2" s="33"/>
      <c r="P2" s="33" t="s">
        <v>309</v>
      </c>
      <c r="Q2" s="10" t="s">
        <v>111</v>
      </c>
      <c r="R2" s="37">
        <v>40519</v>
      </c>
      <c r="S2" s="70"/>
      <c r="T2" s="70"/>
      <c r="U2" s="11" t="s">
        <v>314</v>
      </c>
    </row>
    <row r="3" spans="1:21" ht="38.25">
      <c r="A3" s="12" t="s">
        <v>67</v>
      </c>
      <c r="B3" s="12" t="s">
        <v>67</v>
      </c>
      <c r="C3" s="38" t="s">
        <v>68</v>
      </c>
      <c r="D3" s="12" t="s">
        <v>260</v>
      </c>
      <c r="E3" s="9" t="s">
        <v>261</v>
      </c>
      <c r="F3" s="70"/>
      <c r="G3" s="19" t="s">
        <v>74</v>
      </c>
      <c r="H3" s="12"/>
      <c r="I3" s="15" t="s">
        <v>74</v>
      </c>
      <c r="J3" s="12" t="s">
        <v>256</v>
      </c>
      <c r="K3" s="10">
        <v>1</v>
      </c>
      <c r="L3" s="12" t="s">
        <v>312</v>
      </c>
      <c r="M3" s="12"/>
      <c r="N3" s="12" t="s">
        <v>251</v>
      </c>
      <c r="O3" s="33"/>
      <c r="P3" s="33"/>
      <c r="Q3" s="10" t="s">
        <v>106</v>
      </c>
      <c r="R3" s="37">
        <v>40528</v>
      </c>
      <c r="S3" s="70"/>
      <c r="T3" s="70"/>
      <c r="U3" s="11" t="s">
        <v>315</v>
      </c>
    </row>
    <row r="4" spans="1:21" ht="36">
      <c r="A4" s="12" t="s">
        <v>67</v>
      </c>
      <c r="B4" s="12" t="s">
        <v>67</v>
      </c>
      <c r="C4" s="38" t="s">
        <v>68</v>
      </c>
      <c r="D4" s="12" t="s">
        <v>160</v>
      </c>
      <c r="E4" s="9" t="s">
        <v>161</v>
      </c>
      <c r="F4" s="70"/>
      <c r="G4" s="19" t="s">
        <v>74</v>
      </c>
      <c r="H4" s="12" t="s">
        <v>227</v>
      </c>
      <c r="I4" s="15" t="s">
        <v>74</v>
      </c>
      <c r="J4" s="12" t="s">
        <v>103</v>
      </c>
      <c r="K4" s="10">
        <v>1</v>
      </c>
      <c r="L4" s="12"/>
      <c r="M4" s="12"/>
      <c r="N4" s="12"/>
      <c r="O4" s="33"/>
      <c r="P4" s="33"/>
      <c r="Q4" s="12" t="s">
        <v>106</v>
      </c>
      <c r="R4" s="37">
        <v>40479</v>
      </c>
      <c r="S4" s="70"/>
      <c r="T4" s="70"/>
      <c r="U4" s="11" t="s">
        <v>223</v>
      </c>
    </row>
    <row r="5" spans="1:21" ht="32.25" customHeight="1">
      <c r="A5" s="12" t="s">
        <v>67</v>
      </c>
      <c r="B5" s="12" t="s">
        <v>67</v>
      </c>
      <c r="C5" s="38" t="s">
        <v>68</v>
      </c>
      <c r="D5" s="12" t="s">
        <v>425</v>
      </c>
      <c r="E5" s="9" t="s">
        <v>426</v>
      </c>
      <c r="F5" s="70"/>
      <c r="G5" s="19" t="s">
        <v>74</v>
      </c>
      <c r="H5" s="12" t="s">
        <v>214</v>
      </c>
      <c r="I5" s="15" t="s">
        <v>74</v>
      </c>
      <c r="J5" s="12" t="s">
        <v>256</v>
      </c>
      <c r="K5" s="10"/>
      <c r="L5" s="12"/>
      <c r="M5" s="12"/>
      <c r="N5" s="12"/>
      <c r="O5" s="33"/>
      <c r="P5" s="33"/>
      <c r="Q5" s="10" t="s">
        <v>111</v>
      </c>
      <c r="R5" s="37">
        <v>40554</v>
      </c>
      <c r="S5" s="70"/>
      <c r="T5" s="70"/>
      <c r="U5" s="11" t="s">
        <v>427</v>
      </c>
    </row>
    <row r="6" spans="1:21" ht="48">
      <c r="A6" s="12" t="s">
        <v>67</v>
      </c>
      <c r="B6" s="12" t="s">
        <v>67</v>
      </c>
      <c r="C6" s="13" t="s">
        <v>69</v>
      </c>
      <c r="D6" s="12" t="s">
        <v>233</v>
      </c>
      <c r="E6" s="9" t="s">
        <v>80</v>
      </c>
      <c r="F6" s="70"/>
      <c r="G6" s="35">
        <v>2011</v>
      </c>
      <c r="H6" s="12" t="s">
        <v>224</v>
      </c>
      <c r="I6" s="15" t="s">
        <v>272</v>
      </c>
      <c r="J6" s="12" t="s">
        <v>103</v>
      </c>
      <c r="K6" s="10">
        <v>1</v>
      </c>
      <c r="L6" s="12" t="s">
        <v>421</v>
      </c>
      <c r="M6" s="12" t="s">
        <v>422</v>
      </c>
      <c r="N6" s="12" t="s">
        <v>423</v>
      </c>
      <c r="O6" s="33" t="s">
        <v>242</v>
      </c>
      <c r="P6" s="33" t="s">
        <v>309</v>
      </c>
      <c r="Q6" s="10" t="s">
        <v>109</v>
      </c>
      <c r="R6" s="37">
        <v>40267</v>
      </c>
      <c r="S6" s="70"/>
      <c r="T6" s="70"/>
      <c r="U6" s="11" t="s">
        <v>86</v>
      </c>
    </row>
    <row r="7" spans="1:21" ht="48">
      <c r="A7" s="12" t="s">
        <v>67</v>
      </c>
      <c r="B7" s="6">
        <v>5</v>
      </c>
      <c r="C7" s="13"/>
      <c r="D7" s="12"/>
      <c r="E7" s="9" t="s">
        <v>275</v>
      </c>
      <c r="F7" s="19">
        <f aca="true" t="shared" si="0" ref="F7:F38">INDEX(SortChars,MATCH(I7,Releases,))</f>
        <v>99</v>
      </c>
      <c r="G7" s="19" t="s">
        <v>74</v>
      </c>
      <c r="H7" s="12"/>
      <c r="I7" s="15" t="s">
        <v>74</v>
      </c>
      <c r="J7" s="41" t="s">
        <v>197</v>
      </c>
      <c r="K7" s="10"/>
      <c r="L7" s="12"/>
      <c r="M7" s="12"/>
      <c r="N7" s="12"/>
      <c r="O7" s="33"/>
      <c r="P7" s="33"/>
      <c r="Q7" s="12" t="s">
        <v>198</v>
      </c>
      <c r="R7" s="37"/>
      <c r="S7" s="27"/>
      <c r="T7" s="27"/>
      <c r="U7" s="11" t="s">
        <v>285</v>
      </c>
    </row>
    <row r="8" spans="1:21" ht="25.5">
      <c r="A8" s="12" t="s">
        <v>67</v>
      </c>
      <c r="B8" s="6">
        <v>5</v>
      </c>
      <c r="C8" s="13"/>
      <c r="D8" s="12"/>
      <c r="E8" s="9" t="s">
        <v>276</v>
      </c>
      <c r="F8" s="19">
        <f t="shared" si="0"/>
        <v>99</v>
      </c>
      <c r="G8" s="19" t="s">
        <v>74</v>
      </c>
      <c r="H8" s="12"/>
      <c r="I8" s="15" t="s">
        <v>74</v>
      </c>
      <c r="J8" s="41" t="s">
        <v>197</v>
      </c>
      <c r="K8" s="10"/>
      <c r="L8" s="12"/>
      <c r="M8" s="12"/>
      <c r="N8" s="12"/>
      <c r="O8" s="33"/>
      <c r="P8" s="33"/>
      <c r="Q8" s="12" t="s">
        <v>198</v>
      </c>
      <c r="R8" s="37"/>
      <c r="S8" s="27"/>
      <c r="T8" s="27"/>
      <c r="U8" s="11" t="s">
        <v>286</v>
      </c>
    </row>
    <row r="9" spans="1:21" ht="25.5">
      <c r="A9" s="12" t="s">
        <v>67</v>
      </c>
      <c r="B9" s="6">
        <v>5</v>
      </c>
      <c r="C9" s="13"/>
      <c r="D9" s="12"/>
      <c r="E9" s="9" t="s">
        <v>282</v>
      </c>
      <c r="F9" s="19">
        <f t="shared" si="0"/>
        <v>99</v>
      </c>
      <c r="G9" s="19" t="s">
        <v>74</v>
      </c>
      <c r="H9" s="12"/>
      <c r="I9" s="15" t="s">
        <v>74</v>
      </c>
      <c r="J9" s="41" t="s">
        <v>197</v>
      </c>
      <c r="K9" s="10"/>
      <c r="L9" s="12"/>
      <c r="M9" s="12"/>
      <c r="N9" s="12"/>
      <c r="O9" s="33"/>
      <c r="P9" s="33"/>
      <c r="Q9" s="12" t="s">
        <v>198</v>
      </c>
      <c r="R9" s="37"/>
      <c r="S9" s="27"/>
      <c r="T9" s="27"/>
      <c r="U9" s="11" t="s">
        <v>292</v>
      </c>
    </row>
    <row r="10" spans="1:21" ht="25.5">
      <c r="A10" s="12" t="s">
        <v>67</v>
      </c>
      <c r="B10" s="6">
        <v>5</v>
      </c>
      <c r="C10" s="13"/>
      <c r="D10" s="12" t="s">
        <v>59</v>
      </c>
      <c r="E10" s="9" t="s">
        <v>281</v>
      </c>
      <c r="F10" s="19">
        <f t="shared" si="0"/>
        <v>99</v>
      </c>
      <c r="G10" s="19" t="s">
        <v>74</v>
      </c>
      <c r="H10" s="12"/>
      <c r="I10" s="15" t="s">
        <v>74</v>
      </c>
      <c r="J10" s="41" t="s">
        <v>197</v>
      </c>
      <c r="K10" s="10"/>
      <c r="L10" s="12"/>
      <c r="M10" s="12"/>
      <c r="N10" s="12"/>
      <c r="O10" s="33"/>
      <c r="P10" s="33"/>
      <c r="Q10" s="12" t="s">
        <v>198</v>
      </c>
      <c r="R10" s="37"/>
      <c r="S10" s="27"/>
      <c r="T10" s="27"/>
      <c r="U10" s="11" t="s">
        <v>291</v>
      </c>
    </row>
    <row r="11" spans="1:21" ht="25.5">
      <c r="A11" s="12" t="s">
        <v>67</v>
      </c>
      <c r="B11" s="6">
        <v>5</v>
      </c>
      <c r="C11" s="13"/>
      <c r="D11" s="12"/>
      <c r="E11" s="9" t="s">
        <v>274</v>
      </c>
      <c r="F11" s="19">
        <f t="shared" si="0"/>
        <v>99</v>
      </c>
      <c r="G11" s="19" t="s">
        <v>74</v>
      </c>
      <c r="H11" s="12"/>
      <c r="I11" s="15" t="s">
        <v>74</v>
      </c>
      <c r="J11" s="41" t="s">
        <v>197</v>
      </c>
      <c r="K11" s="10"/>
      <c r="L11" s="12"/>
      <c r="M11" s="12"/>
      <c r="N11" s="12"/>
      <c r="O11" s="33"/>
      <c r="P11" s="33"/>
      <c r="Q11" s="12" t="s">
        <v>198</v>
      </c>
      <c r="R11" s="37"/>
      <c r="S11" s="27"/>
      <c r="T11" s="27"/>
      <c r="U11" s="11" t="s">
        <v>284</v>
      </c>
    </row>
    <row r="12" spans="1:21" ht="25.5">
      <c r="A12" s="12" t="s">
        <v>67</v>
      </c>
      <c r="B12" s="6">
        <v>5</v>
      </c>
      <c r="C12" s="13"/>
      <c r="D12" s="12"/>
      <c r="E12" s="9" t="s">
        <v>273</v>
      </c>
      <c r="F12" s="19">
        <f t="shared" si="0"/>
        <v>99</v>
      </c>
      <c r="G12" s="19" t="s">
        <v>74</v>
      </c>
      <c r="H12" s="12"/>
      <c r="I12" s="15" t="s">
        <v>74</v>
      </c>
      <c r="J12" s="41" t="s">
        <v>197</v>
      </c>
      <c r="K12" s="10"/>
      <c r="L12" s="12"/>
      <c r="M12" s="12"/>
      <c r="N12" s="12"/>
      <c r="O12" s="33"/>
      <c r="P12" s="33"/>
      <c r="Q12" s="12" t="s">
        <v>198</v>
      </c>
      <c r="R12" s="37"/>
      <c r="S12" s="27"/>
      <c r="T12" s="27"/>
      <c r="U12" s="11" t="s">
        <v>283</v>
      </c>
    </row>
    <row r="13" spans="1:21" ht="25.5">
      <c r="A13" s="12" t="s">
        <v>67</v>
      </c>
      <c r="B13" s="6">
        <v>5</v>
      </c>
      <c r="C13" s="13"/>
      <c r="D13" s="12"/>
      <c r="E13" s="9" t="s">
        <v>279</v>
      </c>
      <c r="F13" s="19">
        <f t="shared" si="0"/>
        <v>99</v>
      </c>
      <c r="G13" s="19" t="s">
        <v>74</v>
      </c>
      <c r="H13" s="12"/>
      <c r="I13" s="15" t="s">
        <v>74</v>
      </c>
      <c r="J13" s="41" t="s">
        <v>197</v>
      </c>
      <c r="K13" s="10"/>
      <c r="L13" s="12"/>
      <c r="M13" s="12"/>
      <c r="N13" s="12"/>
      <c r="O13" s="33"/>
      <c r="P13" s="33"/>
      <c r="Q13" s="12" t="s">
        <v>198</v>
      </c>
      <c r="R13" s="37"/>
      <c r="S13" s="27"/>
      <c r="T13" s="27"/>
      <c r="U13" s="11" t="s">
        <v>289</v>
      </c>
    </row>
    <row r="14" spans="1:21" ht="25.5">
      <c r="A14" s="12" t="s">
        <v>67</v>
      </c>
      <c r="B14" s="6">
        <v>5</v>
      </c>
      <c r="C14" s="13"/>
      <c r="D14" s="12"/>
      <c r="E14" s="9" t="s">
        <v>277</v>
      </c>
      <c r="F14" s="19">
        <f t="shared" si="0"/>
        <v>99</v>
      </c>
      <c r="G14" s="19" t="s">
        <v>74</v>
      </c>
      <c r="H14" s="12"/>
      <c r="I14" s="15" t="s">
        <v>74</v>
      </c>
      <c r="J14" s="41" t="s">
        <v>197</v>
      </c>
      <c r="K14" s="10"/>
      <c r="L14" s="12"/>
      <c r="M14" s="12"/>
      <c r="N14" s="12"/>
      <c r="O14" s="33"/>
      <c r="P14" s="33"/>
      <c r="Q14" s="12" t="s">
        <v>198</v>
      </c>
      <c r="R14" s="37"/>
      <c r="S14" s="27"/>
      <c r="T14" s="27"/>
      <c r="U14" s="11" t="s">
        <v>287</v>
      </c>
    </row>
    <row r="15" spans="1:21" ht="25.5">
      <c r="A15" s="12" t="s">
        <v>67</v>
      </c>
      <c r="B15" s="6">
        <v>5</v>
      </c>
      <c r="C15" s="13"/>
      <c r="D15" s="12"/>
      <c r="E15" s="9" t="s">
        <v>280</v>
      </c>
      <c r="F15" s="19">
        <f t="shared" si="0"/>
        <v>99</v>
      </c>
      <c r="G15" s="19" t="s">
        <v>74</v>
      </c>
      <c r="H15" s="12"/>
      <c r="I15" s="15" t="s">
        <v>74</v>
      </c>
      <c r="J15" s="41" t="s">
        <v>197</v>
      </c>
      <c r="K15" s="10"/>
      <c r="L15" s="12"/>
      <c r="M15" s="12"/>
      <c r="N15" s="12"/>
      <c r="O15" s="33"/>
      <c r="P15" s="33"/>
      <c r="Q15" s="12" t="s">
        <v>198</v>
      </c>
      <c r="R15" s="37"/>
      <c r="S15" s="27"/>
      <c r="T15" s="27"/>
      <c r="U15" s="11" t="s">
        <v>290</v>
      </c>
    </row>
    <row r="16" spans="1:21" ht="25.5">
      <c r="A16" s="12" t="s">
        <v>67</v>
      </c>
      <c r="B16" s="6">
        <v>5</v>
      </c>
      <c r="C16" s="13"/>
      <c r="D16" s="12"/>
      <c r="E16" s="9" t="s">
        <v>278</v>
      </c>
      <c r="F16" s="19">
        <f t="shared" si="0"/>
        <v>99</v>
      </c>
      <c r="G16" s="19" t="s">
        <v>74</v>
      </c>
      <c r="H16" s="12"/>
      <c r="I16" s="15" t="s">
        <v>74</v>
      </c>
      <c r="J16" s="41" t="s">
        <v>197</v>
      </c>
      <c r="K16" s="10"/>
      <c r="L16" s="12"/>
      <c r="M16" s="12"/>
      <c r="N16" s="12"/>
      <c r="O16" s="33"/>
      <c r="P16" s="33"/>
      <c r="Q16" s="12" t="s">
        <v>198</v>
      </c>
      <c r="R16" s="37"/>
      <c r="S16" s="27"/>
      <c r="T16" s="27"/>
      <c r="U16" s="11" t="s">
        <v>288</v>
      </c>
    </row>
    <row r="17" spans="1:21" ht="72">
      <c r="A17" s="12" t="s">
        <v>67</v>
      </c>
      <c r="B17" s="6">
        <v>8</v>
      </c>
      <c r="C17" s="13"/>
      <c r="D17" s="12"/>
      <c r="E17" s="9" t="s">
        <v>263</v>
      </c>
      <c r="F17" s="19">
        <f t="shared" si="0"/>
        <v>99</v>
      </c>
      <c r="G17" s="19" t="s">
        <v>74</v>
      </c>
      <c r="H17" s="12"/>
      <c r="I17" s="15" t="s">
        <v>74</v>
      </c>
      <c r="J17" s="36" t="s">
        <v>256</v>
      </c>
      <c r="K17" s="10"/>
      <c r="L17" s="12"/>
      <c r="M17" s="12"/>
      <c r="N17" s="12"/>
      <c r="O17" s="33"/>
      <c r="P17" s="33"/>
      <c r="Q17" s="10" t="s">
        <v>109</v>
      </c>
      <c r="R17" s="37">
        <v>40521</v>
      </c>
      <c r="S17" s="27"/>
      <c r="T17" s="27"/>
      <c r="U17" s="11" t="s">
        <v>265</v>
      </c>
    </row>
    <row r="18" spans="1:21" ht="72">
      <c r="A18" s="12" t="s">
        <v>67</v>
      </c>
      <c r="B18" s="6">
        <v>8</v>
      </c>
      <c r="C18" s="13"/>
      <c r="D18" s="12"/>
      <c r="E18" s="9" t="s">
        <v>262</v>
      </c>
      <c r="F18" s="19">
        <f t="shared" si="0"/>
        <v>99</v>
      </c>
      <c r="G18" s="19" t="s">
        <v>74</v>
      </c>
      <c r="H18" s="12"/>
      <c r="I18" s="15" t="s">
        <v>74</v>
      </c>
      <c r="J18" s="36" t="s">
        <v>256</v>
      </c>
      <c r="K18" s="10"/>
      <c r="L18" s="12"/>
      <c r="M18" s="12"/>
      <c r="N18" s="12"/>
      <c r="O18" s="33"/>
      <c r="P18" s="33"/>
      <c r="Q18" s="10" t="s">
        <v>109</v>
      </c>
      <c r="R18" s="37">
        <v>40521</v>
      </c>
      <c r="S18" s="27"/>
      <c r="T18" s="27"/>
      <c r="U18" s="11" t="s">
        <v>264</v>
      </c>
    </row>
    <row r="19" spans="1:21" ht="21.75" customHeight="1">
      <c r="A19" s="12" t="s">
        <v>67</v>
      </c>
      <c r="B19" s="6"/>
      <c r="C19" s="13"/>
      <c r="D19" s="12"/>
      <c r="E19" s="9" t="s">
        <v>77</v>
      </c>
      <c r="F19" s="19">
        <f t="shared" si="0"/>
        <v>9</v>
      </c>
      <c r="G19" s="19">
        <v>2012</v>
      </c>
      <c r="H19" s="12" t="s">
        <v>217</v>
      </c>
      <c r="I19" s="15" t="s">
        <v>220</v>
      </c>
      <c r="J19" s="12" t="s">
        <v>103</v>
      </c>
      <c r="K19" s="10"/>
      <c r="L19" s="12"/>
      <c r="M19" s="12"/>
      <c r="N19" s="12"/>
      <c r="O19" s="33"/>
      <c r="P19" s="33"/>
      <c r="Q19" s="12" t="s">
        <v>116</v>
      </c>
      <c r="R19" s="37"/>
      <c r="S19" s="27"/>
      <c r="T19" s="27"/>
      <c r="U19" s="11" t="s">
        <v>84</v>
      </c>
    </row>
    <row r="20" spans="1:21" ht="36">
      <c r="A20" s="12" t="s">
        <v>67</v>
      </c>
      <c r="B20" s="6"/>
      <c r="C20" s="13"/>
      <c r="D20" s="12"/>
      <c r="E20" s="9" t="s">
        <v>92</v>
      </c>
      <c r="F20" s="19">
        <f t="shared" si="0"/>
        <v>9</v>
      </c>
      <c r="G20" s="19">
        <v>2012</v>
      </c>
      <c r="H20" s="12"/>
      <c r="I20" s="15" t="s">
        <v>220</v>
      </c>
      <c r="J20" s="12" t="s">
        <v>103</v>
      </c>
      <c r="K20" s="10"/>
      <c r="L20" s="12"/>
      <c r="M20" s="12"/>
      <c r="N20" s="12"/>
      <c r="O20" s="33"/>
      <c r="P20" s="33"/>
      <c r="Q20" s="10" t="s">
        <v>109</v>
      </c>
      <c r="R20" s="37"/>
      <c r="S20" s="27"/>
      <c r="T20" s="27"/>
      <c r="U20" s="11" t="s">
        <v>98</v>
      </c>
    </row>
    <row r="21" spans="1:21" ht="25.5">
      <c r="A21" s="12" t="s">
        <v>67</v>
      </c>
      <c r="B21" s="6"/>
      <c r="C21" s="36" t="s">
        <v>144</v>
      </c>
      <c r="D21" s="12"/>
      <c r="E21" s="9" t="s">
        <v>78</v>
      </c>
      <c r="F21" s="19">
        <f t="shared" si="0"/>
        <v>9</v>
      </c>
      <c r="G21" s="19">
        <v>2012</v>
      </c>
      <c r="H21" s="12" t="s">
        <v>214</v>
      </c>
      <c r="I21" s="15" t="s">
        <v>220</v>
      </c>
      <c r="J21" s="12" t="s">
        <v>103</v>
      </c>
      <c r="K21" s="10"/>
      <c r="L21" s="12"/>
      <c r="M21" s="12"/>
      <c r="N21" s="12"/>
      <c r="O21" s="33"/>
      <c r="P21" s="33"/>
      <c r="Q21" s="12" t="s">
        <v>116</v>
      </c>
      <c r="R21" s="37"/>
      <c r="S21" s="27"/>
      <c r="T21" s="27"/>
      <c r="U21" s="11" t="s">
        <v>84</v>
      </c>
    </row>
    <row r="22" spans="1:21" ht="25.5">
      <c r="A22" s="12" t="s">
        <v>67</v>
      </c>
      <c r="B22" s="6"/>
      <c r="C22" s="13"/>
      <c r="D22" s="12"/>
      <c r="E22" s="9" t="s">
        <v>94</v>
      </c>
      <c r="F22" s="19">
        <f t="shared" si="0"/>
        <v>9</v>
      </c>
      <c r="G22" s="19">
        <v>2012</v>
      </c>
      <c r="H22" s="12" t="s">
        <v>228</v>
      </c>
      <c r="I22" s="15" t="s">
        <v>220</v>
      </c>
      <c r="J22" s="12" t="s">
        <v>103</v>
      </c>
      <c r="K22" s="10"/>
      <c r="L22" s="12"/>
      <c r="M22" s="12"/>
      <c r="N22" s="12"/>
      <c r="O22" s="33"/>
      <c r="P22" s="33"/>
      <c r="Q22" s="10" t="s">
        <v>109</v>
      </c>
      <c r="R22" s="37"/>
      <c r="S22" s="27"/>
      <c r="T22" s="27"/>
      <c r="U22" s="11" t="s">
        <v>88</v>
      </c>
    </row>
    <row r="23" spans="1:21" ht="22.5" customHeight="1">
      <c r="A23" s="12" t="s">
        <v>67</v>
      </c>
      <c r="B23" s="6"/>
      <c r="C23" s="13"/>
      <c r="D23" s="12"/>
      <c r="E23" s="9" t="s">
        <v>76</v>
      </c>
      <c r="F23" s="19">
        <f t="shared" si="0"/>
        <v>9</v>
      </c>
      <c r="G23" s="19">
        <v>2012</v>
      </c>
      <c r="H23" s="12" t="s">
        <v>208</v>
      </c>
      <c r="I23" s="15" t="s">
        <v>220</v>
      </c>
      <c r="J23" s="12" t="s">
        <v>103</v>
      </c>
      <c r="K23" s="10"/>
      <c r="L23" s="12"/>
      <c r="M23" s="12"/>
      <c r="N23" s="12"/>
      <c r="O23" s="33"/>
      <c r="P23" s="33"/>
      <c r="Q23" s="12" t="s">
        <v>116</v>
      </c>
      <c r="R23" s="37"/>
      <c r="S23" s="27"/>
      <c r="T23" s="27"/>
      <c r="U23" s="11" t="s">
        <v>84</v>
      </c>
    </row>
    <row r="24" spans="1:21" ht="48">
      <c r="A24" s="12" t="s">
        <v>67</v>
      </c>
      <c r="B24" s="6"/>
      <c r="C24" s="13"/>
      <c r="D24" s="12"/>
      <c r="E24" s="9" t="s">
        <v>97</v>
      </c>
      <c r="F24" s="19">
        <f t="shared" si="0"/>
        <v>9</v>
      </c>
      <c r="G24" s="19">
        <v>2012</v>
      </c>
      <c r="H24" s="12"/>
      <c r="I24" s="15" t="s">
        <v>220</v>
      </c>
      <c r="J24" s="12" t="s">
        <v>103</v>
      </c>
      <c r="K24" s="10"/>
      <c r="L24" s="12"/>
      <c r="M24" s="12"/>
      <c r="N24" s="12"/>
      <c r="O24" s="33"/>
      <c r="P24" s="33"/>
      <c r="Q24" s="10" t="s">
        <v>109</v>
      </c>
      <c r="R24" s="37"/>
      <c r="S24" s="27"/>
      <c r="T24" s="27"/>
      <c r="U24" s="11" t="s">
        <v>100</v>
      </c>
    </row>
    <row r="25" spans="1:21" ht="78.75" customHeight="1">
      <c r="A25" s="12" t="s">
        <v>67</v>
      </c>
      <c r="B25" s="6"/>
      <c r="C25" s="13" t="s">
        <v>69</v>
      </c>
      <c r="D25" s="12" t="s">
        <v>145</v>
      </c>
      <c r="E25" s="9" t="s">
        <v>146</v>
      </c>
      <c r="F25" s="19">
        <f t="shared" si="0"/>
        <v>99</v>
      </c>
      <c r="G25" s="19" t="s">
        <v>74</v>
      </c>
      <c r="H25" s="12"/>
      <c r="I25" s="15" t="s">
        <v>74</v>
      </c>
      <c r="J25" s="12" t="s">
        <v>103</v>
      </c>
      <c r="K25" s="10"/>
      <c r="L25" s="12"/>
      <c r="M25" s="12"/>
      <c r="N25" s="12"/>
      <c r="O25" s="33" t="s">
        <v>241</v>
      </c>
      <c r="P25" s="33"/>
      <c r="Q25" s="10" t="s">
        <v>109</v>
      </c>
      <c r="R25" s="37">
        <v>40465</v>
      </c>
      <c r="S25" s="27"/>
      <c r="T25" s="27"/>
      <c r="U25" s="11" t="s">
        <v>147</v>
      </c>
    </row>
    <row r="26" spans="1:21" ht="36">
      <c r="A26" s="12" t="s">
        <v>67</v>
      </c>
      <c r="B26" s="6"/>
      <c r="C26" s="13"/>
      <c r="D26" s="12"/>
      <c r="E26" s="9" t="s">
        <v>79</v>
      </c>
      <c r="F26" s="19">
        <f t="shared" si="0"/>
        <v>99</v>
      </c>
      <c r="G26" s="19" t="s">
        <v>74</v>
      </c>
      <c r="H26" s="12" t="s">
        <v>216</v>
      </c>
      <c r="I26" s="15" t="s">
        <v>74</v>
      </c>
      <c r="J26" s="12" t="s">
        <v>103</v>
      </c>
      <c r="K26" s="10"/>
      <c r="L26" s="12"/>
      <c r="M26" s="12"/>
      <c r="N26" s="12"/>
      <c r="O26" s="33" t="s">
        <v>244</v>
      </c>
      <c r="P26" s="33"/>
      <c r="Q26" s="10" t="s">
        <v>109</v>
      </c>
      <c r="R26" s="37"/>
      <c r="S26" s="27"/>
      <c r="T26" s="27"/>
      <c r="U26" s="11" t="s">
        <v>85</v>
      </c>
    </row>
    <row r="27" spans="1:21" ht="60">
      <c r="A27" s="12" t="s">
        <v>67</v>
      </c>
      <c r="B27" s="6"/>
      <c r="C27" s="13"/>
      <c r="D27" s="12"/>
      <c r="E27" s="9" t="s">
        <v>95</v>
      </c>
      <c r="F27" s="19">
        <f t="shared" si="0"/>
        <v>99</v>
      </c>
      <c r="G27" s="19" t="s">
        <v>74</v>
      </c>
      <c r="H27" s="12"/>
      <c r="I27" s="15" t="s">
        <v>74</v>
      </c>
      <c r="J27" s="12" t="s">
        <v>103</v>
      </c>
      <c r="K27" s="10"/>
      <c r="L27" s="12"/>
      <c r="M27" s="12"/>
      <c r="N27" s="12"/>
      <c r="O27" s="33" t="s">
        <v>245</v>
      </c>
      <c r="P27" s="33"/>
      <c r="Q27" s="10" t="s">
        <v>109</v>
      </c>
      <c r="R27" s="37"/>
      <c r="S27" s="27"/>
      <c r="T27" s="27"/>
      <c r="U27" s="11" t="s">
        <v>101</v>
      </c>
    </row>
    <row r="28" spans="1:21" ht="15">
      <c r="A28" s="12" t="s">
        <v>67</v>
      </c>
      <c r="B28" s="6"/>
      <c r="C28" s="13"/>
      <c r="D28" s="12"/>
      <c r="E28" s="9" t="s">
        <v>81</v>
      </c>
      <c r="F28" s="19">
        <f t="shared" si="0"/>
        <v>99</v>
      </c>
      <c r="G28" s="19" t="s">
        <v>74</v>
      </c>
      <c r="H28" s="12"/>
      <c r="I28" s="15" t="s">
        <v>74</v>
      </c>
      <c r="J28" s="12" t="s">
        <v>103</v>
      </c>
      <c r="K28" s="10"/>
      <c r="L28" s="12"/>
      <c r="M28" s="12"/>
      <c r="N28" s="12"/>
      <c r="O28" s="33"/>
      <c r="P28" s="33"/>
      <c r="Q28" s="10" t="s">
        <v>109</v>
      </c>
      <c r="R28" s="37"/>
      <c r="S28" s="27"/>
      <c r="T28" s="27"/>
      <c r="U28" s="11" t="s">
        <v>87</v>
      </c>
    </row>
    <row r="29" spans="1:21" ht="15">
      <c r="A29" s="12" t="s">
        <v>67</v>
      </c>
      <c r="B29" s="6"/>
      <c r="C29" s="13"/>
      <c r="D29" s="12"/>
      <c r="E29" s="9" t="s">
        <v>83</v>
      </c>
      <c r="F29" s="19">
        <f t="shared" si="0"/>
        <v>99</v>
      </c>
      <c r="G29" s="19">
        <v>2012</v>
      </c>
      <c r="H29" s="12" t="s">
        <v>215</v>
      </c>
      <c r="I29" s="15" t="s">
        <v>74</v>
      </c>
      <c r="J29" s="12" t="s">
        <v>103</v>
      </c>
      <c r="K29" s="10"/>
      <c r="L29" s="12"/>
      <c r="M29" s="12"/>
      <c r="N29" s="12"/>
      <c r="O29" s="33"/>
      <c r="P29" s="33"/>
      <c r="Q29" s="10" t="s">
        <v>109</v>
      </c>
      <c r="R29" s="37"/>
      <c r="S29" s="27"/>
      <c r="T29" s="27"/>
      <c r="U29" s="11" t="s">
        <v>89</v>
      </c>
    </row>
    <row r="30" spans="1:21" ht="36">
      <c r="A30" s="12" t="s">
        <v>67</v>
      </c>
      <c r="B30" s="6"/>
      <c r="C30" s="36" t="s">
        <v>144</v>
      </c>
      <c r="D30" s="12"/>
      <c r="E30" s="9" t="s">
        <v>82</v>
      </c>
      <c r="F30" s="19">
        <f t="shared" si="0"/>
        <v>99</v>
      </c>
      <c r="G30" s="19" t="s">
        <v>74</v>
      </c>
      <c r="H30" s="12" t="s">
        <v>214</v>
      </c>
      <c r="I30" s="15" t="s">
        <v>74</v>
      </c>
      <c r="J30" s="12" t="s">
        <v>103</v>
      </c>
      <c r="K30" s="10"/>
      <c r="L30" s="12"/>
      <c r="M30" s="12"/>
      <c r="N30" s="12"/>
      <c r="O30" s="33"/>
      <c r="P30" s="33"/>
      <c r="Q30" s="12" t="s">
        <v>149</v>
      </c>
      <c r="R30" s="37"/>
      <c r="S30" s="27"/>
      <c r="T30" s="27"/>
      <c r="U30" s="11" t="s">
        <v>91</v>
      </c>
    </row>
    <row r="31" spans="1:21" ht="60">
      <c r="A31" s="12" t="s">
        <v>67</v>
      </c>
      <c r="B31" s="6"/>
      <c r="C31" s="13"/>
      <c r="D31" s="12"/>
      <c r="E31" s="9" t="s">
        <v>96</v>
      </c>
      <c r="F31" s="19">
        <f t="shared" si="0"/>
        <v>99</v>
      </c>
      <c r="G31" s="19" t="s">
        <v>74</v>
      </c>
      <c r="H31" s="12"/>
      <c r="I31" s="15" t="s">
        <v>74</v>
      </c>
      <c r="J31" s="12" t="s">
        <v>103</v>
      </c>
      <c r="K31" s="10"/>
      <c r="L31" s="12"/>
      <c r="M31" s="12"/>
      <c r="N31" s="12"/>
      <c r="O31" s="33"/>
      <c r="P31" s="33"/>
      <c r="Q31" s="10" t="s">
        <v>109</v>
      </c>
      <c r="R31" s="37"/>
      <c r="S31" s="27"/>
      <c r="T31" s="27"/>
      <c r="U31" s="11" t="s">
        <v>102</v>
      </c>
    </row>
    <row r="32" spans="1:21" ht="27.75" customHeight="1">
      <c r="A32" s="12" t="s">
        <v>67</v>
      </c>
      <c r="B32" s="6"/>
      <c r="C32" s="13"/>
      <c r="D32" s="12"/>
      <c r="E32" s="9" t="s">
        <v>313</v>
      </c>
      <c r="F32" s="19">
        <f t="shared" si="0"/>
        <v>99</v>
      </c>
      <c r="G32" s="19" t="s">
        <v>74</v>
      </c>
      <c r="H32" s="12"/>
      <c r="I32" s="15" t="s">
        <v>74</v>
      </c>
      <c r="J32" s="12" t="s">
        <v>103</v>
      </c>
      <c r="K32" s="10"/>
      <c r="L32" s="12"/>
      <c r="M32" s="12"/>
      <c r="N32" s="12"/>
      <c r="O32" s="33"/>
      <c r="P32" s="33"/>
      <c r="Q32" s="10" t="s">
        <v>109</v>
      </c>
      <c r="R32" s="37"/>
      <c r="S32" s="27"/>
      <c r="T32" s="27"/>
      <c r="U32" s="11" t="s">
        <v>84</v>
      </c>
    </row>
    <row r="33" spans="1:21" ht="48">
      <c r="A33" s="12" t="s">
        <v>67</v>
      </c>
      <c r="B33" s="6"/>
      <c r="C33" s="13"/>
      <c r="D33" s="12"/>
      <c r="E33" s="9" t="s">
        <v>93</v>
      </c>
      <c r="F33" s="19">
        <f t="shared" si="0"/>
        <v>99</v>
      </c>
      <c r="G33" s="19" t="s">
        <v>74</v>
      </c>
      <c r="H33" s="12"/>
      <c r="I33" s="15" t="s">
        <v>74</v>
      </c>
      <c r="J33" s="12" t="s">
        <v>103</v>
      </c>
      <c r="K33" s="10"/>
      <c r="L33" s="12"/>
      <c r="M33" s="12"/>
      <c r="N33" s="12"/>
      <c r="O33" s="33"/>
      <c r="P33" s="33"/>
      <c r="Q33" s="10" t="s">
        <v>109</v>
      </c>
      <c r="R33" s="37"/>
      <c r="S33" s="27"/>
      <c r="T33" s="27"/>
      <c r="U33" s="11" t="s">
        <v>99</v>
      </c>
    </row>
    <row r="34" spans="1:21" ht="36">
      <c r="A34" s="12" t="s">
        <v>67</v>
      </c>
      <c r="B34" s="6"/>
      <c r="C34" s="13"/>
      <c r="D34" s="12"/>
      <c r="E34" s="9" t="s">
        <v>176</v>
      </c>
      <c r="F34" s="19">
        <f t="shared" si="0"/>
        <v>99</v>
      </c>
      <c r="G34" s="19" t="s">
        <v>74</v>
      </c>
      <c r="H34" s="12"/>
      <c r="I34" s="15" t="s">
        <v>74</v>
      </c>
      <c r="J34" s="40" t="s">
        <v>172</v>
      </c>
      <c r="K34" s="10"/>
      <c r="L34" s="12"/>
      <c r="M34" s="12"/>
      <c r="N34" s="12"/>
      <c r="O34" s="33"/>
      <c r="P34" s="33"/>
      <c r="Q34" s="12"/>
      <c r="R34" s="37"/>
      <c r="S34" s="27"/>
      <c r="T34" s="27"/>
      <c r="U34" s="11" t="s">
        <v>180</v>
      </c>
    </row>
    <row r="35" spans="1:21" ht="25.5">
      <c r="A35" s="12" t="s">
        <v>67</v>
      </c>
      <c r="B35" s="6"/>
      <c r="C35" s="13"/>
      <c r="D35" s="12"/>
      <c r="E35" s="9" t="s">
        <v>174</v>
      </c>
      <c r="F35" s="19">
        <f t="shared" si="0"/>
        <v>99</v>
      </c>
      <c r="G35" s="19" t="s">
        <v>74</v>
      </c>
      <c r="H35" s="12" t="s">
        <v>214</v>
      </c>
      <c r="I35" s="15" t="s">
        <v>74</v>
      </c>
      <c r="J35" s="40" t="s">
        <v>172</v>
      </c>
      <c r="K35" s="10"/>
      <c r="L35" s="12"/>
      <c r="M35" s="12"/>
      <c r="N35" s="12"/>
      <c r="O35" s="33"/>
      <c r="P35" s="33"/>
      <c r="Q35" s="12" t="s">
        <v>106</v>
      </c>
      <c r="R35" s="37"/>
      <c r="S35" s="27"/>
      <c r="T35" s="27"/>
      <c r="U35" s="11" t="s">
        <v>178</v>
      </c>
    </row>
    <row r="36" spans="1:21" ht="38.25">
      <c r="A36" s="12" t="s">
        <v>67</v>
      </c>
      <c r="B36" s="6"/>
      <c r="C36" s="12" t="s">
        <v>236</v>
      </c>
      <c r="D36" s="12"/>
      <c r="E36" s="9" t="s">
        <v>183</v>
      </c>
      <c r="F36" s="19">
        <f t="shared" si="0"/>
        <v>99</v>
      </c>
      <c r="G36" s="19" t="s">
        <v>74</v>
      </c>
      <c r="H36" s="12"/>
      <c r="I36" s="15" t="s">
        <v>74</v>
      </c>
      <c r="J36" s="40" t="s">
        <v>172</v>
      </c>
      <c r="K36" s="10"/>
      <c r="L36" s="12"/>
      <c r="M36" s="12"/>
      <c r="N36" s="12"/>
      <c r="O36" s="33"/>
      <c r="P36" s="33"/>
      <c r="Q36" s="12" t="s">
        <v>118</v>
      </c>
      <c r="R36" s="37"/>
      <c r="S36" s="27"/>
      <c r="T36" s="27"/>
      <c r="U36" s="11" t="s">
        <v>182</v>
      </c>
    </row>
    <row r="37" spans="1:21" ht="72">
      <c r="A37" s="12" t="s">
        <v>67</v>
      </c>
      <c r="B37" s="6"/>
      <c r="C37" s="12" t="s">
        <v>234</v>
      </c>
      <c r="D37" s="12"/>
      <c r="E37" s="9" t="s">
        <v>175</v>
      </c>
      <c r="F37" s="19">
        <f t="shared" si="0"/>
        <v>99</v>
      </c>
      <c r="G37" s="19" t="s">
        <v>74</v>
      </c>
      <c r="H37" s="12" t="s">
        <v>235</v>
      </c>
      <c r="I37" s="15" t="s">
        <v>74</v>
      </c>
      <c r="J37" s="40" t="s">
        <v>172</v>
      </c>
      <c r="K37" s="10"/>
      <c r="L37" s="12"/>
      <c r="M37" s="12"/>
      <c r="N37" s="12"/>
      <c r="O37" s="33"/>
      <c r="P37" s="33"/>
      <c r="Q37" s="12" t="s">
        <v>106</v>
      </c>
      <c r="R37" s="37"/>
      <c r="S37" s="27"/>
      <c r="T37" s="27"/>
      <c r="U37" s="11" t="s">
        <v>179</v>
      </c>
    </row>
    <row r="38" spans="1:21" ht="72">
      <c r="A38" s="12" t="s">
        <v>67</v>
      </c>
      <c r="B38" s="6"/>
      <c r="C38" s="13"/>
      <c r="D38" s="12"/>
      <c r="E38" s="9" t="s">
        <v>177</v>
      </c>
      <c r="F38" s="19">
        <f t="shared" si="0"/>
        <v>99</v>
      </c>
      <c r="G38" s="19" t="s">
        <v>74</v>
      </c>
      <c r="H38" s="12"/>
      <c r="I38" s="15" t="s">
        <v>74</v>
      </c>
      <c r="J38" s="40" t="s">
        <v>172</v>
      </c>
      <c r="K38" s="10"/>
      <c r="L38" s="12"/>
      <c r="M38" s="12"/>
      <c r="N38" s="12"/>
      <c r="O38" s="33"/>
      <c r="P38" s="33"/>
      <c r="Q38" s="12"/>
      <c r="R38" s="37"/>
      <c r="S38" s="27"/>
      <c r="T38" s="27"/>
      <c r="U38" s="11" t="s">
        <v>181</v>
      </c>
    </row>
    <row r="39" spans="1:21" ht="63.75">
      <c r="A39" s="12" t="s">
        <v>67</v>
      </c>
      <c r="B39" s="6"/>
      <c r="C39" s="13"/>
      <c r="D39" s="12"/>
      <c r="E39" s="9" t="s">
        <v>193</v>
      </c>
      <c r="F39" s="19">
        <f aca="true" t="shared" si="1" ref="F39:F52">INDEX(SortChars,MATCH(I39,Releases,))</f>
        <v>99</v>
      </c>
      <c r="G39" s="19" t="s">
        <v>74</v>
      </c>
      <c r="H39" s="12"/>
      <c r="I39" s="15" t="s">
        <v>74</v>
      </c>
      <c r="J39" s="39" t="s">
        <v>173</v>
      </c>
      <c r="K39" s="10"/>
      <c r="L39" s="12"/>
      <c r="M39" s="12"/>
      <c r="N39" s="12"/>
      <c r="O39" s="33"/>
      <c r="P39" s="33"/>
      <c r="Q39" s="12"/>
      <c r="R39" s="37"/>
      <c r="S39" s="27"/>
      <c r="T39" s="27"/>
      <c r="U39" s="11" t="s">
        <v>90</v>
      </c>
    </row>
    <row r="40" spans="1:21" ht="77.25" customHeight="1">
      <c r="A40" s="12" t="s">
        <v>67</v>
      </c>
      <c r="B40" s="6"/>
      <c r="C40" s="13"/>
      <c r="D40" s="12"/>
      <c r="E40" s="9" t="s">
        <v>186</v>
      </c>
      <c r="F40" s="19">
        <f t="shared" si="1"/>
        <v>99</v>
      </c>
      <c r="G40" s="19" t="s">
        <v>74</v>
      </c>
      <c r="H40" s="12" t="s">
        <v>208</v>
      </c>
      <c r="I40" s="15" t="s">
        <v>74</v>
      </c>
      <c r="J40" s="39" t="s">
        <v>173</v>
      </c>
      <c r="K40" s="10"/>
      <c r="L40" s="12"/>
      <c r="M40" s="12"/>
      <c r="N40" s="12"/>
      <c r="O40" s="33"/>
      <c r="P40" s="33"/>
      <c r="Q40" s="12"/>
      <c r="R40" s="37"/>
      <c r="S40" s="27"/>
      <c r="T40" s="27"/>
      <c r="U40" s="11" t="s">
        <v>90</v>
      </c>
    </row>
    <row r="41" spans="1:21" ht="51">
      <c r="A41" s="12" t="s">
        <v>67</v>
      </c>
      <c r="B41" s="6"/>
      <c r="C41" s="13"/>
      <c r="D41" s="12"/>
      <c r="E41" s="9" t="s">
        <v>196</v>
      </c>
      <c r="F41" s="19">
        <f t="shared" si="1"/>
        <v>99</v>
      </c>
      <c r="G41" s="19" t="s">
        <v>74</v>
      </c>
      <c r="H41" s="12"/>
      <c r="I41" s="15" t="s">
        <v>74</v>
      </c>
      <c r="J41" s="39" t="s">
        <v>173</v>
      </c>
      <c r="K41" s="10"/>
      <c r="L41" s="12"/>
      <c r="M41" s="12"/>
      <c r="N41" s="12"/>
      <c r="O41" s="33"/>
      <c r="P41" s="33"/>
      <c r="Q41" s="12"/>
      <c r="R41" s="37"/>
      <c r="S41" s="27"/>
      <c r="T41" s="27"/>
      <c r="U41" s="11" t="s">
        <v>90</v>
      </c>
    </row>
    <row r="42" spans="1:21" ht="25.5">
      <c r="A42" s="12" t="s">
        <v>67</v>
      </c>
      <c r="B42" s="6"/>
      <c r="C42" s="13"/>
      <c r="D42" s="12"/>
      <c r="E42" s="9" t="s">
        <v>195</v>
      </c>
      <c r="F42" s="19">
        <f t="shared" si="1"/>
        <v>99</v>
      </c>
      <c r="G42" s="19" t="s">
        <v>74</v>
      </c>
      <c r="H42" s="12"/>
      <c r="I42" s="15" t="s">
        <v>74</v>
      </c>
      <c r="J42" s="39" t="s">
        <v>173</v>
      </c>
      <c r="K42" s="10"/>
      <c r="L42" s="12"/>
      <c r="M42" s="12"/>
      <c r="N42" s="12"/>
      <c r="O42" s="33"/>
      <c r="P42" s="33"/>
      <c r="Q42" s="12"/>
      <c r="R42" s="37"/>
      <c r="S42" s="27"/>
      <c r="T42" s="27"/>
      <c r="U42" s="11" t="s">
        <v>90</v>
      </c>
    </row>
    <row r="43" spans="1:21" ht="127.5">
      <c r="A43" s="12" t="s">
        <v>67</v>
      </c>
      <c r="B43" s="6"/>
      <c r="C43" s="13"/>
      <c r="D43" s="12"/>
      <c r="E43" s="9" t="s">
        <v>194</v>
      </c>
      <c r="F43" s="19">
        <f t="shared" si="1"/>
        <v>99</v>
      </c>
      <c r="G43" s="19" t="s">
        <v>74</v>
      </c>
      <c r="H43" s="12"/>
      <c r="I43" s="15" t="s">
        <v>74</v>
      </c>
      <c r="J43" s="39" t="s">
        <v>173</v>
      </c>
      <c r="K43" s="10"/>
      <c r="L43" s="12"/>
      <c r="M43" s="12"/>
      <c r="N43" s="12"/>
      <c r="O43" s="33"/>
      <c r="P43" s="33"/>
      <c r="Q43" s="12"/>
      <c r="R43" s="37"/>
      <c r="S43" s="27"/>
      <c r="T43" s="27"/>
      <c r="U43" s="11" t="s">
        <v>90</v>
      </c>
    </row>
    <row r="44" spans="1:21" ht="38.25">
      <c r="A44" s="12" t="s">
        <v>67</v>
      </c>
      <c r="B44" s="6"/>
      <c r="C44" s="13"/>
      <c r="D44" s="12"/>
      <c r="E44" s="9" t="s">
        <v>184</v>
      </c>
      <c r="F44" s="19">
        <f t="shared" si="1"/>
        <v>99</v>
      </c>
      <c r="G44" s="19" t="s">
        <v>74</v>
      </c>
      <c r="H44" s="12"/>
      <c r="I44" s="15" t="s">
        <v>74</v>
      </c>
      <c r="J44" s="39" t="s">
        <v>173</v>
      </c>
      <c r="K44" s="10"/>
      <c r="L44" s="12"/>
      <c r="M44" s="12"/>
      <c r="N44" s="12"/>
      <c r="O44" s="33"/>
      <c r="P44" s="33"/>
      <c r="Q44" s="12"/>
      <c r="R44" s="37"/>
      <c r="S44" s="27"/>
      <c r="T44" s="27"/>
      <c r="U44" s="11" t="s">
        <v>90</v>
      </c>
    </row>
    <row r="45" spans="1:21" ht="51">
      <c r="A45" s="12" t="s">
        <v>67</v>
      </c>
      <c r="B45" s="6"/>
      <c r="C45" s="13"/>
      <c r="D45" s="12"/>
      <c r="E45" s="9" t="s">
        <v>192</v>
      </c>
      <c r="F45" s="19">
        <f t="shared" si="1"/>
        <v>99</v>
      </c>
      <c r="G45" s="19" t="s">
        <v>74</v>
      </c>
      <c r="H45" s="12"/>
      <c r="I45" s="15" t="s">
        <v>74</v>
      </c>
      <c r="J45" s="39" t="s">
        <v>173</v>
      </c>
      <c r="K45" s="10"/>
      <c r="L45" s="12"/>
      <c r="M45" s="12"/>
      <c r="N45" s="12"/>
      <c r="O45" s="33"/>
      <c r="P45" s="33"/>
      <c r="Q45" s="12"/>
      <c r="R45" s="37"/>
      <c r="S45" s="27"/>
      <c r="T45" s="27"/>
      <c r="U45" s="11" t="s">
        <v>90</v>
      </c>
    </row>
    <row r="46" spans="1:21" ht="38.25">
      <c r="A46" s="12" t="s">
        <v>67</v>
      </c>
      <c r="B46" s="6"/>
      <c r="C46" s="13"/>
      <c r="D46" s="12"/>
      <c r="E46" s="9" t="s">
        <v>187</v>
      </c>
      <c r="F46" s="19">
        <f t="shared" si="1"/>
        <v>99</v>
      </c>
      <c r="G46" s="19" t="s">
        <v>74</v>
      </c>
      <c r="H46" s="12"/>
      <c r="I46" s="15" t="s">
        <v>74</v>
      </c>
      <c r="J46" s="39" t="s">
        <v>173</v>
      </c>
      <c r="K46" s="10"/>
      <c r="L46" s="12"/>
      <c r="M46" s="12"/>
      <c r="N46" s="12"/>
      <c r="O46" s="33"/>
      <c r="P46" s="33"/>
      <c r="Q46" s="12"/>
      <c r="R46" s="37"/>
      <c r="S46" s="27"/>
      <c r="T46" s="27"/>
      <c r="U46" s="11" t="s">
        <v>90</v>
      </c>
    </row>
    <row r="47" spans="1:21" ht="51">
      <c r="A47" s="12" t="s">
        <v>67</v>
      </c>
      <c r="B47" s="6"/>
      <c r="C47" s="13"/>
      <c r="D47" s="12"/>
      <c r="E47" s="9" t="s">
        <v>188</v>
      </c>
      <c r="F47" s="19">
        <f t="shared" si="1"/>
        <v>99</v>
      </c>
      <c r="G47" s="19" t="s">
        <v>74</v>
      </c>
      <c r="H47" s="12"/>
      <c r="I47" s="15" t="s">
        <v>74</v>
      </c>
      <c r="J47" s="39" t="s">
        <v>173</v>
      </c>
      <c r="K47" s="10"/>
      <c r="L47" s="12"/>
      <c r="M47" s="12"/>
      <c r="N47" s="12"/>
      <c r="O47" s="33"/>
      <c r="P47" s="33"/>
      <c r="Q47" s="12"/>
      <c r="R47" s="37"/>
      <c r="S47" s="27"/>
      <c r="T47" s="27"/>
      <c r="U47" s="11" t="s">
        <v>90</v>
      </c>
    </row>
    <row r="48" spans="1:21" ht="38.25">
      <c r="A48" s="12" t="s">
        <v>67</v>
      </c>
      <c r="B48" s="6"/>
      <c r="C48" s="13"/>
      <c r="D48" s="12"/>
      <c r="E48" s="9" t="s">
        <v>191</v>
      </c>
      <c r="F48" s="19">
        <f t="shared" si="1"/>
        <v>99</v>
      </c>
      <c r="G48" s="19" t="s">
        <v>74</v>
      </c>
      <c r="H48" s="12"/>
      <c r="I48" s="15" t="s">
        <v>74</v>
      </c>
      <c r="J48" s="39" t="s">
        <v>173</v>
      </c>
      <c r="K48" s="10"/>
      <c r="L48" s="12"/>
      <c r="M48" s="12"/>
      <c r="N48" s="12"/>
      <c r="O48" s="33"/>
      <c r="P48" s="33"/>
      <c r="Q48" s="12"/>
      <c r="R48" s="37"/>
      <c r="S48" s="27"/>
      <c r="T48" s="27"/>
      <c r="U48" s="11" t="s">
        <v>90</v>
      </c>
    </row>
    <row r="49" spans="1:21" ht="51">
      <c r="A49" s="12" t="s">
        <v>67</v>
      </c>
      <c r="B49" s="6"/>
      <c r="C49" s="13"/>
      <c r="D49" s="12"/>
      <c r="E49" s="9" t="s">
        <v>190</v>
      </c>
      <c r="F49" s="19">
        <f t="shared" si="1"/>
        <v>99</v>
      </c>
      <c r="G49" s="19" t="s">
        <v>74</v>
      </c>
      <c r="H49" s="12"/>
      <c r="I49" s="15" t="s">
        <v>74</v>
      </c>
      <c r="J49" s="39" t="s">
        <v>173</v>
      </c>
      <c r="K49" s="10"/>
      <c r="L49" s="12"/>
      <c r="M49" s="12"/>
      <c r="N49" s="12"/>
      <c r="O49" s="33"/>
      <c r="P49" s="33"/>
      <c r="Q49" s="12"/>
      <c r="R49" s="37"/>
      <c r="S49" s="27"/>
      <c r="T49" s="27"/>
      <c r="U49" s="11" t="s">
        <v>90</v>
      </c>
    </row>
    <row r="50" spans="1:21" ht="153">
      <c r="A50" s="12" t="s">
        <v>67</v>
      </c>
      <c r="B50" s="6"/>
      <c r="C50" s="12" t="s">
        <v>237</v>
      </c>
      <c r="D50" s="12"/>
      <c r="E50" s="9" t="s">
        <v>210</v>
      </c>
      <c r="F50" s="19">
        <f t="shared" si="1"/>
        <v>99</v>
      </c>
      <c r="G50" s="19" t="s">
        <v>74</v>
      </c>
      <c r="H50" s="12"/>
      <c r="I50" s="15" t="s">
        <v>74</v>
      </c>
      <c r="J50" s="39" t="s">
        <v>173</v>
      </c>
      <c r="K50" s="10"/>
      <c r="L50" s="12"/>
      <c r="M50" s="12"/>
      <c r="N50" s="12"/>
      <c r="O50" s="33"/>
      <c r="P50" s="33"/>
      <c r="Q50" s="12"/>
      <c r="R50" s="37"/>
      <c r="S50" s="27"/>
      <c r="T50" s="27"/>
      <c r="U50" s="11" t="s">
        <v>90</v>
      </c>
    </row>
    <row r="51" spans="1:21" ht="25.5">
      <c r="A51" s="12" t="s">
        <v>67</v>
      </c>
      <c r="B51" s="6"/>
      <c r="C51" s="13"/>
      <c r="D51" s="12"/>
      <c r="E51" s="9" t="s">
        <v>185</v>
      </c>
      <c r="F51" s="19">
        <f t="shared" si="1"/>
        <v>99</v>
      </c>
      <c r="G51" s="19" t="s">
        <v>74</v>
      </c>
      <c r="H51" s="12"/>
      <c r="I51" s="15" t="s">
        <v>74</v>
      </c>
      <c r="J51" s="39" t="s">
        <v>173</v>
      </c>
      <c r="K51" s="10"/>
      <c r="L51" s="12"/>
      <c r="M51" s="12"/>
      <c r="N51" s="12"/>
      <c r="O51" s="33"/>
      <c r="P51" s="33"/>
      <c r="Q51" s="12"/>
      <c r="R51" s="37"/>
      <c r="S51" s="27"/>
      <c r="T51" s="27"/>
      <c r="U51" s="11" t="s">
        <v>90</v>
      </c>
    </row>
    <row r="52" spans="1:21" ht="25.5">
      <c r="A52" s="12" t="s">
        <v>67</v>
      </c>
      <c r="B52" s="6"/>
      <c r="C52" s="13"/>
      <c r="D52" s="12"/>
      <c r="E52" s="9" t="s">
        <v>189</v>
      </c>
      <c r="F52" s="19">
        <f t="shared" si="1"/>
        <v>99</v>
      </c>
      <c r="G52" s="19" t="s">
        <v>74</v>
      </c>
      <c r="H52" s="12"/>
      <c r="I52" s="15" t="s">
        <v>74</v>
      </c>
      <c r="J52" s="39" t="s">
        <v>173</v>
      </c>
      <c r="K52" s="10"/>
      <c r="L52" s="12"/>
      <c r="M52" s="12"/>
      <c r="N52" s="12"/>
      <c r="O52" s="33"/>
      <c r="P52" s="33"/>
      <c r="Q52" s="12"/>
      <c r="R52" s="37"/>
      <c r="S52" s="27"/>
      <c r="T52" s="27"/>
      <c r="U52" s="11" t="s">
        <v>90</v>
      </c>
    </row>
  </sheetData>
  <sheetProtection/>
  <dataValidations count="3">
    <dataValidation type="list" allowBlank="1" showInputMessage="1" showErrorMessage="1" sqref="K2:K52">
      <formula1>IA_Phase</formula1>
    </dataValidation>
    <dataValidation type="list" allowBlank="1" showInputMessage="1" showErrorMessage="1" sqref="G2:G50">
      <formula1>ReleaseYears</formula1>
    </dataValidation>
    <dataValidation type="list" allowBlank="1" showInputMessage="1" showErrorMessage="1" sqref="I2:I50">
      <formula1>'Lookup Tables'!$A3:$A14</formula1>
    </dataValidation>
  </dataValidations>
  <printOptions horizontalCentered="1"/>
  <pageMargins left="0.2" right="0.2" top="0.5" bottom="0.5" header="0.3" footer="0.3"/>
  <pageSetup fitToHeight="0" fitToWidth="1" horizontalDpi="600" verticalDpi="600" orientation="landscape" paperSize="5" scale="68"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A1" sqref="A1"/>
    </sheetView>
  </sheetViews>
  <sheetFormatPr defaultColWidth="9.140625" defaultRowHeight="15"/>
  <cols>
    <col min="1" max="1" width="28.8515625" style="0" customWidth="1"/>
    <col min="2" max="2" width="14.8515625" style="0" bestFit="1" customWidth="1"/>
    <col min="3" max="3" width="20.421875" style="26" bestFit="1" customWidth="1"/>
    <col min="4" max="4" width="48.421875" style="0" customWidth="1"/>
    <col min="6" max="6" width="1.8515625" style="0" customWidth="1"/>
    <col min="7" max="7" width="15.57421875" style="0" customWidth="1"/>
    <col min="8" max="8" width="2.00390625" style="0" customWidth="1"/>
    <col min="9" max="9" width="12.421875" style="0" bestFit="1" customWidth="1"/>
  </cols>
  <sheetData>
    <row r="1" spans="1:9" ht="30">
      <c r="A1" s="16" t="s">
        <v>170</v>
      </c>
      <c r="B1" s="20" t="s">
        <v>70</v>
      </c>
      <c r="C1" s="20" t="s">
        <v>238</v>
      </c>
      <c r="D1" s="16" t="s">
        <v>3</v>
      </c>
      <c r="E1" s="16" t="s">
        <v>169</v>
      </c>
      <c r="G1" s="34" t="s">
        <v>212</v>
      </c>
      <c r="H1" s="26"/>
      <c r="I1" s="34" t="s">
        <v>318</v>
      </c>
    </row>
    <row r="2" spans="1:9" ht="15">
      <c r="A2" s="17" t="s">
        <v>266</v>
      </c>
      <c r="B2" s="21" t="s">
        <v>71</v>
      </c>
      <c r="C2" s="43" t="s">
        <v>239</v>
      </c>
      <c r="D2" s="22" t="s">
        <v>200</v>
      </c>
      <c r="E2" s="23">
        <v>1</v>
      </c>
      <c r="G2" s="28">
        <v>2011</v>
      </c>
      <c r="I2" s="28">
        <v>1</v>
      </c>
    </row>
    <row r="3" spans="1:9" ht="15">
      <c r="A3" s="17" t="s">
        <v>267</v>
      </c>
      <c r="B3" s="21" t="s">
        <v>72</v>
      </c>
      <c r="C3" s="17" t="s">
        <v>121</v>
      </c>
      <c r="D3" s="22" t="s">
        <v>201</v>
      </c>
      <c r="E3" s="23">
        <v>2</v>
      </c>
      <c r="G3" s="29">
        <v>2012</v>
      </c>
      <c r="I3" s="29">
        <v>2</v>
      </c>
    </row>
    <row r="4" spans="1:9" ht="15">
      <c r="A4" s="17" t="s">
        <v>268</v>
      </c>
      <c r="B4" s="24" t="s">
        <v>73</v>
      </c>
      <c r="C4" s="17" t="s">
        <v>121</v>
      </c>
      <c r="D4" s="22" t="s">
        <v>202</v>
      </c>
      <c r="E4" s="23">
        <v>3</v>
      </c>
      <c r="G4" s="29" t="s">
        <v>213</v>
      </c>
      <c r="I4" s="29">
        <v>3</v>
      </c>
    </row>
    <row r="5" spans="1:9" s="18" customFormat="1" ht="15">
      <c r="A5" s="17" t="s">
        <v>269</v>
      </c>
      <c r="B5" s="21" t="s">
        <v>164</v>
      </c>
      <c r="C5" s="17" t="s">
        <v>121</v>
      </c>
      <c r="D5" s="22" t="s">
        <v>203</v>
      </c>
      <c r="E5" s="23">
        <v>4</v>
      </c>
      <c r="G5" s="29" t="s">
        <v>74</v>
      </c>
      <c r="I5" s="29">
        <v>4</v>
      </c>
    </row>
    <row r="6" spans="1:9" s="18" customFormat="1" ht="15">
      <c r="A6" s="17" t="s">
        <v>270</v>
      </c>
      <c r="B6" s="24" t="s">
        <v>165</v>
      </c>
      <c r="C6" s="17" t="s">
        <v>121</v>
      </c>
      <c r="D6" s="22" t="s">
        <v>204</v>
      </c>
      <c r="E6" s="23">
        <v>5</v>
      </c>
      <c r="G6" s="30" t="s">
        <v>424</v>
      </c>
      <c r="I6" s="30" t="s">
        <v>74</v>
      </c>
    </row>
    <row r="7" spans="1:5" s="18" customFormat="1" ht="15">
      <c r="A7" s="17" t="s">
        <v>271</v>
      </c>
      <c r="B7" s="24" t="s">
        <v>166</v>
      </c>
      <c r="C7" s="42" t="s">
        <v>215</v>
      </c>
      <c r="D7" s="22" t="s">
        <v>205</v>
      </c>
      <c r="E7" s="23">
        <v>6</v>
      </c>
    </row>
    <row r="8" spans="1:5" s="18" customFormat="1" ht="15">
      <c r="A8" s="17" t="s">
        <v>272</v>
      </c>
      <c r="B8" s="24" t="s">
        <v>167</v>
      </c>
      <c r="C8" s="42" t="s">
        <v>215</v>
      </c>
      <c r="D8" s="22" t="s">
        <v>206</v>
      </c>
      <c r="E8" s="23">
        <v>7</v>
      </c>
    </row>
    <row r="9" spans="1:7" ht="15">
      <c r="A9" s="17" t="s">
        <v>220</v>
      </c>
      <c r="B9" s="24">
        <v>2012</v>
      </c>
      <c r="C9" s="17" t="s">
        <v>74</v>
      </c>
      <c r="D9" s="22" t="s">
        <v>75</v>
      </c>
      <c r="E9" s="23">
        <v>9</v>
      </c>
      <c r="G9" s="18"/>
    </row>
    <row r="10" spans="1:7" ht="15">
      <c r="A10" s="17" t="s">
        <v>29</v>
      </c>
      <c r="B10" s="17" t="s">
        <v>74</v>
      </c>
      <c r="C10" s="17" t="s">
        <v>74</v>
      </c>
      <c r="D10" s="25" t="s">
        <v>168</v>
      </c>
      <c r="E10" s="23">
        <v>10</v>
      </c>
      <c r="G10" s="18"/>
    </row>
    <row r="11" spans="1:5" ht="15">
      <c r="A11" s="17" t="s">
        <v>120</v>
      </c>
      <c r="B11" s="17" t="s">
        <v>121</v>
      </c>
      <c r="C11" s="17" t="s">
        <v>4</v>
      </c>
      <c r="D11" s="25" t="s">
        <v>122</v>
      </c>
      <c r="E11" s="23">
        <v>8</v>
      </c>
    </row>
    <row r="12" spans="1:7" s="18" customFormat="1" ht="15">
      <c r="A12" s="17" t="s">
        <v>4</v>
      </c>
      <c r="B12" s="17" t="s">
        <v>4</v>
      </c>
      <c r="C12" s="17" t="s">
        <v>4</v>
      </c>
      <c r="D12" s="25" t="s">
        <v>211</v>
      </c>
      <c r="E12" s="23">
        <v>11</v>
      </c>
      <c r="G12"/>
    </row>
    <row r="13" spans="1:7" s="18" customFormat="1" ht="15">
      <c r="A13" s="17" t="s">
        <v>74</v>
      </c>
      <c r="B13" s="17"/>
      <c r="C13" s="17"/>
      <c r="D13" s="25" t="s">
        <v>171</v>
      </c>
      <c r="E13" s="23">
        <v>99</v>
      </c>
      <c r="G13"/>
    </row>
    <row r="14" ht="15">
      <c r="G14" s="18"/>
    </row>
    <row r="15" ht="15">
      <c r="G15" s="18"/>
    </row>
    <row r="17" ht="15">
      <c r="A17" s="26"/>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pane ySplit="1" topLeftCell="A2" activePane="bottomLeft" state="frozen"/>
      <selection pane="topLeft" activeCell="A1" sqref="A1"/>
      <selection pane="bottomLeft" activeCell="G12" sqref="G12"/>
    </sheetView>
  </sheetViews>
  <sheetFormatPr defaultColWidth="9.140625" defaultRowHeight="15"/>
  <cols>
    <col min="1" max="1" width="11.421875" style="62" customWidth="1"/>
    <col min="2" max="2" width="43.57421875" style="44" customWidth="1"/>
    <col min="3" max="3" width="53.7109375" style="44" customWidth="1"/>
    <col min="4" max="4" width="13.00390625" style="69" customWidth="1"/>
    <col min="5" max="5" width="12.8515625" style="49" customWidth="1"/>
    <col min="6" max="6" width="4.7109375" style="26" customWidth="1"/>
    <col min="7" max="7" width="17.57421875" style="26" customWidth="1"/>
    <col min="8" max="16384" width="9.140625" style="26" customWidth="1"/>
  </cols>
  <sheetData>
    <row r="1" spans="1:8" ht="30">
      <c r="A1" s="50" t="s">
        <v>319</v>
      </c>
      <c r="B1" s="51" t="s">
        <v>320</v>
      </c>
      <c r="C1" s="51" t="s">
        <v>321</v>
      </c>
      <c r="D1" s="54" t="s">
        <v>322</v>
      </c>
      <c r="E1" s="55" t="s">
        <v>323</v>
      </c>
      <c r="G1" s="71" t="s">
        <v>388</v>
      </c>
      <c r="H1" s="72"/>
    </row>
    <row r="2" spans="1:8" ht="45">
      <c r="A2" s="48">
        <v>5963</v>
      </c>
      <c r="B2" s="45" t="s">
        <v>324</v>
      </c>
      <c r="C2" s="47" t="s">
        <v>387</v>
      </c>
      <c r="D2" s="46">
        <v>40562</v>
      </c>
      <c r="E2" s="52" t="s">
        <v>325</v>
      </c>
      <c r="G2" s="56" t="s">
        <v>325</v>
      </c>
      <c r="H2" s="56">
        <f>COUNTIF(E$2:E40,G2)</f>
        <v>12</v>
      </c>
    </row>
    <row r="3" spans="1:8" ht="45">
      <c r="A3" s="48">
        <v>6879</v>
      </c>
      <c r="B3" s="45" t="s">
        <v>326</v>
      </c>
      <c r="C3" s="47" t="s">
        <v>390</v>
      </c>
      <c r="D3" s="46">
        <v>40562</v>
      </c>
      <c r="E3" s="52" t="s">
        <v>325</v>
      </c>
      <c r="G3" s="57" t="s">
        <v>342</v>
      </c>
      <c r="H3" s="57">
        <f>COUNTIF(E$2:E40,G3)</f>
        <v>3</v>
      </c>
    </row>
    <row r="4" spans="1:8" ht="45">
      <c r="A4" s="48">
        <v>7077</v>
      </c>
      <c r="B4" s="45" t="s">
        <v>327</v>
      </c>
      <c r="C4" s="47" t="s">
        <v>391</v>
      </c>
      <c r="D4" s="46">
        <v>40562</v>
      </c>
      <c r="E4" s="52" t="s">
        <v>325</v>
      </c>
      <c r="G4" s="57" t="s">
        <v>353</v>
      </c>
      <c r="H4" s="57">
        <f>COUNTIF(E$2:E41,G4)</f>
        <v>3</v>
      </c>
    </row>
    <row r="5" spans="1:8" ht="45">
      <c r="A5" s="48">
        <v>8755</v>
      </c>
      <c r="B5" s="45" t="s">
        <v>328</v>
      </c>
      <c r="C5" s="45" t="s">
        <v>329</v>
      </c>
      <c r="D5" s="46">
        <v>40562</v>
      </c>
      <c r="E5" s="52" t="s">
        <v>325</v>
      </c>
      <c r="G5" s="57" t="s">
        <v>360</v>
      </c>
      <c r="H5" s="57">
        <f>COUNTIF(E$2:E42,G5)</f>
        <v>1</v>
      </c>
    </row>
    <row r="6" spans="1:8" ht="45">
      <c r="A6" s="48">
        <v>10276</v>
      </c>
      <c r="B6" s="45" t="s">
        <v>330</v>
      </c>
      <c r="C6" s="45" t="s">
        <v>331</v>
      </c>
      <c r="D6" s="46">
        <v>40562</v>
      </c>
      <c r="E6" s="52" t="s">
        <v>325</v>
      </c>
      <c r="G6" s="57" t="s">
        <v>363</v>
      </c>
      <c r="H6" s="57">
        <f>COUNTIF(E$2:E44,G6)</f>
        <v>16</v>
      </c>
    </row>
    <row r="7" spans="1:8" ht="45">
      <c r="A7" s="48">
        <v>10512</v>
      </c>
      <c r="B7" s="45" t="s">
        <v>332</v>
      </c>
      <c r="C7" s="45" t="s">
        <v>333</v>
      </c>
      <c r="D7" s="46">
        <v>40562</v>
      </c>
      <c r="E7" s="52" t="s">
        <v>325</v>
      </c>
      <c r="G7" s="57" t="s">
        <v>382</v>
      </c>
      <c r="H7" s="57">
        <f>COUNTIF(E$2:E45,G7)</f>
        <v>1</v>
      </c>
    </row>
    <row r="8" spans="1:8" ht="42.75" customHeight="1">
      <c r="A8" s="48">
        <v>13039</v>
      </c>
      <c r="B8" s="45" t="s">
        <v>334</v>
      </c>
      <c r="C8" s="45" t="s">
        <v>335</v>
      </c>
      <c r="D8" s="46">
        <v>40562</v>
      </c>
      <c r="E8" s="52" t="s">
        <v>325</v>
      </c>
      <c r="G8" s="57" t="s">
        <v>402</v>
      </c>
      <c r="H8" s="57">
        <f>COUNTIF(E$2:E46,G8)</f>
        <v>1</v>
      </c>
    </row>
    <row r="9" spans="1:8" ht="60">
      <c r="A9" s="48">
        <v>13575</v>
      </c>
      <c r="B9" s="45" t="s">
        <v>336</v>
      </c>
      <c r="C9" s="45" t="s">
        <v>337</v>
      </c>
      <c r="D9" s="46">
        <v>40562</v>
      </c>
      <c r="E9" s="52" t="s">
        <v>325</v>
      </c>
      <c r="G9" s="57" t="s">
        <v>405</v>
      </c>
      <c r="H9" s="57">
        <f>COUNTIF(E$2:E48,G9)</f>
        <v>2</v>
      </c>
    </row>
    <row r="10" spans="1:8" ht="30">
      <c r="A10" s="48">
        <v>13588</v>
      </c>
      <c r="B10" s="45" t="s">
        <v>338</v>
      </c>
      <c r="C10" s="45" t="s">
        <v>339</v>
      </c>
      <c r="D10" s="46">
        <v>40562</v>
      </c>
      <c r="E10" s="52" t="s">
        <v>325</v>
      </c>
      <c r="G10" s="58" t="s">
        <v>389</v>
      </c>
      <c r="H10" s="58">
        <f>SUM(H2:H9)</f>
        <v>39</v>
      </c>
    </row>
    <row r="11" spans="1:5" ht="45">
      <c r="A11" s="48">
        <v>15186</v>
      </c>
      <c r="B11" s="45" t="s">
        <v>340</v>
      </c>
      <c r="C11" s="45" t="s">
        <v>341</v>
      </c>
      <c r="D11" s="46">
        <v>40562</v>
      </c>
      <c r="E11" s="52" t="s">
        <v>342</v>
      </c>
    </row>
    <row r="12" spans="1:5" ht="45">
      <c r="A12" s="48">
        <v>15267</v>
      </c>
      <c r="B12" s="45" t="s">
        <v>343</v>
      </c>
      <c r="C12" s="45" t="s">
        <v>344</v>
      </c>
      <c r="D12" s="46">
        <v>40562</v>
      </c>
      <c r="E12" s="53" t="s">
        <v>342</v>
      </c>
    </row>
    <row r="13" spans="1:5" ht="45">
      <c r="A13" s="48">
        <v>15269</v>
      </c>
      <c r="B13" s="45" t="s">
        <v>345</v>
      </c>
      <c r="C13" s="45" t="s">
        <v>346</v>
      </c>
      <c r="D13" s="46">
        <v>40562</v>
      </c>
      <c r="E13" s="53" t="s">
        <v>342</v>
      </c>
    </row>
    <row r="14" spans="1:5" ht="206.25" customHeight="1">
      <c r="A14" s="48">
        <v>17781</v>
      </c>
      <c r="B14" s="45" t="s">
        <v>347</v>
      </c>
      <c r="C14" s="45" t="s">
        <v>348</v>
      </c>
      <c r="D14" s="46">
        <v>40562</v>
      </c>
      <c r="E14" s="52" t="s">
        <v>325</v>
      </c>
    </row>
    <row r="15" spans="1:5" ht="30">
      <c r="A15" s="48">
        <v>17922</v>
      </c>
      <c r="B15" s="45" t="s">
        <v>349</v>
      </c>
      <c r="C15" s="45" t="s">
        <v>350</v>
      </c>
      <c r="D15" s="46">
        <v>40562</v>
      </c>
      <c r="E15" s="52" t="s">
        <v>325</v>
      </c>
    </row>
    <row r="16" spans="1:5" ht="30">
      <c r="A16" s="48">
        <v>18006</v>
      </c>
      <c r="B16" s="45" t="s">
        <v>351</v>
      </c>
      <c r="C16" s="45" t="s">
        <v>352</v>
      </c>
      <c r="D16" s="46">
        <v>40562</v>
      </c>
      <c r="E16" s="53" t="s">
        <v>353</v>
      </c>
    </row>
    <row r="17" spans="1:5" ht="60">
      <c r="A17" s="48">
        <v>18038</v>
      </c>
      <c r="B17" s="45" t="s">
        <v>354</v>
      </c>
      <c r="C17" s="45" t="s">
        <v>355</v>
      </c>
      <c r="D17" s="46">
        <v>40562</v>
      </c>
      <c r="E17" s="53" t="s">
        <v>353</v>
      </c>
    </row>
    <row r="18" spans="1:5" ht="79.5" customHeight="1">
      <c r="A18" s="48">
        <v>18039</v>
      </c>
      <c r="B18" s="45" t="s">
        <v>356</v>
      </c>
      <c r="C18" s="45" t="s">
        <v>357</v>
      </c>
      <c r="D18" s="46">
        <v>40562</v>
      </c>
      <c r="E18" s="53" t="s">
        <v>353</v>
      </c>
    </row>
    <row r="19" spans="1:5" ht="90">
      <c r="A19" s="48">
        <v>18069</v>
      </c>
      <c r="B19" s="45" t="s">
        <v>358</v>
      </c>
      <c r="C19" s="45" t="s">
        <v>359</v>
      </c>
      <c r="D19" s="46">
        <v>40562</v>
      </c>
      <c r="E19" s="53" t="s">
        <v>360</v>
      </c>
    </row>
    <row r="20" spans="1:5" ht="45">
      <c r="A20" s="48">
        <v>14113</v>
      </c>
      <c r="B20" s="47" t="s">
        <v>361</v>
      </c>
      <c r="C20" s="45" t="s">
        <v>362</v>
      </c>
      <c r="D20" s="46">
        <v>40564</v>
      </c>
      <c r="E20" s="53" t="s">
        <v>363</v>
      </c>
    </row>
    <row r="21" spans="1:5" ht="60">
      <c r="A21" s="48">
        <v>15195</v>
      </c>
      <c r="B21" s="47" t="s">
        <v>364</v>
      </c>
      <c r="C21" s="47" t="s">
        <v>392</v>
      </c>
      <c r="D21" s="46">
        <v>40564</v>
      </c>
      <c r="E21" s="53" t="s">
        <v>363</v>
      </c>
    </row>
    <row r="22" spans="1:5" ht="75">
      <c r="A22" s="48">
        <v>15220</v>
      </c>
      <c r="B22" s="47" t="s">
        <v>365</v>
      </c>
      <c r="C22" s="45" t="s">
        <v>366</v>
      </c>
      <c r="D22" s="46">
        <v>40564</v>
      </c>
      <c r="E22" s="53" t="s">
        <v>363</v>
      </c>
    </row>
    <row r="23" spans="1:5" ht="105">
      <c r="A23" s="48">
        <v>15235</v>
      </c>
      <c r="B23" s="47" t="s">
        <v>367</v>
      </c>
      <c r="C23" s="45" t="s">
        <v>393</v>
      </c>
      <c r="D23" s="46">
        <v>40564</v>
      </c>
      <c r="E23" s="53" t="s">
        <v>363</v>
      </c>
    </row>
    <row r="24" spans="1:5" ht="75">
      <c r="A24" s="48">
        <v>15276</v>
      </c>
      <c r="B24" s="47" t="s">
        <v>368</v>
      </c>
      <c r="C24" s="45" t="s">
        <v>366</v>
      </c>
      <c r="D24" s="46">
        <v>40564</v>
      </c>
      <c r="E24" s="53" t="s">
        <v>363</v>
      </c>
    </row>
    <row r="25" spans="1:5" ht="75">
      <c r="A25" s="48">
        <v>15277</v>
      </c>
      <c r="B25" s="47" t="s">
        <v>369</v>
      </c>
      <c r="C25" s="45" t="s">
        <v>366</v>
      </c>
      <c r="D25" s="46">
        <v>40564</v>
      </c>
      <c r="E25" s="53" t="s">
        <v>363</v>
      </c>
    </row>
    <row r="26" spans="1:5" ht="75">
      <c r="A26" s="48">
        <v>15278</v>
      </c>
      <c r="B26" s="47" t="s">
        <v>370</v>
      </c>
      <c r="C26" s="45" t="s">
        <v>366</v>
      </c>
      <c r="D26" s="46">
        <v>40564</v>
      </c>
      <c r="E26" s="53" t="s">
        <v>363</v>
      </c>
    </row>
    <row r="27" spans="1:5" ht="75">
      <c r="A27" s="48">
        <v>15292</v>
      </c>
      <c r="B27" s="47" t="s">
        <v>371</v>
      </c>
      <c r="C27" s="45" t="s">
        <v>366</v>
      </c>
      <c r="D27" s="46">
        <v>40564</v>
      </c>
      <c r="E27" s="53" t="s">
        <v>363</v>
      </c>
    </row>
    <row r="28" spans="1:5" ht="75">
      <c r="A28" s="48">
        <v>15293</v>
      </c>
      <c r="B28" s="47" t="s">
        <v>394</v>
      </c>
      <c r="C28" s="45" t="s">
        <v>366</v>
      </c>
      <c r="D28" s="46">
        <v>40564</v>
      </c>
      <c r="E28" s="53" t="s">
        <v>363</v>
      </c>
    </row>
    <row r="29" spans="1:5" ht="60">
      <c r="A29" s="48">
        <v>15314</v>
      </c>
      <c r="B29" s="47" t="s">
        <v>372</v>
      </c>
      <c r="C29" s="45" t="s">
        <v>373</v>
      </c>
      <c r="D29" s="46">
        <v>40564</v>
      </c>
      <c r="E29" s="53" t="s">
        <v>363</v>
      </c>
    </row>
    <row r="30" spans="1:5" ht="60">
      <c r="A30" s="48">
        <v>15348</v>
      </c>
      <c r="B30" s="47" t="s">
        <v>374</v>
      </c>
      <c r="C30" s="45" t="s">
        <v>375</v>
      </c>
      <c r="D30" s="46">
        <v>40564</v>
      </c>
      <c r="E30" s="53" t="s">
        <v>363</v>
      </c>
    </row>
    <row r="31" spans="1:5" ht="75">
      <c r="A31" s="48">
        <v>15353</v>
      </c>
      <c r="B31" s="47" t="s">
        <v>376</v>
      </c>
      <c r="C31" s="45" t="s">
        <v>377</v>
      </c>
      <c r="D31" s="46">
        <v>40564</v>
      </c>
      <c r="E31" s="53" t="s">
        <v>363</v>
      </c>
    </row>
    <row r="32" spans="1:5" ht="75">
      <c r="A32" s="48">
        <v>15368</v>
      </c>
      <c r="B32" s="47" t="s">
        <v>395</v>
      </c>
      <c r="C32" s="45" t="s">
        <v>378</v>
      </c>
      <c r="D32" s="46">
        <v>40564</v>
      </c>
      <c r="E32" s="53" t="s">
        <v>363</v>
      </c>
    </row>
    <row r="33" spans="1:5" ht="60">
      <c r="A33" s="48">
        <v>15392</v>
      </c>
      <c r="B33" s="47" t="s">
        <v>379</v>
      </c>
      <c r="C33" s="45" t="s">
        <v>380</v>
      </c>
      <c r="D33" s="46">
        <v>40564</v>
      </c>
      <c r="E33" s="53" t="s">
        <v>363</v>
      </c>
    </row>
    <row r="34" spans="1:5" ht="60">
      <c r="A34" s="48">
        <v>17266</v>
      </c>
      <c r="B34" s="47" t="s">
        <v>381</v>
      </c>
      <c r="C34" s="47" t="s">
        <v>396</v>
      </c>
      <c r="D34" s="46" t="s">
        <v>397</v>
      </c>
      <c r="E34" s="53" t="s">
        <v>382</v>
      </c>
    </row>
    <row r="35" spans="1:5" ht="30">
      <c r="A35" s="48">
        <v>17670</v>
      </c>
      <c r="B35" s="47" t="s">
        <v>383</v>
      </c>
      <c r="C35" s="45" t="s">
        <v>384</v>
      </c>
      <c r="D35" s="46">
        <v>40564</v>
      </c>
      <c r="E35" s="53" t="s">
        <v>363</v>
      </c>
    </row>
    <row r="36" spans="1:5" ht="30">
      <c r="A36" s="63">
        <v>17821</v>
      </c>
      <c r="B36" s="59" t="s">
        <v>385</v>
      </c>
      <c r="C36" s="60" t="s">
        <v>386</v>
      </c>
      <c r="D36" s="65">
        <v>40564</v>
      </c>
      <c r="E36" s="66" t="s">
        <v>363</v>
      </c>
    </row>
    <row r="37" spans="1:5" ht="45">
      <c r="A37" s="64">
        <v>18467</v>
      </c>
      <c r="B37" s="61" t="s">
        <v>398</v>
      </c>
      <c r="C37" s="61" t="s">
        <v>399</v>
      </c>
      <c r="D37" s="67">
        <v>40562</v>
      </c>
      <c r="E37" s="68" t="s">
        <v>325</v>
      </c>
    </row>
    <row r="38" spans="1:5" ht="60">
      <c r="A38" s="64">
        <v>18472</v>
      </c>
      <c r="B38" s="61" t="s">
        <v>400</v>
      </c>
      <c r="C38" s="61" t="s">
        <v>401</v>
      </c>
      <c r="D38" s="67">
        <v>40562</v>
      </c>
      <c r="E38" s="68" t="s">
        <v>402</v>
      </c>
    </row>
    <row r="39" spans="1:5" ht="45">
      <c r="A39" s="64">
        <v>18307</v>
      </c>
      <c r="B39" s="61" t="s">
        <v>403</v>
      </c>
      <c r="C39" s="61" t="s">
        <v>404</v>
      </c>
      <c r="D39" s="67">
        <v>40563</v>
      </c>
      <c r="E39" s="68" t="s">
        <v>405</v>
      </c>
    </row>
    <row r="40" spans="1:5" ht="90">
      <c r="A40" s="64">
        <v>18357</v>
      </c>
      <c r="B40" s="61" t="s">
        <v>406</v>
      </c>
      <c r="C40" s="61" t="s">
        <v>407</v>
      </c>
      <c r="D40" s="67">
        <v>40563</v>
      </c>
      <c r="E40" s="68" t="s">
        <v>405</v>
      </c>
    </row>
  </sheetData>
  <sheetProtection/>
  <autoFilter ref="A1:E1"/>
  <mergeCells count="1">
    <mergeCell ref="G1:H1"/>
  </mergeCells>
  <printOptions horizontalCentered="1"/>
  <pageMargins left="0.2" right="0.2" top="0.75" bottom="0.75" header="0.3" footer="0.3"/>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balbracht</cp:lastModifiedBy>
  <cp:lastPrinted>2011-01-26T21:21:58Z</cp:lastPrinted>
  <dcterms:created xsi:type="dcterms:W3CDTF">2010-08-02T17:39:07Z</dcterms:created>
  <dcterms:modified xsi:type="dcterms:W3CDTF">2011-02-02T22:45:54Z</dcterms:modified>
  <cp:category/>
  <cp:version/>
  <cp:contentType/>
  <cp:contentStatus/>
</cp:coreProperties>
</file>