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'Vote'!$E$32:$I$37</definedName>
    <definedName name="clearIndGenVote">'Vote'!$G$32:$I$37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'Vote'!$E$53:$I$58</definedName>
    <definedName name="clearMarketersVote">'Vote'!$G$53:$I$58</definedName>
    <definedName name="clearMuni">'Vote'!$E$17:$I$22</definedName>
    <definedName name="clearMuniVote">'Vote'!$G$17:$I$22</definedName>
    <definedName name="clearResidential">'Vote'!$E$40:$I$43</definedName>
    <definedName name="clearResidentialVote">'Vote'!$G$40:$I$43</definedName>
    <definedName name="Coop">'Vote'!$G$10:$I$15</definedName>
    <definedName name="countAbstain">'Vote'!$I$62</definedName>
    <definedName name="countCoop">'Vote'!$F$15</definedName>
    <definedName name="countCoopAbstain">'Vote'!$I$15</definedName>
    <definedName name="countIndGen">'Vote'!$F$38</definedName>
    <definedName name="countIndGenAbstain">'Vote'!$I$38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'Vote'!$F$59</definedName>
    <definedName name="countMarketersAbstain">'Vote'!$I$59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'Vote'!$D$39</definedName>
    <definedName name="FailReason">'Vote'!$G$4</definedName>
    <definedName name="IndGen">'Vote'!$G$31:$I$38</definedName>
    <definedName name="IndREP">'Vote'!$G$45:$I$51</definedName>
    <definedName name="IOU">'Vote'!$G$24:$I$30</definedName>
    <definedName name="Marketers">'Vote'!$G$52:$I$59</definedName>
    <definedName name="MotionStatus">'Vote'!$G$3</definedName>
    <definedName name="muni">'Vote'!$G$16:$I$23</definedName>
    <definedName name="MuniSubSeg">'Vote'!$H$39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'Vote'!$G$39:$I$44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<sst xmlns="http://schemas.openxmlformats.org/spreadsheetml/2006/main" count="110" uniqueCount="79">
  <si>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</si>
  <si>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</si>
  <si>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</si>
  <si>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</si>
  <si>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</si>
  <si>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</si>
  <si>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</si>
  <si>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</si>
  <si>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</si>
  <si>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</si>
  <si>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</si>
  <si>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</si>
  <si>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</si>
  <si>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</si>
  <si>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</si>
  <si>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</si>
  <si>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</si>
  <si>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</si>
  <si>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</si>
  <si>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</si>
  <si>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</si>
  <si>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</si>
  <si>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</si>
  <si>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</si>
  <si>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</si>
  <si>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</si>
  <si>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</si>
  <si>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</si>
  <si>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</si>
  <si>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</si>
  <si>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</si>
  <si>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</si>
  <si>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</si>
  <si>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</si>
  <si>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</si>
  <si>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</si>
  <si>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</si>
  <si>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</si>
  <si>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</si>
  <si>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</si>
  <si>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</si>
  <si>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Sandy Morris</t>
  </si>
  <si>
    <t>Y</t>
  </si>
  <si>
    <t>Billy Helpert</t>
  </si>
  <si>
    <t>David Detelich</t>
  </si>
  <si>
    <t>Henry Durrwachter</t>
  </si>
  <si>
    <t>Dan Bailey</t>
  </si>
  <si>
    <t>CenterPoint Energy</t>
  </si>
  <si>
    <t>CPS Energy</t>
  </si>
  <si>
    <t>Gary Torrent</t>
  </si>
  <si>
    <t>Luminant</t>
  </si>
  <si>
    <t>DeAnn Walker</t>
  </si>
  <si>
    <t>Exelon</t>
  </si>
  <si>
    <t>AES</t>
  </si>
  <si>
    <t>Bill Brod</t>
  </si>
  <si>
    <t>Marguerite Wagner</t>
  </si>
  <si>
    <t>PSEG Texas</t>
  </si>
  <si>
    <t>Just Energy</t>
  </si>
  <si>
    <t>Charles Iannello</t>
  </si>
  <si>
    <t>Gexa Energy</t>
  </si>
  <si>
    <t>Morgan Stanley</t>
  </si>
  <si>
    <t>Clayton Greer</t>
  </si>
  <si>
    <t>Kristi Ashley</t>
  </si>
  <si>
    <t>Austin Energy</t>
  </si>
  <si>
    <t>AEP</t>
  </si>
  <si>
    <t>Alice Jackson</t>
  </si>
  <si>
    <t>Reliant Energy Retail Services LLC</t>
  </si>
  <si>
    <t>Eric Goff</t>
  </si>
  <si>
    <t>Topaz</t>
  </si>
  <si>
    <t>Barbara Clemenhagen</t>
  </si>
  <si>
    <t>Brian Gedrich</t>
  </si>
  <si>
    <t>Prepared by:  Sandra Tindall</t>
  </si>
  <si>
    <t>Motion Passes</t>
  </si>
  <si>
    <t>Date: 10/04/10</t>
  </si>
  <si>
    <t>Tom Jackson</t>
  </si>
  <si>
    <t>Jennifer Bevill</t>
  </si>
  <si>
    <t>Tenaska</t>
  </si>
  <si>
    <t>John Varnell</t>
  </si>
  <si>
    <t>Issue:  Recommend approval of NPRR219 as amended by 9/22/10 TIEC comments and as amended by PRS.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</si>
</sst>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164" fontId="1" fillId="33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Continuous"/>
      <protection/>
    </xf>
    <xf numFmtId="0" fontId="1" fillId="34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14" fontId="1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165" fontId="3" fillId="36" borderId="11" xfId="57" applyNumberFormat="1" applyFont="1" applyFill="1" applyBorder="1" applyAlignment="1" applyProtection="1">
      <alignment horizontal="center" vertical="center"/>
      <protection/>
    </xf>
    <xf numFmtId="1" fontId="3" fillId="36" borderId="11" xfId="57" applyNumberFormat="1" applyFont="1" applyFill="1" applyBorder="1" applyAlignment="1" applyProtection="1">
      <alignment horizontal="center" vertical="center"/>
      <protection/>
    </xf>
    <xf numFmtId="167" fontId="3" fillId="0" borderId="12" xfId="57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right"/>
      <protection/>
    </xf>
    <xf numFmtId="167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165" fontId="1" fillId="38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165" fontId="3" fillId="39" borderId="13" xfId="0" applyNumberFormat="1" applyFont="1" applyFill="1" applyBorder="1" applyAlignment="1" applyProtection="1">
      <alignment horizontal="center"/>
      <protection/>
    </xf>
    <xf numFmtId="165" fontId="3" fillId="39" borderId="14" xfId="0" applyNumberFormat="1" applyFont="1" applyFill="1" applyBorder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1" fillId="37" borderId="15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165" fontId="3" fillId="36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C2" sqref="C2:D3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78</v>
      </c>
      <c r="C3" s="52"/>
      <c r="D3" s="51"/>
      <c r="E3" s="4"/>
      <c r="F3" s="11" t="s">
        <v>23</v>
      </c>
      <c r="G3" s="48" t="s">
        <v>72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73</v>
      </c>
      <c r="C5" s="15"/>
      <c r="D5" s="5"/>
      <c r="E5" s="4"/>
      <c r="F5" s="16" t="s">
        <v>21</v>
      </c>
      <c r="G5" s="17">
        <f>IF((G62+H62)=0,"",G62)</f>
        <v>4.666666666666666</v>
      </c>
      <c r="H5" s="17">
        <f>IF((G62+H62)=0,"",H62)</f>
        <v>0.3333333333333333</v>
      </c>
      <c r="I5" s="18">
        <f>I62</f>
        <v>5</v>
      </c>
    </row>
    <row r="6" spans="2:9" ht="22.5" customHeight="1">
      <c r="B6" s="14" t="s">
        <v>71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41</v>
      </c>
      <c r="F11" s="26" t="s">
        <v>42</v>
      </c>
      <c r="G11" s="27">
        <v>1</v>
      </c>
      <c r="H11" s="27"/>
      <c r="I11" s="6"/>
    </row>
    <row r="12" spans="2:9" ht="12.75">
      <c r="B12" s="24" t="s">
        <v>34</v>
      </c>
      <c r="C12" s="24"/>
      <c r="D12" s="24"/>
      <c r="E12" s="25" t="s">
        <v>43</v>
      </c>
      <c r="F12" s="26"/>
      <c r="G12" s="27"/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1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48</v>
      </c>
      <c r="C17" s="24"/>
      <c r="D17" s="24"/>
      <c r="E17" s="25" t="s">
        <v>44</v>
      </c>
      <c r="F17" s="26" t="s">
        <v>42</v>
      </c>
      <c r="G17" s="27">
        <v>1</v>
      </c>
      <c r="H17" s="27"/>
      <c r="I17" s="6"/>
    </row>
    <row r="18" spans="2:9" ht="12.75">
      <c r="B18" s="24" t="s">
        <v>39</v>
      </c>
      <c r="C18" s="24"/>
      <c r="D18" s="24"/>
      <c r="E18" s="25" t="s">
        <v>46</v>
      </c>
      <c r="F18" s="26"/>
      <c r="G18" s="27"/>
      <c r="H18" s="27"/>
      <c r="I18" s="6"/>
    </row>
    <row r="19" spans="2:9" ht="12.75">
      <c r="B19" s="24" t="s">
        <v>63</v>
      </c>
      <c r="C19" s="24"/>
      <c r="D19" s="24"/>
      <c r="E19" s="25" t="s">
        <v>74</v>
      </c>
      <c r="F19" s="26" t="s">
        <v>42</v>
      </c>
      <c r="G19" s="27"/>
      <c r="H19" s="27"/>
      <c r="I19" s="6" t="s">
        <v>22</v>
      </c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2</v>
      </c>
      <c r="G23" s="29">
        <f>SUM(G16:G22)</f>
        <v>1</v>
      </c>
      <c r="H23" s="30">
        <f>SUM(H16:H22)</f>
        <v>0</v>
      </c>
      <c r="I23" s="28">
        <f>COUNTA(I16:I22)</f>
        <v>1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50</v>
      </c>
      <c r="C25" s="24"/>
      <c r="D25" s="24"/>
      <c r="E25" s="25" t="s">
        <v>45</v>
      </c>
      <c r="F25" s="26" t="s">
        <v>42</v>
      </c>
      <c r="G25" s="27">
        <v>0.3333333333333333</v>
      </c>
      <c r="H25" s="27"/>
      <c r="I25" s="6"/>
    </row>
    <row r="26" spans="2:9" ht="12.75">
      <c r="B26" s="24" t="s">
        <v>47</v>
      </c>
      <c r="C26" s="24"/>
      <c r="D26" s="24"/>
      <c r="E26" s="25" t="s">
        <v>51</v>
      </c>
      <c r="F26" s="26" t="s">
        <v>42</v>
      </c>
      <c r="G26" s="27"/>
      <c r="H26" s="27">
        <v>0.3333333333333333</v>
      </c>
      <c r="I26" s="6"/>
    </row>
    <row r="27" spans="2:9" ht="12.75">
      <c r="B27" s="24" t="s">
        <v>64</v>
      </c>
      <c r="C27" s="24"/>
      <c r="D27" s="24"/>
      <c r="E27" s="25" t="s">
        <v>75</v>
      </c>
      <c r="F27" s="26" t="s">
        <v>42</v>
      </c>
      <c r="G27" s="27">
        <v>0.3333333333333333</v>
      </c>
      <c r="H27" s="27"/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3</v>
      </c>
      <c r="G30" s="29">
        <f>SUM(G24:G29)</f>
        <v>0.6666666666666666</v>
      </c>
      <c r="H30" s="30">
        <f>SUM(H24:H29)</f>
        <v>0.3333333333333333</v>
      </c>
      <c r="I30" s="28">
        <f>COUNTA(I24:I29)</f>
        <v>0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53</v>
      </c>
      <c r="C32" s="24"/>
      <c r="D32" s="24"/>
      <c r="E32" s="25" t="s">
        <v>54</v>
      </c>
      <c r="F32" s="26" t="s">
        <v>42</v>
      </c>
      <c r="G32" s="27"/>
      <c r="H32" s="27"/>
      <c r="I32" s="6" t="s">
        <v>22</v>
      </c>
    </row>
    <row r="33" spans="2:9" ht="12.75">
      <c r="B33" s="24" t="s">
        <v>55</v>
      </c>
      <c r="C33" s="24"/>
      <c r="D33" s="24"/>
      <c r="E33" s="25" t="s">
        <v>56</v>
      </c>
      <c r="F33" s="26" t="s">
        <v>42</v>
      </c>
      <c r="G33" s="27"/>
      <c r="H33" s="27"/>
      <c r="I33" s="6" t="s">
        <v>22</v>
      </c>
    </row>
    <row r="34" spans="2:9" ht="12.75">
      <c r="B34" s="24" t="s">
        <v>68</v>
      </c>
      <c r="C34" s="24"/>
      <c r="D34" s="24"/>
      <c r="E34" s="25" t="s">
        <v>69</v>
      </c>
      <c r="F34" s="26" t="s">
        <v>42</v>
      </c>
      <c r="G34" s="27"/>
      <c r="H34" s="27"/>
      <c r="I34" s="6" t="s">
        <v>22</v>
      </c>
    </row>
    <row r="35" spans="2:9" ht="12.75">
      <c r="B35" s="24"/>
      <c r="C35" s="24"/>
      <c r="D35" s="24"/>
      <c r="E35" s="25"/>
      <c r="F35" s="26"/>
      <c r="G35" s="27"/>
      <c r="H35" s="27"/>
      <c r="I35" s="6"/>
    </row>
    <row r="36" spans="2:9" ht="12.75">
      <c r="B36" s="24"/>
      <c r="C36" s="24"/>
      <c r="D36" s="24"/>
      <c r="E36" s="25"/>
      <c r="F36" s="26"/>
      <c r="G36" s="27"/>
      <c r="H36" s="27"/>
      <c r="I36" s="6"/>
    </row>
    <row r="37" spans="2:9" ht="8.25" customHeight="1">
      <c r="B37" s="14"/>
      <c r="C37" s="14"/>
      <c r="D37" s="14"/>
      <c r="E37" s="14"/>
      <c r="F37" s="6"/>
      <c r="G37" s="23"/>
      <c r="H37" s="23"/>
      <c r="I37" s="6"/>
    </row>
    <row r="38" spans="2:9" ht="12.75">
      <c r="B38" s="14"/>
      <c r="C38" s="14"/>
      <c r="D38" s="14"/>
      <c r="E38" s="16" t="s">
        <v>21</v>
      </c>
      <c r="F38" s="28">
        <f>COUNTA(F31:F37)</f>
        <v>3</v>
      </c>
      <c r="G38" s="29">
        <f>SUM(G31:G37)</f>
        <v>0</v>
      </c>
      <c r="H38" s="30">
        <f>SUM(H31:H37)</f>
        <v>0</v>
      </c>
      <c r="I38" s="28">
        <f>COUNTA(I31:I37)</f>
        <v>3</v>
      </c>
    </row>
    <row r="39" spans="2:9" ht="13.5" customHeight="1">
      <c r="B39" s="4" t="s">
        <v>2</v>
      </c>
      <c r="C39" s="16" t="s">
        <v>16</v>
      </c>
      <c r="D39" s="32" t="s">
        <v>15</v>
      </c>
      <c r="E39" s="33" t="s">
        <v>17</v>
      </c>
      <c r="F39" s="34">
        <v>1</v>
      </c>
      <c r="G39" s="35"/>
      <c r="H39" s="36"/>
      <c r="I39" s="6"/>
    </row>
    <row r="40" spans="2:9" ht="12.75">
      <c r="B40" s="24" t="s">
        <v>40</v>
      </c>
      <c r="C40" s="37"/>
      <c r="D40" s="38" t="s">
        <v>20</v>
      </c>
      <c r="E40" s="25" t="s">
        <v>65</v>
      </c>
      <c r="F40" s="26" t="s">
        <v>42</v>
      </c>
      <c r="G40" s="27">
        <v>0.5</v>
      </c>
      <c r="H40" s="27"/>
      <c r="I40" s="6"/>
    </row>
    <row r="41" spans="2:9" ht="12.75">
      <c r="B41" s="24" t="s">
        <v>38</v>
      </c>
      <c r="C41" s="37"/>
      <c r="D41" s="38" t="s">
        <v>18</v>
      </c>
      <c r="E41" s="25" t="s">
        <v>49</v>
      </c>
      <c r="F41" s="26" t="s">
        <v>42</v>
      </c>
      <c r="G41" s="27">
        <v>0.5</v>
      </c>
      <c r="H41" s="27"/>
      <c r="I41" s="6"/>
    </row>
    <row r="42" spans="2:9" ht="12.75">
      <c r="B42" s="24"/>
      <c r="C42" s="37"/>
      <c r="D42" s="38"/>
      <c r="E42" s="25"/>
      <c r="F42" s="26"/>
      <c r="G42" s="27"/>
      <c r="H42" s="27"/>
      <c r="I42" s="6"/>
    </row>
    <row r="43" spans="2:9" ht="6.75" customHeight="1">
      <c r="B43" s="14"/>
      <c r="C43" s="4"/>
      <c r="D43" s="4"/>
      <c r="E43" s="14"/>
      <c r="F43" s="6"/>
      <c r="G43" s="23"/>
      <c r="H43" s="23"/>
      <c r="I43" s="6"/>
    </row>
    <row r="44" spans="2:9" ht="12.75">
      <c r="B44" s="14"/>
      <c r="C44" s="14"/>
      <c r="D44" s="14"/>
      <c r="E44" s="16" t="s">
        <v>21</v>
      </c>
      <c r="F44" s="28">
        <f>COUNTA(F40:F43)</f>
        <v>2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2.75">
      <c r="B45" s="4" t="s">
        <v>9</v>
      </c>
      <c r="C45" s="14"/>
      <c r="D45" s="14"/>
      <c r="E45" s="14"/>
      <c r="F45" s="6"/>
      <c r="G45" s="23"/>
      <c r="H45" s="23"/>
      <c r="I45" s="6"/>
    </row>
    <row r="46" spans="2:9" ht="12.75">
      <c r="B46" s="24" t="s">
        <v>57</v>
      </c>
      <c r="C46" s="24"/>
      <c r="D46" s="24"/>
      <c r="E46" s="25" t="s">
        <v>58</v>
      </c>
      <c r="F46" s="26"/>
      <c r="G46" s="27"/>
      <c r="H46" s="27"/>
      <c r="I46" s="6"/>
    </row>
    <row r="47" spans="2:9" ht="12.75">
      <c r="B47" s="24" t="s">
        <v>59</v>
      </c>
      <c r="C47" s="24"/>
      <c r="D47" s="24"/>
      <c r="E47" s="25" t="s">
        <v>70</v>
      </c>
      <c r="F47" s="26" t="s">
        <v>42</v>
      </c>
      <c r="G47" s="27">
        <v>0.5</v>
      </c>
      <c r="H47" s="27"/>
      <c r="I47" s="6"/>
    </row>
    <row r="48" spans="2:9" ht="12.75">
      <c r="B48" s="24" t="s">
        <v>66</v>
      </c>
      <c r="C48" s="24"/>
      <c r="D48" s="24"/>
      <c r="E48" s="25" t="s">
        <v>67</v>
      </c>
      <c r="F48" s="26" t="s">
        <v>42</v>
      </c>
      <c r="G48" s="27">
        <v>0.5</v>
      </c>
      <c r="H48" s="27"/>
      <c r="I48" s="6"/>
    </row>
    <row r="49" spans="2:9" ht="12.75">
      <c r="B49" s="24"/>
      <c r="C49" s="24"/>
      <c r="D49" s="24"/>
      <c r="E49" s="25"/>
      <c r="F49" s="26"/>
      <c r="G49" s="27"/>
      <c r="H49" s="27"/>
      <c r="I49" s="6"/>
    </row>
    <row r="50" spans="2:9" ht="7.5" customHeight="1">
      <c r="B50" s="14"/>
      <c r="C50" s="14"/>
      <c r="D50" s="14"/>
      <c r="E50" s="14"/>
      <c r="F50" s="6"/>
      <c r="G50" s="23"/>
      <c r="H50" s="23"/>
      <c r="I50" s="6"/>
    </row>
    <row r="51" spans="2:9" ht="12.75">
      <c r="B51" s="14"/>
      <c r="C51" s="14"/>
      <c r="D51" s="14"/>
      <c r="E51" s="16" t="s">
        <v>21</v>
      </c>
      <c r="F51" s="28">
        <f>COUNTA(F45:F50)</f>
        <v>2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2.75">
      <c r="B52" s="4" t="s">
        <v>12</v>
      </c>
      <c r="C52" s="4"/>
      <c r="D52" s="4"/>
      <c r="E52" s="14"/>
      <c r="F52" s="6"/>
      <c r="G52" s="23"/>
      <c r="H52" s="23"/>
      <c r="I52" s="6"/>
    </row>
    <row r="53" spans="2:9" ht="12.75">
      <c r="B53" s="24" t="s">
        <v>60</v>
      </c>
      <c r="C53" s="24"/>
      <c r="D53" s="24"/>
      <c r="E53" s="25" t="s">
        <v>61</v>
      </c>
      <c r="F53" s="26"/>
      <c r="G53" s="27"/>
      <c r="H53" s="27"/>
      <c r="I53" s="6"/>
    </row>
    <row r="54" spans="2:9" ht="12.75">
      <c r="B54" s="24" t="s">
        <v>52</v>
      </c>
      <c r="C54" s="24"/>
      <c r="D54" s="24"/>
      <c r="E54" s="25" t="s">
        <v>62</v>
      </c>
      <c r="F54" s="26"/>
      <c r="G54" s="27"/>
      <c r="H54" s="27"/>
      <c r="I54" s="6"/>
    </row>
    <row r="55" spans="2:9" ht="12.75">
      <c r="B55" s="24" t="s">
        <v>76</v>
      </c>
      <c r="C55" s="24"/>
      <c r="D55" s="24"/>
      <c r="E55" s="25" t="s">
        <v>77</v>
      </c>
      <c r="F55" s="26" t="s">
        <v>42</v>
      </c>
      <c r="G55" s="27"/>
      <c r="H55" s="27"/>
      <c r="I55" s="6" t="s">
        <v>22</v>
      </c>
    </row>
    <row r="56" spans="2:9" ht="12.75">
      <c r="B56" s="24"/>
      <c r="C56" s="24"/>
      <c r="D56" s="24"/>
      <c r="E56" s="25"/>
      <c r="F56" s="26"/>
      <c r="G56" s="27"/>
      <c r="H56" s="27"/>
      <c r="I56" s="6"/>
    </row>
    <row r="57" spans="2:9" ht="12.75">
      <c r="B57" s="24"/>
      <c r="C57" s="24"/>
      <c r="D57" s="24"/>
      <c r="E57" s="25"/>
      <c r="F57" s="26"/>
      <c r="G57" s="27"/>
      <c r="H57" s="27"/>
      <c r="I57" s="6"/>
    </row>
    <row r="58" spans="2:9" ht="7.5" customHeight="1">
      <c r="B58" s="14"/>
      <c r="C58" s="14"/>
      <c r="D58" s="14"/>
      <c r="E58" s="14"/>
      <c r="F58" s="6"/>
      <c r="G58" s="23"/>
      <c r="H58" s="23"/>
      <c r="I58" s="6"/>
    </row>
    <row r="59" spans="2:9" ht="12.75">
      <c r="B59" s="14"/>
      <c r="C59" s="14"/>
      <c r="D59" s="14"/>
      <c r="E59" s="16" t="s">
        <v>21</v>
      </c>
      <c r="F59" s="28">
        <f>COUNTA(F52:F58)</f>
        <v>1</v>
      </c>
      <c r="G59" s="29">
        <f>SUM(G52:G58)</f>
        <v>0</v>
      </c>
      <c r="H59" s="30">
        <f>SUM(H52:H58)</f>
        <v>0</v>
      </c>
      <c r="I59" s="28">
        <f>COUNTA(I52:I58)</f>
        <v>1</v>
      </c>
    </row>
    <row r="60" spans="2:9" ht="12.75">
      <c r="B60" s="4" t="s">
        <v>8</v>
      </c>
      <c r="C60" s="14"/>
      <c r="D60" s="14"/>
      <c r="E60" s="39"/>
      <c r="F60" s="6"/>
      <c r="G60" s="40"/>
      <c r="H60" s="41"/>
      <c r="I60" s="6"/>
    </row>
    <row r="61" spans="2:9" ht="12.75">
      <c r="B61" s="14"/>
      <c r="C61" s="14"/>
      <c r="D61" s="14"/>
      <c r="E61" s="14"/>
      <c r="F61" s="6"/>
      <c r="G61" s="23"/>
      <c r="H61" s="23"/>
      <c r="I61" s="42" t="s">
        <v>7</v>
      </c>
    </row>
    <row r="62" spans="2:9" ht="13.5" thickBot="1">
      <c r="B62" s="14"/>
      <c r="C62" s="4"/>
      <c r="D62" s="4"/>
      <c r="E62" s="16" t="s">
        <v>21</v>
      </c>
      <c r="F62" s="28">
        <f>F15+F23+F30+F38+F44+F51+F59</f>
        <v>14</v>
      </c>
      <c r="G62" s="43">
        <f>G15+G23+G30+G38+G44+G51+G59</f>
        <v>4.666666666666666</v>
      </c>
      <c r="H62" s="43">
        <f>H15+H23+H30+H38+H44+H51+H59</f>
        <v>0.3333333333333333</v>
      </c>
      <c r="I62" s="28">
        <f>I15+I23+I30+I38+I44+I51+I59</f>
        <v>5</v>
      </c>
    </row>
    <row r="63" spans="2:9" ht="13.5" thickTop="1">
      <c r="B63" s="44"/>
      <c r="C63" s="14"/>
      <c r="D63" s="14"/>
      <c r="E63" s="14"/>
      <c r="F63" s="6"/>
      <c r="G63" s="6"/>
      <c r="H63" s="6"/>
      <c r="I63" s="6"/>
    </row>
    <row r="65" ht="13.5" hidden="1" thickBot="1">
      <c r="B65" s="45" t="s">
        <v>26</v>
      </c>
    </row>
    <row r="66" ht="12.75" hidden="1">
      <c r="B66" s="46" t="s">
        <v>19</v>
      </c>
    </row>
    <row r="67" ht="12.75" hidden="1">
      <c r="B67" s="46" t="s">
        <v>18</v>
      </c>
    </row>
    <row r="68" ht="12.75" hidden="1">
      <c r="B68" s="47" t="s">
        <v>20</v>
      </c>
    </row>
    <row r="69" ht="12.75" hidden="1"/>
    <row r="70" ht="13.5" hidden="1" thickBot="1">
      <c r="B70" s="45" t="s">
        <v>27</v>
      </c>
    </row>
    <row r="71" ht="12.75" hidden="1">
      <c r="B71" s="46" t="s">
        <v>24</v>
      </c>
    </row>
    <row r="72" ht="12.75" hidden="1">
      <c r="B72" s="46" t="s">
        <v>25</v>
      </c>
    </row>
    <row r="73" ht="12.75" hidden="1">
      <c r="B73" s="47" t="s">
        <v>32</v>
      </c>
    </row>
    <row r="74" ht="12.75" hidden="1"/>
    <row r="75" ht="13.5" hidden="1" thickBot="1">
      <c r="B75" s="45" t="s">
        <v>28</v>
      </c>
    </row>
    <row r="76" ht="12.75" hidden="1">
      <c r="B76" s="46" t="s">
        <v>22</v>
      </c>
    </row>
    <row r="77" ht="12.75" hidden="1">
      <c r="B77" s="47"/>
    </row>
    <row r="78" ht="12.75" hidden="1"/>
    <row r="79" ht="13.5" hidden="1" thickBot="1">
      <c r="B79" s="45" t="s">
        <v>29</v>
      </c>
    </row>
    <row r="80" ht="12.75" hidden="1">
      <c r="B80" s="46" t="s">
        <v>15</v>
      </c>
    </row>
    <row r="81" ht="12.75" hidden="1">
      <c r="B81" s="47"/>
    </row>
    <row r="82" ht="12.75" hidden="1"/>
    <row r="83" ht="13.5" hidden="1" thickBot="1">
      <c r="B83" s="45" t="s">
        <v>30</v>
      </c>
    </row>
    <row r="84" ht="12.75" hidden="1">
      <c r="B84" s="46" t="s">
        <v>15</v>
      </c>
    </row>
    <row r="85" ht="12.75" hidden="1">
      <c r="B85" s="47"/>
    </row>
    <row r="86" ht="12.75" hidden="1"/>
    <row r="87" ht="13.5" hidden="1" thickBot="1">
      <c r="B87" s="45" t="s">
        <v>31</v>
      </c>
    </row>
    <row r="88" ht="12.75" hidden="1">
      <c r="B88" s="46">
        <v>1</v>
      </c>
    </row>
    <row r="89" ht="12.75" hidden="1">
      <c r="B89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58:I58 F24:I24 F22:I22 F31:I31 F29:I29 F14:I14 I16 F10:I10 I39 F37:I37 F43:I43 F45:I45 F50:I50 F52:I52">
      <formula1>#REF!</formula1>
    </dataValidation>
    <dataValidation type="list" showInputMessage="1" showErrorMessage="1" sqref="F32:F36 F17:F21 F25:F28 F40:F42 F11:F13 F46:F49 F53:F57">
      <formula1>$B$80:$B$81</formula1>
    </dataValidation>
    <dataValidation type="list" showInputMessage="1" showErrorMessage="1" sqref="I11:I13 I17:I21 I25:I28 I32:I36 I40:I42 I46:I49 I53:I57">
      <formula1>$B$76:$B$77</formula1>
    </dataValidation>
    <dataValidation type="list" showInputMessage="1" showErrorMessage="1" sqref="D39">
      <formula1>$B$84:$B$85</formula1>
    </dataValidation>
    <dataValidation type="list" showInputMessage="1" showErrorMessage="1" sqref="F39">
      <formula1>$B$88:$B$89</formula1>
    </dataValidation>
    <dataValidation type="list" showInputMessage="1" showErrorMessage="1" sqref="D40:D42">
      <formula1>$B$66:$B$68</formula1>
    </dataValidation>
    <dataValidation type="list" showInputMessage="1" showErrorMessage="1" sqref="F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NPRR248</cp:lastModifiedBy>
  <cp:lastPrinted>2001-05-29T14:33:52Z</cp:lastPrinted>
  <dcterms:created xsi:type="dcterms:W3CDTF">2000-03-13T15:50:20Z</dcterms:created>
  <dcterms:modified xsi:type="dcterms:W3CDTF">2010-10-05T19:23:10Z</dcterms:modified>
  <cp:category/>
  <cp:version/>
  <cp:contentType/>
  <cp:contentStatus/>
</cp:coreProperties>
</file>