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'Vote'!$E$11:$I$13</definedName>
    <definedName name="clearCoopVote">'Vote'!$G$11:$I$13</definedName>
    <definedName name="clearIndGen">'Vote'!$E$26:$I$28</definedName>
    <definedName name="clearIndGenVote">'Vote'!$G$26:$I$28</definedName>
    <definedName name="clearIndREP">'Vote'!$E$40:$I$42</definedName>
    <definedName name="clearIndREPVote">'Vote'!$G$40:$I$42</definedName>
    <definedName name="clearIOU">'Vote'!$E$21:$I$23</definedName>
    <definedName name="clearIOUVote">'Vote'!$G$21:$I$23</definedName>
    <definedName name="clearMarketers">'Vote'!$E$45:$I$47</definedName>
    <definedName name="clearMarketersVote">'Vote'!$G$45:$I$47</definedName>
    <definedName name="clearMuni">'Vote'!$E$16:$I$18</definedName>
    <definedName name="clearMuniVote">'Vote'!$G$16:$I$18</definedName>
    <definedName name="clearResidential">'Vote'!$E$31:$I$37</definedName>
    <definedName name="clearResidentialVote">'Vote'!$G$31:$I$37</definedName>
    <definedName name="Coop">'Vote'!$G$10:$I$14</definedName>
    <definedName name="countCoop">'Vote'!$F$14</definedName>
    <definedName name="countCoopAbstain">'Vote'!$I$14</definedName>
    <definedName name="countIndGen">'Vote'!$F$29</definedName>
    <definedName name="countIndGenAbstain">'Vote'!$I$29</definedName>
    <definedName name="countIndREP">'Vote'!$F$43</definedName>
    <definedName name="countIndREPAbstain">'Vote'!$I$43</definedName>
    <definedName name="countIOU">'Vote'!$F$24</definedName>
    <definedName name="countIOUAbstain">'Vote'!$I$24</definedName>
    <definedName name="countMarketers">'Vote'!$F$48</definedName>
    <definedName name="countMarketersAbstain">'Vote'!$I$48</definedName>
    <definedName name="countMuni">'Vote'!$F$19</definedName>
    <definedName name="countMuniAbstain">'Vote'!$I$19</definedName>
    <definedName name="countRes">'Vote'!$F$38</definedName>
    <definedName name="countResAbstain">'Vote'!$I$38</definedName>
    <definedName name="Divide_Cons_Votes">'Vote'!$D$30</definedName>
    <definedName name="FailReason">'Vote'!$G$4</definedName>
    <definedName name="IndGen">'Vote'!$G$25:$I$29</definedName>
    <definedName name="IndREP">'Vote'!$G$39:$I$43</definedName>
    <definedName name="IOU">'Vote'!$G$20:$I$24</definedName>
    <definedName name="Marketers">'Vote'!$G$44:$I$48</definedName>
    <definedName name="MotionStatus">'Vote'!$G$3</definedName>
    <definedName name="muni">'Vote'!$G$15:$I$19</definedName>
    <definedName name="MuniSubSeg">'Vote'!$H$30</definedName>
    <definedName name="Output_Area">'Vote'!$G$3:$H$4</definedName>
    <definedName name="_xlnm.Print_Area" localSheetId="0">'Vote'!$A$1:$J$55</definedName>
    <definedName name="RepVoteNo">'Vote'!#REF!</definedName>
    <definedName name="RepVoteYes">'Vote'!#REF!</definedName>
    <definedName name="Residential">'Vote'!$G$30:$I$38</definedName>
    <definedName name="SegmentOrTAC">'Vote'!$F$5</definedName>
    <definedName name="SegmentVoteNo">'Vote'!$H$5</definedName>
    <definedName name="SegmentVoteYes">'Vote'!$G$5</definedName>
    <definedName name="Total_Cons_Votes">'Vote'!$F$30</definedName>
    <definedName name="TotalMembers">'Vote'!$F$51</definedName>
    <definedName name="VoteNumberFormat">'Vote'!$G$10:$H$51</definedName>
    <definedName name="VotingStructure">'Vote'!$F$4</definedName>
  </definedNames>
  <calcPr fullCalcOnLoad="1"/>
</workbook>
</file>

<file path=xl/sharedStrings.xml><?xml version="1.0" encoding="utf-8"?>
<sst xmlns="http://schemas.openxmlformats.org/spreadsheetml/2006/main" count="104" uniqueCount="76">
  <si>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</si>
  <si>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</si>
  <si>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</si>
  <si>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</si>
  <si>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</si>
  <si>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</si>
  <si>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</si>
  <si>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</si>
  <si>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</si>
  <si>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</si>
  <si>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</si>
  <si>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</si>
  <si>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</si>
  <si>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</si>
  <si>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</si>
  <si>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</si>
  <si>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</si>
  <si>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</si>
  <si>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</si>
  <si>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</si>
  <si>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</si>
  <si>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</si>
  <si>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</si>
  <si>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</si>
  <si>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</si>
  <si>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</si>
  <si>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</si>
  <si>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</si>
  <si>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</si>
  <si>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</si>
  <si>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</si>
  <si>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</si>
  <si>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</si>
  <si>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</si>
  <si>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</si>
  <si>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</si>
  <si>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City of Dallas</t>
  </si>
  <si>
    <t>Nick Fehrenbach</t>
  </si>
  <si>
    <t>LCRA</t>
  </si>
  <si>
    <t>Occidental Chemical Corporation</t>
  </si>
  <si>
    <t>Russell Lovelace</t>
  </si>
  <si>
    <t>City of Eastland</t>
  </si>
  <si>
    <t>Kevin McEvoy</t>
  </si>
  <si>
    <t>Direct Energy</t>
  </si>
  <si>
    <t>Prepared by: Kelly Landry</t>
  </si>
  <si>
    <t>James Jackson</t>
  </si>
  <si>
    <t>CPS Energy</t>
  </si>
  <si>
    <t>Kenan Ögelman</t>
  </si>
  <si>
    <t>N/A</t>
  </si>
  <si>
    <t>Luminant</t>
  </si>
  <si>
    <t>Don Blackburn</t>
  </si>
  <si>
    <t>AEPSC</t>
  </si>
  <si>
    <t>Chris Brewster</t>
  </si>
  <si>
    <t>OPUC</t>
  </si>
  <si>
    <t>Danny Bivens</t>
  </si>
  <si>
    <t>Gary Torrent</t>
  </si>
  <si>
    <t>StartTex Power</t>
  </si>
  <si>
    <t>Exelon Generation</t>
  </si>
  <si>
    <t>Mark McMurray</t>
  </si>
  <si>
    <t>Shell Energy</t>
  </si>
  <si>
    <t>NATF</t>
  </si>
  <si>
    <t>n</t>
  </si>
  <si>
    <t>Jim Reynolds</t>
  </si>
  <si>
    <t>Version 2.4</t>
  </si>
  <si>
    <t>Brazos</t>
  </si>
  <si>
    <t>Tony Kroskey</t>
  </si>
  <si>
    <t>Trina Molnar</t>
  </si>
  <si>
    <t>Brad Schwarz</t>
  </si>
  <si>
    <t>E.ON</t>
  </si>
  <si>
    <t>Suez</t>
  </si>
  <si>
    <t>Cesar Seymour</t>
  </si>
  <si>
    <t>Date: 09/02/2010</t>
  </si>
  <si>
    <t>Naomi Richard</t>
  </si>
  <si>
    <t>Scott Wardle</t>
  </si>
  <si>
    <t xml:space="preserve">Motion that ERCOT reduce ACL for the DAM on non-business days as it does today, except: 
1) ERCOT should reduce exposure from three part offers by the product of DAM clearing price times cleared qty for each cleared transaction 
2) No longer increase exposure for three part offers based on the difference between historic DAM and RTM prices
3) Reduce exposure from each cleared energy only offer by the product of DAM clearing price, cleared qty, and e2.  e2 is set by ERCOT for each counterparty, and only counterparties with favorable pre-DAM treatment qualify this reduction.
Conditioned on the market participants being able to test a DAM weekend prior to go-live with these changes.”
</t>
  </si>
  <si>
    <t>Motion Carries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</si>
</sst>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41">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1"/>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Alignment="1">
      <alignment/>
    </xf>
    <xf numFmtId="0" fontId="1" fillId="33" borderId="0" xfId="0" applyFont="1" applyFill="1" applyAlignment="1">
      <alignment horizontal="right"/>
    </xf>
    <xf numFmtId="0" fontId="2" fillId="0" borderId="10" xfId="0" applyFont="1" applyFill="1" applyBorder="1" applyAlignment="1">
      <alignment horizontal="center"/>
    </xf>
    <xf numFmtId="0" fontId="1" fillId="33" borderId="11" xfId="0" applyFont="1" applyFill="1" applyBorder="1" applyAlignment="1">
      <alignment/>
    </xf>
    <xf numFmtId="0" fontId="2" fillId="33" borderId="12" xfId="0" applyFont="1" applyFill="1" applyBorder="1" applyAlignment="1">
      <alignment horizontal="center"/>
    </xf>
    <xf numFmtId="0" fontId="3" fillId="34" borderId="13" xfId="0" applyFont="1" applyFill="1" applyBorder="1" applyAlignment="1">
      <alignment horizontal="center"/>
    </xf>
    <xf numFmtId="0" fontId="1" fillId="33" borderId="0" xfId="0" applyFont="1" applyFill="1" applyAlignment="1">
      <alignment horizontal="center" vertical="center" wrapText="1"/>
    </xf>
    <xf numFmtId="0" fontId="2" fillId="35" borderId="0" xfId="0" applyFont="1" applyFill="1" applyAlignment="1">
      <alignment/>
    </xf>
    <xf numFmtId="0" fontId="2" fillId="35" borderId="0" xfId="0" applyFont="1" applyFill="1" applyAlignment="1">
      <alignment horizontal="center"/>
    </xf>
    <xf numFmtId="164" fontId="2" fillId="35" borderId="0" xfId="0" applyNumberFormat="1" applyFont="1" applyFill="1" applyAlignment="1">
      <alignment horizontal="center"/>
    </xf>
    <xf numFmtId="0" fontId="1" fillId="33" borderId="0" xfId="0" applyFont="1" applyFill="1" applyAlignment="1">
      <alignment/>
    </xf>
    <xf numFmtId="0" fontId="1" fillId="0" borderId="0" xfId="0" applyFont="1" applyAlignment="1">
      <alignment wrapText="1"/>
    </xf>
    <xf numFmtId="0" fontId="2" fillId="33" borderId="0" xfId="0" applyFont="1" applyFill="1" applyAlignment="1">
      <alignment horizontal="center"/>
    </xf>
    <xf numFmtId="0" fontId="4" fillId="33" borderId="0" xfId="0" applyFont="1" applyFill="1" applyAlignment="1">
      <alignment horizontal="centerContinuous"/>
    </xf>
    <xf numFmtId="0" fontId="2" fillId="33" borderId="0" xfId="0" applyFont="1" applyFill="1" applyAlignment="1">
      <alignment horizontal="centerContinuous"/>
    </xf>
    <xf numFmtId="0" fontId="2" fillId="33" borderId="0" xfId="0" applyFont="1" applyFill="1" applyAlignment="1">
      <alignment horizontal="center"/>
    </xf>
    <xf numFmtId="0" fontId="1" fillId="35" borderId="0" xfId="0" applyFont="1" applyFill="1" applyAlignment="1">
      <alignment horizontal="center"/>
    </xf>
    <xf numFmtId="0" fontId="5" fillId="34" borderId="10" xfId="0" applyFont="1" applyFill="1" applyBorder="1" applyAlignment="1">
      <alignment horizontal="center" vertical="center"/>
    </xf>
    <xf numFmtId="0" fontId="2" fillId="33" borderId="0" xfId="0" applyFont="1" applyFill="1" applyAlignment="1">
      <alignment/>
    </xf>
    <xf numFmtId="14" fontId="2" fillId="33" borderId="0" xfId="0" applyNumberFormat="1" applyFont="1" applyFill="1" applyAlignment="1">
      <alignment horizontal="left"/>
    </xf>
    <xf numFmtId="165" fontId="4" fillId="36" borderId="10" xfId="57" applyNumberFormat="1" applyFont="1" applyFill="1" applyBorder="1" applyAlignment="1">
      <alignment horizontal="center" vertical="center"/>
    </xf>
    <xf numFmtId="1" fontId="4" fillId="36" borderId="10" xfId="57" applyNumberFormat="1" applyFont="1" applyFill="1" applyBorder="1" applyAlignment="1">
      <alignment horizontal="center" vertical="center"/>
    </xf>
    <xf numFmtId="0" fontId="2" fillId="33" borderId="0" xfId="0" applyFont="1" applyFill="1" applyAlignment="1">
      <alignment/>
    </xf>
    <xf numFmtId="167" fontId="4" fillId="36" borderId="10" xfId="57" applyNumberFormat="1" applyFont="1" applyFill="1" applyBorder="1" applyAlignment="1">
      <alignment horizontal="center" vertical="center"/>
    </xf>
    <xf numFmtId="0" fontId="6" fillId="33" borderId="0" xfId="0" applyFont="1" applyFill="1" applyAlignment="1">
      <alignment horizontal="right"/>
    </xf>
    <xf numFmtId="167" fontId="2" fillId="33" borderId="0" xfId="0" applyNumberFormat="1" applyFont="1" applyFill="1" applyAlignment="1">
      <alignment horizontal="center"/>
    </xf>
    <xf numFmtId="0" fontId="1" fillId="33" borderId="0" xfId="0" applyFont="1" applyFill="1" applyAlignment="1">
      <alignment horizontal="center"/>
    </xf>
    <xf numFmtId="0" fontId="2" fillId="33" borderId="0" xfId="0" applyFont="1" applyFill="1" applyAlignment="1" applyProtection="1">
      <alignment horizontal="center"/>
      <protection locked="0"/>
    </xf>
    <xf numFmtId="165" fontId="2" fillId="33" borderId="0" xfId="0" applyNumberFormat="1" applyFont="1" applyFill="1" applyAlignment="1" applyProtection="1">
      <alignment horizontal="center"/>
      <protection locked="0"/>
    </xf>
    <xf numFmtId="0" fontId="2" fillId="35" borderId="0" xfId="0" applyFont="1" applyFill="1" applyAlignment="1" applyProtection="1">
      <alignment/>
      <protection locked="0"/>
    </xf>
    <xf numFmtId="0" fontId="2" fillId="37" borderId="0" xfId="0" applyFont="1" applyFill="1" applyAlignment="1" applyProtection="1">
      <alignment/>
      <protection locked="0"/>
    </xf>
    <xf numFmtId="0" fontId="2" fillId="38" borderId="0" xfId="0" applyFont="1" applyFill="1" applyAlignment="1">
      <alignment horizontal="center"/>
    </xf>
    <xf numFmtId="165" fontId="2" fillId="38" borderId="0" xfId="0" applyNumberFormat="1" applyFont="1" applyFill="1" applyAlignment="1" applyProtection="1">
      <alignment horizontal="center"/>
      <protection locked="0"/>
    </xf>
    <xf numFmtId="0" fontId="2" fillId="38" borderId="0" xfId="0" applyFont="1" applyFill="1" applyAlignment="1" applyProtection="1">
      <alignment/>
      <protection locked="0"/>
    </xf>
    <xf numFmtId="0" fontId="2" fillId="33" borderId="0" xfId="0" applyFont="1" applyFill="1" applyAlignment="1" applyProtection="1">
      <alignment/>
      <protection locked="0"/>
    </xf>
    <xf numFmtId="0" fontId="4" fillId="33" borderId="0" xfId="0" applyFont="1" applyFill="1" applyAlignment="1">
      <alignment horizontal="center"/>
    </xf>
    <xf numFmtId="165" fontId="4" fillId="39" borderId="11" xfId="0" applyNumberFormat="1" applyFont="1" applyFill="1" applyBorder="1" applyAlignment="1">
      <alignment horizontal="center"/>
    </xf>
    <xf numFmtId="165" fontId="4" fillId="39" borderId="12" xfId="0" applyNumberFormat="1" applyFont="1" applyFill="1" applyBorder="1" applyAlignment="1">
      <alignment horizontal="center"/>
    </xf>
    <xf numFmtId="165" fontId="1" fillId="33" borderId="0" xfId="0" applyNumberFormat="1" applyFont="1" applyFill="1" applyAlignment="1">
      <alignment/>
    </xf>
    <xf numFmtId="0" fontId="2" fillId="37" borderId="0" xfId="0" applyFont="1" applyFill="1" applyAlignment="1">
      <alignment/>
    </xf>
    <xf numFmtId="0" fontId="2" fillId="38" borderId="0" xfId="0" applyFont="1" applyFill="1" applyAlignment="1">
      <alignment/>
    </xf>
    <xf numFmtId="165" fontId="2" fillId="38" borderId="0" xfId="0" applyNumberFormat="1" applyFont="1" applyFill="1" applyAlignment="1">
      <alignment horizontal="center"/>
    </xf>
    <xf numFmtId="0" fontId="1" fillId="37" borderId="0" xfId="0" applyFont="1" applyFill="1" applyAlignment="1">
      <alignment/>
    </xf>
    <xf numFmtId="165" fontId="1" fillId="33" borderId="0" xfId="0" applyNumberFormat="1" applyFont="1" applyFill="1" applyBorder="1" applyAlignment="1">
      <alignment/>
    </xf>
    <xf numFmtId="165" fontId="2" fillId="33" borderId="0" xfId="0" applyNumberFormat="1" applyFont="1" applyFill="1" applyBorder="1" applyAlignment="1">
      <alignment horizontal="center"/>
    </xf>
    <xf numFmtId="0" fontId="2" fillId="37" borderId="14" xfId="0" applyFont="1" applyFill="1" applyBorder="1" applyAlignment="1">
      <alignment/>
    </xf>
    <xf numFmtId="0" fontId="2" fillId="33" borderId="0" xfId="0" applyFont="1" applyFill="1" applyAlignment="1">
      <alignment horizontal="right"/>
    </xf>
    <xf numFmtId="165" fontId="1" fillId="33" borderId="0" xfId="0" applyNumberFormat="1" applyFont="1" applyFill="1" applyBorder="1" applyAlignment="1">
      <alignment horizontal="center"/>
    </xf>
    <xf numFmtId="165" fontId="6" fillId="33" borderId="0" xfId="0" applyNumberFormat="1" applyFont="1" applyFill="1" applyAlignment="1">
      <alignment horizontal="right"/>
    </xf>
    <xf numFmtId="165" fontId="2" fillId="33" borderId="0" xfId="0" applyNumberFormat="1" applyFont="1" applyFill="1" applyAlignment="1">
      <alignment horizontal="center"/>
    </xf>
    <xf numFmtId="0" fontId="1" fillId="33" borderId="0" xfId="0" applyFont="1" applyFill="1" applyBorder="1" applyAlignment="1">
      <alignment horizontal="center"/>
    </xf>
    <xf numFmtId="165" fontId="4" fillId="36" borderId="15" xfId="0" applyNumberFormat="1" applyFont="1" applyFill="1" applyBorder="1" applyAlignment="1">
      <alignment horizontal="center"/>
    </xf>
    <xf numFmtId="0" fontId="2" fillId="0" borderId="0" xfId="0" applyFont="1" applyFill="1" applyAlignment="1">
      <alignment/>
    </xf>
    <xf numFmtId="167" fontId="4" fillId="36" borderId="15" xfId="57" applyNumberFormat="1" applyFont="1" applyFill="1" applyBorder="1" applyAlignment="1">
      <alignment horizontal="center"/>
    </xf>
    <xf numFmtId="0" fontId="2" fillId="35" borderId="0" xfId="0" applyFont="1" applyFill="1" applyAlignment="1">
      <alignment horizontal="center"/>
    </xf>
    <xf numFmtId="0" fontId="1" fillId="35" borderId="16" xfId="0" applyFont="1" applyFill="1" applyBorder="1" applyAlignment="1">
      <alignment/>
    </xf>
    <xf numFmtId="0" fontId="2" fillId="35" borderId="17" xfId="0" applyFont="1" applyFill="1" applyBorder="1" applyAlignment="1">
      <alignment/>
    </xf>
    <xf numFmtId="0" fontId="2" fillId="35" borderId="18" xfId="0" applyFont="1" applyFill="1" applyBorder="1" applyAlignment="1">
      <alignment/>
    </xf>
    <xf numFmtId="0" fontId="1" fillId="33" borderId="0" xfId="0" applyFont="1" applyFill="1" applyAlignment="1">
      <alignment wrapText="1"/>
    </xf>
    <xf numFmtId="0" fontId="1" fillId="0" borderId="0" xfId="0" applyFont="1" applyAlignment="1">
      <alignment wrapText="1"/>
    </xf>
    <xf numFmtId="0" fontId="4" fillId="0" borderId="11" xfId="0" applyFont="1" applyFill="1" applyBorder="1" applyAlignment="1">
      <alignment horizontal="centerContinuous"/>
    </xf>
    <xf numFmtId="0" fontId="2" fillId="0" borderId="12" xfId="0" applyFont="1" applyFill="1" applyBorder="1" applyAlignment="1">
      <alignment horizontal="centerContinuous"/>
    </xf>
    <xf numFmtId="0" fontId="1" fillId="0" borderId="11" xfId="0" applyFont="1" applyFill="1" applyBorder="1" applyAlignment="1">
      <alignment horizontal="centerContinuous"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972050" y="19240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2576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276725" y="19240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80"/>
  <sheetViews>
    <sheetView showGridLines="0" tabSelected="1" zoomScalePageLayoutView="0" workbookViewId="0" topLeftCell="A1">
      <pane ySplit="8" topLeftCell="A9" activePane="bottomLeft" state="frozen"/>
      <selection pane="topLeft" activeCell="A1" sqref="A1"/>
      <selection pane="bottomLeft" activeCell="B3" sqref="B3"/>
    </sheetView>
  </sheetViews>
  <sheetFormatPr defaultColWidth="9.140625" defaultRowHeight="12.75"/>
  <cols>
    <col min="1" max="1" width="4.421875" style="7" customWidth="1"/>
    <col min="2" max="2" width="34.1406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4" customWidth="1"/>
    <col min="10" max="10" width="4.421875" style="7" customWidth="1"/>
    <col min="11" max="16384" width="9.140625" style="7" customWidth="1"/>
  </cols>
  <sheetData>
    <row r="1" ht="11.25" customHeight="1">
      <c r="I1" s="9" t="s">
        <v>63</v>
      </c>
    </row>
    <row r="2" spans="2:9" ht="18" customHeight="1">
      <c r="B2" s="10"/>
      <c r="C2" s="59"/>
      <c r="D2" s="59"/>
      <c r="E2" s="10"/>
      <c r="F2" s="12"/>
      <c r="G2" s="13" t="s">
        <v>5</v>
      </c>
      <c r="H2" s="14"/>
      <c r="I2" s="15"/>
    </row>
    <row r="3" spans="1:9" ht="91.5" customHeight="1">
      <c r="A3" s="16"/>
      <c r="B3" s="58" t="s">
        <v>74</v>
      </c>
      <c r="C3" s="59"/>
      <c r="D3" s="59"/>
      <c r="E3" s="10"/>
      <c r="F3" s="5" t="s">
        <v>23</v>
      </c>
      <c r="G3" s="60" t="s">
        <v>75</v>
      </c>
      <c r="H3" s="61"/>
      <c r="I3" s="15"/>
    </row>
    <row r="4" spans="1:9" ht="23.25" customHeight="1">
      <c r="A4" s="16"/>
      <c r="B4" s="10"/>
      <c r="C4" s="11"/>
      <c r="D4" s="11"/>
      <c r="E4" s="10"/>
      <c r="F4" s="17" t="s">
        <v>60</v>
      </c>
      <c r="G4" s="62"/>
      <c r="H4" s="61"/>
      <c r="I4" s="6" t="s">
        <v>34</v>
      </c>
    </row>
    <row r="5" spans="1:9" ht="23.25" customHeight="1">
      <c r="A5" s="16"/>
      <c r="B5" s="18" t="s">
        <v>71</v>
      </c>
      <c r="C5" s="19"/>
      <c r="D5" s="11"/>
      <c r="E5" s="10"/>
      <c r="F5" s="1" t="s">
        <v>21</v>
      </c>
      <c r="G5" s="20">
        <f>IF((G51+H51)=0,"",G51)</f>
        <v>6.5</v>
      </c>
      <c r="H5" s="20">
        <f>IF((G51+H51)=0,"",H51)</f>
        <v>0</v>
      </c>
      <c r="I5" s="21">
        <f>I51</f>
        <v>0</v>
      </c>
    </row>
    <row r="6" spans="2:9" ht="22.5" customHeight="1">
      <c r="B6" s="18" t="s">
        <v>44</v>
      </c>
      <c r="C6" s="18"/>
      <c r="D6" s="19"/>
      <c r="E6" s="22"/>
      <c r="F6" s="1" t="s">
        <v>35</v>
      </c>
      <c r="G6" s="23">
        <f>G52</f>
        <v>1</v>
      </c>
      <c r="H6" s="23">
        <f>H52</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38</v>
      </c>
      <c r="C11" s="30"/>
      <c r="D11" s="30"/>
      <c r="E11" s="33" t="s">
        <v>72</v>
      </c>
      <c r="F11" s="31" t="s">
        <v>15</v>
      </c>
      <c r="G11" s="32">
        <v>1</v>
      </c>
      <c r="H11" s="32"/>
      <c r="I11" s="27"/>
    </row>
    <row r="12" spans="2:9" s="29" customFormat="1" ht="11.25">
      <c r="B12" s="30" t="s">
        <v>64</v>
      </c>
      <c r="C12" s="30"/>
      <c r="D12" s="30"/>
      <c r="E12" s="33" t="s">
        <v>65</v>
      </c>
      <c r="F12" s="31"/>
      <c r="G12" s="32"/>
      <c r="H12" s="32"/>
      <c r="I12" s="27"/>
    </row>
    <row r="13" spans="2:9" s="29" customFormat="1" ht="6.75" customHeight="1">
      <c r="B13" s="34"/>
      <c r="C13" s="34"/>
      <c r="D13" s="34"/>
      <c r="E13" s="22"/>
      <c r="F13" s="27"/>
      <c r="G13" s="28"/>
      <c r="H13" s="28"/>
      <c r="I13" s="27"/>
    </row>
    <row r="14" spans="2:9" ht="11.25">
      <c r="B14" s="18"/>
      <c r="C14" s="18"/>
      <c r="D14" s="18"/>
      <c r="E14" s="1" t="s">
        <v>21</v>
      </c>
      <c r="F14" s="35">
        <f>COUNTA(F10:F13)</f>
        <v>1</v>
      </c>
      <c r="G14" s="36">
        <f>SUM(G10:G13)</f>
        <v>1</v>
      </c>
      <c r="H14" s="37">
        <f>SUM(H10:H13)</f>
        <v>0</v>
      </c>
      <c r="I14" s="35">
        <f>COUNTA(I10:I13)</f>
        <v>0</v>
      </c>
    </row>
    <row r="15" spans="2:9" ht="11.25">
      <c r="B15" s="10" t="s">
        <v>11</v>
      </c>
      <c r="C15" s="10"/>
      <c r="D15" s="10"/>
      <c r="E15" s="10"/>
      <c r="F15" s="10"/>
      <c r="G15" s="38"/>
      <c r="H15" s="38"/>
      <c r="I15" s="27"/>
    </row>
    <row r="16" spans="2:9" ht="11.25">
      <c r="B16" s="39" t="s">
        <v>46</v>
      </c>
      <c r="C16" s="39"/>
      <c r="D16" s="39"/>
      <c r="E16" s="40" t="s">
        <v>45</v>
      </c>
      <c r="F16" s="31" t="s">
        <v>15</v>
      </c>
      <c r="G16" s="41">
        <v>1</v>
      </c>
      <c r="H16" s="41"/>
      <c r="I16" s="27"/>
    </row>
    <row r="17" spans="2:9" ht="11.25">
      <c r="B17" s="39" t="s">
        <v>46</v>
      </c>
      <c r="C17" s="39"/>
      <c r="D17" s="39"/>
      <c r="E17" s="40" t="s">
        <v>47</v>
      </c>
      <c r="F17" s="31"/>
      <c r="G17" s="41"/>
      <c r="H17" s="41"/>
      <c r="I17" s="27"/>
    </row>
    <row r="18" spans="2:9" ht="7.5" customHeight="1">
      <c r="B18" s="18"/>
      <c r="C18" s="18"/>
      <c r="D18" s="18"/>
      <c r="E18" s="22"/>
      <c r="F18" s="27"/>
      <c r="G18" s="28"/>
      <c r="H18" s="28"/>
      <c r="I18" s="27"/>
    </row>
    <row r="19" spans="2:9" ht="11.25">
      <c r="B19" s="18"/>
      <c r="C19" s="18"/>
      <c r="D19" s="18"/>
      <c r="E19" s="1" t="s">
        <v>21</v>
      </c>
      <c r="F19" s="35">
        <f>COUNTA(F15:F18)</f>
        <v>1</v>
      </c>
      <c r="G19" s="36">
        <f>SUM(G15:G18)</f>
        <v>1</v>
      </c>
      <c r="H19" s="37">
        <f>SUM(H15:H18)</f>
        <v>0</v>
      </c>
      <c r="I19" s="35">
        <f>COUNTA(I15:I18)</f>
        <v>0</v>
      </c>
    </row>
    <row r="20" spans="2:9" ht="11.25">
      <c r="B20" s="10" t="s">
        <v>0</v>
      </c>
      <c r="C20" s="10"/>
      <c r="D20" s="10"/>
      <c r="E20" s="22"/>
      <c r="F20" s="27"/>
      <c r="G20" s="28"/>
      <c r="H20" s="28"/>
      <c r="I20" s="27"/>
    </row>
    <row r="21" spans="2:9" ht="11.25">
      <c r="B21" s="39" t="s">
        <v>49</v>
      </c>
      <c r="C21" s="39"/>
      <c r="D21" s="39"/>
      <c r="E21" s="40" t="s">
        <v>50</v>
      </c>
      <c r="F21" s="31" t="s">
        <v>15</v>
      </c>
      <c r="G21" s="41">
        <v>1</v>
      </c>
      <c r="H21" s="41"/>
      <c r="I21" s="27"/>
    </row>
    <row r="22" spans="2:9" ht="11.25">
      <c r="B22" s="39" t="s">
        <v>51</v>
      </c>
      <c r="C22" s="39"/>
      <c r="D22" s="39"/>
      <c r="E22" s="40" t="s">
        <v>66</v>
      </c>
      <c r="F22" s="31"/>
      <c r="G22" s="41"/>
      <c r="H22" s="41"/>
      <c r="I22" s="27"/>
    </row>
    <row r="23" spans="2:9" ht="6" customHeight="1">
      <c r="B23" s="18"/>
      <c r="C23" s="18"/>
      <c r="D23" s="18"/>
      <c r="E23" s="22"/>
      <c r="F23" s="27"/>
      <c r="G23" s="28"/>
      <c r="H23" s="28"/>
      <c r="I23" s="27"/>
    </row>
    <row r="24" spans="2:9" ht="11.25">
      <c r="B24" s="18"/>
      <c r="C24" s="18"/>
      <c r="D24" s="18"/>
      <c r="E24" s="1" t="s">
        <v>21</v>
      </c>
      <c r="F24" s="35">
        <f>COUNTA(F20:F23)</f>
        <v>1</v>
      </c>
      <c r="G24" s="36">
        <f>SUM(G20:G23)</f>
        <v>1</v>
      </c>
      <c r="H24" s="37">
        <f>SUM(H20:H23)</f>
        <v>0</v>
      </c>
      <c r="I24" s="35">
        <f>COUNTA(I20:I23)</f>
        <v>0</v>
      </c>
    </row>
    <row r="25" spans="2:9" ht="11.25">
      <c r="B25" s="10" t="s">
        <v>33</v>
      </c>
      <c r="C25" s="10"/>
      <c r="D25" s="10"/>
      <c r="E25" s="22"/>
      <c r="F25" s="27"/>
      <c r="G25" s="28"/>
      <c r="H25" s="28"/>
      <c r="I25" s="27"/>
    </row>
    <row r="26" spans="2:9" ht="11.25">
      <c r="B26" s="39" t="s">
        <v>68</v>
      </c>
      <c r="C26" s="39"/>
      <c r="D26" s="39"/>
      <c r="E26" s="40" t="s">
        <v>67</v>
      </c>
      <c r="F26" s="31"/>
      <c r="G26" s="41"/>
      <c r="H26" s="41"/>
      <c r="I26" s="27"/>
    </row>
    <row r="27" spans="2:9" ht="11.25">
      <c r="B27" s="39" t="s">
        <v>69</v>
      </c>
      <c r="C27" s="39"/>
      <c r="D27" s="39"/>
      <c r="E27" s="40" t="s">
        <v>70</v>
      </c>
      <c r="F27" s="31" t="s">
        <v>15</v>
      </c>
      <c r="G27" s="41">
        <v>1</v>
      </c>
      <c r="H27" s="41"/>
      <c r="I27" s="27"/>
    </row>
    <row r="28" spans="2:9" ht="8.25" customHeight="1">
      <c r="B28" s="18"/>
      <c r="C28" s="18"/>
      <c r="D28" s="18"/>
      <c r="E28" s="22"/>
      <c r="F28" s="27"/>
      <c r="G28" s="28"/>
      <c r="H28" s="28"/>
      <c r="I28" s="27"/>
    </row>
    <row r="29" spans="2:9" ht="11.25">
      <c r="B29" s="18"/>
      <c r="C29" s="18"/>
      <c r="D29" s="18"/>
      <c r="E29" s="1" t="s">
        <v>21</v>
      </c>
      <c r="F29" s="35">
        <f>COUNTA(F25:F28)</f>
        <v>1</v>
      </c>
      <c r="G29" s="36">
        <f>SUM(G25:G28)</f>
        <v>1</v>
      </c>
      <c r="H29" s="37">
        <f>SUM(H25:H28)</f>
        <v>0</v>
      </c>
      <c r="I29" s="35">
        <f>COUNTA(I25:I28)</f>
        <v>0</v>
      </c>
    </row>
    <row r="30" spans="2:9" ht="13.5" customHeight="1">
      <c r="B30" s="10" t="s">
        <v>2</v>
      </c>
      <c r="C30" s="1" t="s">
        <v>16</v>
      </c>
      <c r="D30" s="2" t="s">
        <v>61</v>
      </c>
      <c r="E30" s="3" t="s">
        <v>17</v>
      </c>
      <c r="F30" s="4">
        <v>1.5</v>
      </c>
      <c r="G30" s="43"/>
      <c r="H30" s="44"/>
      <c r="I30" s="27"/>
    </row>
    <row r="31" spans="2:9" ht="11.25">
      <c r="B31" s="39" t="s">
        <v>41</v>
      </c>
      <c r="C31" s="42"/>
      <c r="D31" s="45" t="s">
        <v>19</v>
      </c>
      <c r="E31" s="40" t="s">
        <v>52</v>
      </c>
      <c r="F31" s="31" t="s">
        <v>15</v>
      </c>
      <c r="G31" s="41">
        <v>0.5</v>
      </c>
      <c r="H31" s="41"/>
      <c r="I31" s="27"/>
    </row>
    <row r="32" spans="2:9" ht="11.25">
      <c r="B32" s="39" t="s">
        <v>36</v>
      </c>
      <c r="C32" s="42"/>
      <c r="D32" s="45" t="s">
        <v>19</v>
      </c>
      <c r="E32" s="40" t="s">
        <v>37</v>
      </c>
      <c r="F32" s="31"/>
      <c r="G32" s="41"/>
      <c r="H32" s="41"/>
      <c r="I32" s="27"/>
    </row>
    <row r="33" spans="2:9" ht="11.25">
      <c r="B33" s="39" t="s">
        <v>39</v>
      </c>
      <c r="C33" s="42"/>
      <c r="D33" s="45" t="s">
        <v>20</v>
      </c>
      <c r="E33" s="40" t="s">
        <v>73</v>
      </c>
      <c r="F33" s="31" t="s">
        <v>15</v>
      </c>
      <c r="G33" s="41">
        <v>0.5</v>
      </c>
      <c r="H33" s="41"/>
      <c r="I33" s="27"/>
    </row>
    <row r="34" spans="2:9" ht="11.25">
      <c r="B34" s="39" t="s">
        <v>48</v>
      </c>
      <c r="C34" s="42"/>
      <c r="D34" s="45" t="s">
        <v>20</v>
      </c>
      <c r="E34" s="40" t="s">
        <v>48</v>
      </c>
      <c r="F34" s="31"/>
      <c r="G34" s="41"/>
      <c r="H34" s="41"/>
      <c r="I34" s="27"/>
    </row>
    <row r="35" spans="2:9" ht="11.25">
      <c r="B35" s="39" t="s">
        <v>53</v>
      </c>
      <c r="C35" s="42"/>
      <c r="D35" s="45" t="s">
        <v>18</v>
      </c>
      <c r="E35" s="40" t="s">
        <v>54</v>
      </c>
      <c r="F35" s="31" t="s">
        <v>15</v>
      </c>
      <c r="G35" s="41">
        <v>0.5</v>
      </c>
      <c r="H35" s="41"/>
      <c r="I35" s="27"/>
    </row>
    <row r="36" spans="2:9" ht="11.25">
      <c r="B36" s="39" t="s">
        <v>53</v>
      </c>
      <c r="C36" s="42"/>
      <c r="D36" s="45" t="s">
        <v>18</v>
      </c>
      <c r="E36" s="40" t="s">
        <v>55</v>
      </c>
      <c r="F36" s="31"/>
      <c r="G36" s="41"/>
      <c r="H36" s="41"/>
      <c r="I36" s="27"/>
    </row>
    <row r="37" spans="2:9" ht="6.75" customHeight="1">
      <c r="B37" s="18"/>
      <c r="C37" s="10"/>
      <c r="D37" s="10"/>
      <c r="E37" s="22"/>
      <c r="F37" s="27"/>
      <c r="G37" s="28"/>
      <c r="H37" s="28"/>
      <c r="I37" s="27"/>
    </row>
    <row r="38" spans="2:9" ht="11.25">
      <c r="B38" s="22"/>
      <c r="C38" s="18"/>
      <c r="D38" s="18"/>
      <c r="E38" s="1" t="s">
        <v>21</v>
      </c>
      <c r="F38" s="35">
        <f>COUNTA(F31:F37)</f>
        <v>3</v>
      </c>
      <c r="G38" s="36">
        <f>SUM(G30:G37)</f>
        <v>1.5</v>
      </c>
      <c r="H38" s="37">
        <f>SUM(H30:H37)</f>
        <v>0</v>
      </c>
      <c r="I38" s="35">
        <f>COUNTA(I30:I37)</f>
        <v>0</v>
      </c>
    </row>
    <row r="39" spans="2:9" ht="11.25">
      <c r="B39" s="10" t="s">
        <v>9</v>
      </c>
      <c r="C39" s="18"/>
      <c r="D39" s="18"/>
      <c r="E39" s="22"/>
      <c r="F39" s="27"/>
      <c r="G39" s="28"/>
      <c r="H39" s="28"/>
      <c r="I39" s="27"/>
    </row>
    <row r="40" spans="2:9" ht="11.25">
      <c r="B40" s="39" t="s">
        <v>56</v>
      </c>
      <c r="C40" s="39"/>
      <c r="D40" s="39"/>
      <c r="E40" s="40" t="s">
        <v>62</v>
      </c>
      <c r="F40" s="31"/>
      <c r="G40" s="41"/>
      <c r="H40" s="41"/>
      <c r="I40" s="27"/>
    </row>
    <row r="41" spans="2:9" ht="11.25">
      <c r="B41" s="39" t="s">
        <v>43</v>
      </c>
      <c r="C41" s="39"/>
      <c r="D41" s="39"/>
      <c r="E41" s="40" t="s">
        <v>58</v>
      </c>
      <c r="F41" s="31" t="s">
        <v>15</v>
      </c>
      <c r="G41" s="41">
        <v>1</v>
      </c>
      <c r="H41" s="41"/>
      <c r="I41" s="27"/>
    </row>
    <row r="42" spans="2:9" ht="6.75" customHeight="1">
      <c r="B42" s="18"/>
      <c r="C42" s="10"/>
      <c r="D42" s="10"/>
      <c r="E42" s="22"/>
      <c r="F42" s="27"/>
      <c r="G42" s="28"/>
      <c r="H42" s="28"/>
      <c r="I42" s="27"/>
    </row>
    <row r="43" spans="2:9" ht="11.25">
      <c r="B43" s="22"/>
      <c r="C43" s="18"/>
      <c r="D43" s="18"/>
      <c r="E43" s="1" t="s">
        <v>21</v>
      </c>
      <c r="F43" s="35">
        <f>COUNTA(F39:F42)</f>
        <v>1</v>
      </c>
      <c r="G43" s="36">
        <f>SUM(G39:G42)</f>
        <v>1</v>
      </c>
      <c r="H43" s="37">
        <f>SUM(H39:H42)</f>
        <v>0</v>
      </c>
      <c r="I43" s="35">
        <f>COUNTA(I39:I42)</f>
        <v>0</v>
      </c>
    </row>
    <row r="44" spans="2:9" ht="11.25">
      <c r="B44" s="10" t="s">
        <v>12</v>
      </c>
      <c r="C44" s="10"/>
      <c r="D44" s="10"/>
      <c r="E44" s="22"/>
      <c r="F44" s="27"/>
      <c r="G44" s="28"/>
      <c r="H44" s="28"/>
      <c r="I44" s="27"/>
    </row>
    <row r="45" spans="2:9" ht="11.25">
      <c r="B45" s="39" t="s">
        <v>59</v>
      </c>
      <c r="C45" s="39"/>
      <c r="D45" s="39"/>
      <c r="E45" s="40" t="s">
        <v>40</v>
      </c>
      <c r="F45" s="31"/>
      <c r="G45" s="41"/>
      <c r="H45" s="41"/>
      <c r="I45" s="27"/>
    </row>
    <row r="46" spans="2:9" ht="11.25">
      <c r="B46" s="39" t="s">
        <v>57</v>
      </c>
      <c r="C46" s="39"/>
      <c r="D46" s="39"/>
      <c r="E46" s="40" t="s">
        <v>42</v>
      </c>
      <c r="F46" s="31"/>
      <c r="G46" s="41"/>
      <c r="H46" s="41"/>
      <c r="I46" s="27"/>
    </row>
    <row r="47" spans="2:9" ht="7.5" customHeight="1">
      <c r="B47" s="18"/>
      <c r="C47" s="18"/>
      <c r="D47" s="18"/>
      <c r="E47" s="22"/>
      <c r="F47" s="27"/>
      <c r="G47" s="28"/>
      <c r="H47" s="28"/>
      <c r="I47" s="27"/>
    </row>
    <row r="48" spans="2:9" ht="11.25">
      <c r="B48" s="18"/>
      <c r="C48" s="18"/>
      <c r="D48" s="18"/>
      <c r="E48" s="1" t="s">
        <v>21</v>
      </c>
      <c r="F48" s="35">
        <f>COUNTA(F44:F47)</f>
        <v>0</v>
      </c>
      <c r="G48" s="36">
        <f>SUM(G44:G47)</f>
        <v>0</v>
      </c>
      <c r="H48" s="37">
        <f>SUM(H44:H47)</f>
        <v>0</v>
      </c>
      <c r="I48" s="35">
        <f>COUNTA(I44:I47)</f>
        <v>0</v>
      </c>
    </row>
    <row r="49" spans="2:9" ht="11.25">
      <c r="B49" s="10" t="s">
        <v>8</v>
      </c>
      <c r="C49" s="18"/>
      <c r="D49" s="18"/>
      <c r="E49" s="46"/>
      <c r="F49" s="12"/>
      <c r="G49" s="47"/>
      <c r="H49" s="48"/>
      <c r="I49" s="15"/>
    </row>
    <row r="50" spans="2:9" ht="11.25">
      <c r="B50" s="22"/>
      <c r="C50" s="18"/>
      <c r="D50" s="18"/>
      <c r="E50" s="22"/>
      <c r="F50" s="12"/>
      <c r="G50" s="49"/>
      <c r="H50" s="49"/>
      <c r="I50" s="50" t="s">
        <v>7</v>
      </c>
    </row>
    <row r="51" spans="2:9" ht="12" thickBot="1">
      <c r="B51" s="22"/>
      <c r="C51" s="10"/>
      <c r="D51" s="10"/>
      <c r="E51" s="1" t="s">
        <v>21</v>
      </c>
      <c r="F51" s="35">
        <f>F14+F19+F24+F29+F38+F42+F48</f>
        <v>7</v>
      </c>
      <c r="G51" s="51">
        <f>G14+G19+G24+G29+G38+G43+G48</f>
        <v>6.5</v>
      </c>
      <c r="H51" s="51">
        <f>H14+H19+H24+H29+H38+H43+H48</f>
        <v>0</v>
      </c>
      <c r="I51" s="35">
        <f>I14+I19+I24+I29+I38+I43+I48</f>
        <v>0</v>
      </c>
    </row>
    <row r="52" spans="2:9" ht="12.75" thickBot="1" thickTop="1">
      <c r="B52" s="52"/>
      <c r="C52" s="22"/>
      <c r="D52" s="22"/>
      <c r="E52" s="22"/>
      <c r="F52" s="1" t="s">
        <v>5</v>
      </c>
      <c r="G52" s="53">
        <f>IF((G51+H51)=0,"",G51/(G51+H51))</f>
        <v>1</v>
      </c>
      <c r="H52" s="53">
        <f>IF((G51+H51)=0,"",H51/(G51+H51))</f>
        <v>0</v>
      </c>
      <c r="I52" s="26"/>
    </row>
    <row r="53" spans="2:9" ht="12" thickTop="1">
      <c r="B53" s="52"/>
      <c r="C53" s="22"/>
      <c r="D53" s="22"/>
      <c r="E53" s="22"/>
      <c r="F53" s="12"/>
      <c r="G53" s="12"/>
      <c r="H53" s="12"/>
      <c r="I53" s="15"/>
    </row>
    <row r="55" ht="12" hidden="1" thickBot="1">
      <c r="B55" s="55" t="s">
        <v>26</v>
      </c>
    </row>
    <row r="56" ht="12" hidden="1" thickTop="1">
      <c r="B56" s="56" t="s">
        <v>19</v>
      </c>
    </row>
    <row r="57" ht="11.25" hidden="1">
      <c r="B57" s="56" t="s">
        <v>18</v>
      </c>
    </row>
    <row r="58" ht="11.25" hidden="1">
      <c r="B58" s="57" t="s">
        <v>20</v>
      </c>
    </row>
    <row r="59" ht="11.25" hidden="1"/>
    <row r="60" ht="12" hidden="1" thickBot="1">
      <c r="B60" s="55" t="s">
        <v>27</v>
      </c>
    </row>
    <row r="61" ht="12" hidden="1" thickTop="1">
      <c r="B61" s="56" t="s">
        <v>24</v>
      </c>
    </row>
    <row r="62" ht="11.25" hidden="1">
      <c r="B62" s="56" t="s">
        <v>25</v>
      </c>
    </row>
    <row r="63" ht="11.25" hidden="1">
      <c r="B63" s="56" t="s">
        <v>32</v>
      </c>
    </row>
    <row r="64" ht="11.25" hidden="1">
      <c r="B64" s="57" t="s">
        <v>60</v>
      </c>
    </row>
    <row r="65" ht="11.25" hidden="1"/>
    <row r="66" ht="12" hidden="1" thickBot="1">
      <c r="B66" s="55" t="s">
        <v>28</v>
      </c>
    </row>
    <row r="67" ht="12" hidden="1" thickTop="1">
      <c r="B67" s="56" t="s">
        <v>22</v>
      </c>
    </row>
    <row r="68" ht="11.25" hidden="1">
      <c r="B68" s="57"/>
    </row>
    <row r="69" ht="11.25" hidden="1"/>
    <row r="70" ht="12" hidden="1" thickBot="1">
      <c r="B70" s="55" t="s">
        <v>29</v>
      </c>
    </row>
    <row r="71" ht="12" hidden="1" thickTop="1">
      <c r="B71" s="56" t="s">
        <v>15</v>
      </c>
    </row>
    <row r="72" ht="11.25" hidden="1">
      <c r="B72" s="57"/>
    </row>
    <row r="73" ht="11.25" hidden="1"/>
    <row r="74" ht="12" hidden="1" thickBot="1">
      <c r="B74" s="55" t="s">
        <v>30</v>
      </c>
    </row>
    <row r="75" ht="12" hidden="1" thickTop="1">
      <c r="B75" s="56" t="s">
        <v>15</v>
      </c>
    </row>
    <row r="76" ht="11.25" hidden="1">
      <c r="B76" s="57"/>
    </row>
    <row r="77" ht="11.25" hidden="1"/>
    <row r="78" ht="12" hidden="1" thickBot="1">
      <c r="B78" s="55" t="s">
        <v>31</v>
      </c>
    </row>
    <row r="79" ht="12" hidden="1" thickTop="1">
      <c r="B79" s="56">
        <v>1</v>
      </c>
    </row>
    <row r="80" ht="11.25" hidden="1">
      <c r="B80" s="57">
        <v>1.5</v>
      </c>
    </row>
  </sheetData>
  <sheetProtection/>
  <mergeCells count="2">
    <mergeCell ref="C3:D3"/>
    <mergeCell ref="C2:D2"/>
  </mergeCells>
  <dataValidations count="7">
    <dataValidation type="list" allowBlank="1" showInputMessage="1" showErrorMessage="1" sqref="F47:I47 F28:I28 I30 F37:I37 F39:I39 F20:I20 F18:I18 F10:I10 F13:I13 I15 F25:I25 F23:I23 F44:I44 F42:I42">
      <formula1>#REF!</formula1>
    </dataValidation>
    <dataValidation type="list" showInputMessage="1" showErrorMessage="1" sqref="F45:F46 F31:F36 F26:F27 F21:F22 F16:F17 F11:F12 F40:F41">
      <formula1>$B$71:$B$72</formula1>
    </dataValidation>
    <dataValidation type="list" showInputMessage="1" showErrorMessage="1" sqref="I45:I46 I31:I36 I26:I27 I21:I22 I16:I17 I11:I12 I40:I41">
      <formula1>$B$67:$B$68</formula1>
    </dataValidation>
    <dataValidation type="list" showInputMessage="1" showErrorMessage="1" sqref="D30">
      <formula1>$B$75:$B$76</formula1>
    </dataValidation>
    <dataValidation type="list" showInputMessage="1" showErrorMessage="1" sqref="D31:D36">
      <formula1>$B$56:$B$58</formula1>
    </dataValidation>
    <dataValidation type="list" showInputMessage="1" showErrorMessage="1" sqref="F30">
      <formula1>$B$79:$B$80</formula1>
    </dataValidation>
    <dataValidation type="list" showInputMessage="1" showErrorMessage="1" sqref="F4">
      <formula1>$B$61:$B$64</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NATF</dc:creator>
  <cp:keywords/>
  <dc:description/>
  <cp:lastModifiedBy>Kelly Landry</cp:lastModifiedBy>
  <cp:lastPrinted>2006-09-21T14:58:30Z</cp:lastPrinted>
  <dcterms:created xsi:type="dcterms:W3CDTF">2000-03-13T15:50:20Z</dcterms:created>
  <dcterms:modified xsi:type="dcterms:W3CDTF">2010-09-02T14:46:59Z</dcterms:modified>
  <cp:category/>
  <cp:version/>
  <cp:contentType/>
  <cp:contentStatus/>
</cp:coreProperties>
</file>