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40" windowWidth="18780" windowHeight="11445" activeTab="2"/>
  </bookViews>
  <sheets>
    <sheet name="Annual Combined OOMC and RPRS" sheetId="3" r:id="rId1"/>
    <sheet name="Seasonal Combined OOMC and RPRS" sheetId="2" r:id="rId2"/>
    <sheet name="Monthly Combined OOMC and RPRS" sheetId="1" r:id="rId3"/>
  </sheets>
  <definedNames/>
  <calcPr calcId="125725"/>
</workbook>
</file>

<file path=xl/sharedStrings.xml><?xml version="1.0" encoding="utf-8"?>
<sst xmlns="http://schemas.openxmlformats.org/spreadsheetml/2006/main" count="410" uniqueCount="32">
  <si>
    <t>January</t>
  </si>
  <si>
    <t xml:space="preserve"> </t>
  </si>
  <si>
    <t>OOMC and RPRS Instruction</t>
  </si>
  <si>
    <t>Hour</t>
  </si>
  <si>
    <t>Unit Type</t>
  </si>
  <si>
    <t>total</t>
  </si>
  <si>
    <t>on pk</t>
  </si>
  <si>
    <t>off pk</t>
  </si>
  <si>
    <t>CCGT90</t>
  </si>
  <si>
    <t>GSNONR</t>
  </si>
  <si>
    <t>CCLE90</t>
  </si>
  <si>
    <t>GSREH</t>
  </si>
  <si>
    <t>GSSUP</t>
  </si>
  <si>
    <t>RENEW</t>
  </si>
  <si>
    <t>SCLE90</t>
  </si>
  <si>
    <t>SCGT90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</si>
  <si>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</si>
  <si>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</si>
  <si>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</si>
  <si>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</si>
  <si>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</si>
  <si>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</si>
  <si>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</si>
  <si>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</si>
  <si>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</si>
  <si>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</si>
  <si>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</si>
  <si>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Winter</t>
  </si>
  <si>
    <t>Spring</t>
  </si>
  <si>
    <t>Summer</t>
  </si>
  <si>
    <t>Fall</t>
  </si>
  <si>
    <t>Annual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</si>
</sst>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sz val="10"/>
      <name val="Arial"/>
      <family val="2"/>
    </font>
    <font>
      <b/>
      <sz val="10"/>
      <color rgb="FF1F497D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4" xfId="0" applyFill="1" applyBorder="1"/>
    <xf numFmtId="0" fontId="2" fillId="0" borderId="4" xfId="0" applyFont="1" applyBorder="1"/>
    <xf numFmtId="9" fontId="0" fillId="0" borderId="0" xfId="15" applyFont="1"/>
    <xf numFmtId="2" fontId="0" fillId="0" borderId="0" xfId="0" applyNumberFormat="1"/>
    <xf numFmtId="0" fontId="0" fillId="0" borderId="0" xfId="0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'Annual Combined OOMC and RPRS'!$E$4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'Annual Combined OOMC and RPRS'!$F$4:$AC$4</c:f>
              <c:numCache/>
            </c:numRef>
          </c:val>
        </c:ser>
        <c:ser>
          <c:idx val="1"/>
          <c:order val="1"/>
          <c:tx>
            <c:strRef>
              <c:f>'Annual Combined OOMC and RPRS'!$E$5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'Annual Combined OOMC and RPRS'!$F$5:$AC$5</c:f>
              <c:numCache/>
            </c:numRef>
          </c:val>
        </c:ser>
        <c:ser>
          <c:idx val="2"/>
          <c:order val="2"/>
          <c:tx>
            <c:strRef>
              <c:f>'Annual Combined OOMC and RPRS'!$E$6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'Annual Combined OOMC and RPRS'!$F$6:$AC$6</c:f>
              <c:numCache/>
            </c:numRef>
          </c:val>
        </c:ser>
        <c:ser>
          <c:idx val="3"/>
          <c:order val="3"/>
          <c:tx>
            <c:strRef>
              <c:f>'Annual Combined OOMC and RPRS'!$E$7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'Annual Combined OOMC and RPRS'!$F$7:$AC$7</c:f>
              <c:numCache/>
            </c:numRef>
          </c:val>
        </c:ser>
        <c:ser>
          <c:idx val="4"/>
          <c:order val="4"/>
          <c:tx>
            <c:strRef>
              <c:f>'Annual Combined OOMC and RPRS'!$E$8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'Annual Combined OOMC and RPRS'!$F$8:$AC$8</c:f>
              <c:numCache/>
            </c:numRef>
          </c:val>
        </c:ser>
        <c:ser>
          <c:idx val="5"/>
          <c:order val="5"/>
          <c:tx>
            <c:strRef>
              <c:f>'Annual Combined OOMC and RPRS'!$E$9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'Annual Combined OOMC and RPRS'!$F$9:$AC$9</c:f>
              <c:numCache/>
            </c:numRef>
          </c:val>
        </c:ser>
        <c:ser>
          <c:idx val="6"/>
          <c:order val="6"/>
          <c:tx>
            <c:strRef>
              <c:f>'Annual Combined OOMC and RPRS'!$E$10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'Annual Combined OOMC and RPRS'!$F$10:$AC$10</c:f>
              <c:numCache/>
            </c:numRef>
          </c:val>
        </c:ser>
        <c:ser>
          <c:idx val="7"/>
          <c:order val="7"/>
          <c:tx>
            <c:strRef>
              <c:f>'Annual Combined OOMC and RPRS'!$E$11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'Annual Combined OOMC and RPRS'!$F$11:$AC$11</c:f>
              <c:numCache/>
            </c:numRef>
          </c:val>
        </c:ser>
        <c:axId val="34682051"/>
        <c:axId val="48213480"/>
      </c:barChart>
      <c:lineChart>
        <c:grouping val="standard"/>
        <c:varyColors val="0"/>
        <c:ser>
          <c:idx val="8"/>
          <c:order val="8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'Annual Combined OOMC and RPRS'!$F$12:$AC$12</c:f>
              <c:numCache/>
            </c:numRef>
          </c:val>
          <c:smooth val="0"/>
        </c:ser>
        <c:axId val="22795465"/>
        <c:axId val="27905590"/>
      </c:lineChart>
      <c:catAx>
        <c:axId val="34682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13480"/>
        <c:crosses val="autoZero"/>
        <c:auto val="1"/>
        <c:lblOffset val="100"/>
        <c:tickLblSkip val="2"/>
        <c:tickMarkSkip val="2"/>
        <c:noMultiLvlLbl val="0"/>
      </c:catAx>
      <c:valAx>
        <c:axId val="4821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82051"/>
        <c:crosses val="autoZero"/>
        <c:crossBetween val="between"/>
        <c:dispUnits/>
      </c:valAx>
      <c:catAx>
        <c:axId val="22795465"/>
        <c:scaling>
          <c:orientation val="minMax"/>
        </c:scaling>
        <c:axPos val="b"/>
        <c:delete val="1"/>
        <c:majorTickMark val="out"/>
        <c:minorTickMark val="none"/>
        <c:tickLblPos val="none"/>
        <c:crossAx val="27905590"/>
        <c:crosses val="autoZero"/>
        <c:auto val="1"/>
        <c:lblOffset val="100"/>
        <c:noMultiLvlLbl val="0"/>
      </c:catAx>
      <c:valAx>
        <c:axId val="27905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Total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95465"/>
        <c:crosses val="max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May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Combined OOMC and RPRS'!$E$56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RPRS'!$F$56:$AC$56</c:f>
              <c:numCache/>
            </c:numRef>
          </c:val>
        </c:ser>
        <c:ser>
          <c:idx val="1"/>
          <c:order val="1"/>
          <c:tx>
            <c:strRef>
              <c:f>'Monthly Combined OOMC and RPRS'!$E$57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RPRS'!$F$57:$AC$57</c:f>
              <c:numCache/>
            </c:numRef>
          </c:val>
        </c:ser>
        <c:ser>
          <c:idx val="2"/>
          <c:order val="2"/>
          <c:tx>
            <c:strRef>
              <c:f>'Monthly Combined OOMC and RPRS'!$E$58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RPRS'!$F$58:$AC$58</c:f>
              <c:numCache/>
            </c:numRef>
          </c:val>
        </c:ser>
        <c:ser>
          <c:idx val="3"/>
          <c:order val="3"/>
          <c:tx>
            <c:strRef>
              <c:f>'Monthly Combined OOMC and RPRS'!$E$59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RPRS'!$F$59:$AC$59</c:f>
              <c:numCache/>
            </c:numRef>
          </c:val>
        </c:ser>
        <c:ser>
          <c:idx val="4"/>
          <c:order val="4"/>
          <c:tx>
            <c:strRef>
              <c:f>'Monthly Combined OOMC and RPRS'!$E$60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RPRS'!$F$60:$AC$60</c:f>
              <c:numCache/>
            </c:numRef>
          </c:val>
        </c:ser>
        <c:ser>
          <c:idx val="5"/>
          <c:order val="5"/>
          <c:tx>
            <c:strRef>
              <c:f>'Monthly Combined OOMC and RPRS'!$E$61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RPRS'!$F$61:$AC$61</c:f>
              <c:numCache/>
            </c:numRef>
          </c:val>
        </c:ser>
        <c:ser>
          <c:idx val="6"/>
          <c:order val="6"/>
          <c:tx>
            <c:strRef>
              <c:f>'Monthly Combined OOMC and RPRS'!$E$62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RPRS'!$F$62:$AC$62</c:f>
              <c:numCache/>
            </c:numRef>
          </c:val>
        </c:ser>
        <c:ser>
          <c:idx val="7"/>
          <c:order val="7"/>
          <c:tx>
            <c:strRef>
              <c:f>'Monthly Combined OOMC and RPRS'!$E$63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RPRS'!$F$63:$AC$63</c:f>
              <c:numCache/>
            </c:numRef>
          </c:val>
        </c:ser>
        <c:axId val="24556079"/>
        <c:axId val="50793572"/>
      </c:barChart>
      <c:catAx>
        <c:axId val="24556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93572"/>
        <c:crosses val="autoZero"/>
        <c:auto val="1"/>
        <c:lblOffset val="100"/>
        <c:tickLblSkip val="2"/>
        <c:tickMarkSkip val="2"/>
        <c:noMultiLvlLbl val="0"/>
      </c:catAx>
      <c:valAx>
        <c:axId val="50793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5607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June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Combined OOMC and RPRS'!$E$69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RPRS'!$F$69:$AC$69</c:f>
              <c:numCache/>
            </c:numRef>
          </c:val>
        </c:ser>
        <c:ser>
          <c:idx val="1"/>
          <c:order val="1"/>
          <c:tx>
            <c:strRef>
              <c:f>'Monthly Combined OOMC and RPRS'!$E$70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RPRS'!$F$70:$AC$70</c:f>
              <c:numCache/>
            </c:numRef>
          </c:val>
        </c:ser>
        <c:ser>
          <c:idx val="2"/>
          <c:order val="2"/>
          <c:tx>
            <c:strRef>
              <c:f>'Monthly Combined OOMC and RPRS'!$E$71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RPRS'!$F$71:$AC$71</c:f>
              <c:numCache/>
            </c:numRef>
          </c:val>
        </c:ser>
        <c:ser>
          <c:idx val="3"/>
          <c:order val="3"/>
          <c:tx>
            <c:strRef>
              <c:f>'Monthly Combined OOMC and RPRS'!$E$72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RPRS'!$F$72:$AC$72</c:f>
              <c:numCache/>
            </c:numRef>
          </c:val>
        </c:ser>
        <c:ser>
          <c:idx val="4"/>
          <c:order val="4"/>
          <c:tx>
            <c:strRef>
              <c:f>'Monthly Combined OOMC and RPRS'!$E$73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RPRS'!$F$73:$AC$73</c:f>
              <c:numCache/>
            </c:numRef>
          </c:val>
        </c:ser>
        <c:ser>
          <c:idx val="5"/>
          <c:order val="5"/>
          <c:tx>
            <c:strRef>
              <c:f>'Monthly Combined OOMC and RPRS'!$E$74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RPRS'!$F$74:$AC$74</c:f>
              <c:numCache/>
            </c:numRef>
          </c:val>
        </c:ser>
        <c:ser>
          <c:idx val="6"/>
          <c:order val="6"/>
          <c:tx>
            <c:strRef>
              <c:f>'Monthly Combined OOMC and RPRS'!$E$75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RPRS'!$F$75:$AC$75</c:f>
              <c:numCache/>
            </c:numRef>
          </c:val>
        </c:ser>
        <c:ser>
          <c:idx val="7"/>
          <c:order val="7"/>
          <c:tx>
            <c:strRef>
              <c:f>'Monthly Combined OOMC and RPRS'!$E$76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RPRS'!$F$76:$AC$76</c:f>
              <c:numCache/>
            </c:numRef>
          </c:val>
        </c:ser>
        <c:axId val="56336661"/>
        <c:axId val="61287954"/>
      </c:barChart>
      <c:catAx>
        <c:axId val="56336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87954"/>
        <c:crosses val="autoZero"/>
        <c:auto val="1"/>
        <c:lblOffset val="100"/>
        <c:tickLblSkip val="2"/>
        <c:tickMarkSkip val="2"/>
        <c:noMultiLvlLbl val="0"/>
      </c:catAx>
      <c:valAx>
        <c:axId val="6128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3666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July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Combined OOMC and RPRS'!$E$82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RPRS'!$F$82:$AC$82</c:f>
              <c:numCache/>
            </c:numRef>
          </c:val>
        </c:ser>
        <c:ser>
          <c:idx val="1"/>
          <c:order val="1"/>
          <c:tx>
            <c:strRef>
              <c:f>'Monthly Combined OOMC and RPRS'!$E$83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RPRS'!$F$83:$AC$83</c:f>
              <c:numCache/>
            </c:numRef>
          </c:val>
        </c:ser>
        <c:ser>
          <c:idx val="2"/>
          <c:order val="2"/>
          <c:tx>
            <c:strRef>
              <c:f>'Monthly Combined OOMC and RPRS'!$E$84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RPRS'!$F$84:$AC$84</c:f>
              <c:numCache/>
            </c:numRef>
          </c:val>
        </c:ser>
        <c:ser>
          <c:idx val="3"/>
          <c:order val="3"/>
          <c:tx>
            <c:strRef>
              <c:f>'Monthly Combined OOMC and RPRS'!$E$85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RPRS'!$F$85:$AC$85</c:f>
              <c:numCache/>
            </c:numRef>
          </c:val>
        </c:ser>
        <c:ser>
          <c:idx val="4"/>
          <c:order val="4"/>
          <c:tx>
            <c:strRef>
              <c:f>'Monthly Combined OOMC and RPRS'!$E$86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RPRS'!$F$86:$AC$86</c:f>
              <c:numCache/>
            </c:numRef>
          </c:val>
        </c:ser>
        <c:ser>
          <c:idx val="5"/>
          <c:order val="5"/>
          <c:tx>
            <c:strRef>
              <c:f>'Monthly Combined OOMC and RPRS'!$E$87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RPRS'!$F$87:$AC$87</c:f>
              <c:numCache/>
            </c:numRef>
          </c:val>
        </c:ser>
        <c:ser>
          <c:idx val="6"/>
          <c:order val="6"/>
          <c:tx>
            <c:strRef>
              <c:f>'Monthly Combined OOMC and RPRS'!$E$88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RPRS'!$F$88:$AC$88</c:f>
              <c:numCache/>
            </c:numRef>
          </c:val>
        </c:ser>
        <c:ser>
          <c:idx val="7"/>
          <c:order val="7"/>
          <c:tx>
            <c:strRef>
              <c:f>'Monthly Combined OOMC and RPRS'!$E$89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RPRS'!$F$89:$AC$89</c:f>
              <c:numCache/>
            </c:numRef>
          </c:val>
        </c:ser>
        <c:axId val="58545899"/>
        <c:axId val="22899184"/>
      </c:barChart>
      <c:catAx>
        <c:axId val="58545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99184"/>
        <c:crosses val="autoZero"/>
        <c:auto val="1"/>
        <c:lblOffset val="100"/>
        <c:tickLblSkip val="2"/>
        <c:tickMarkSkip val="2"/>
        <c:noMultiLvlLbl val="0"/>
      </c:catAx>
      <c:valAx>
        <c:axId val="22899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4589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August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Combined OOMC and RPRS'!$E$95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RPRS'!$F$95:$AC$95</c:f>
              <c:numCache/>
            </c:numRef>
          </c:val>
        </c:ser>
        <c:ser>
          <c:idx val="1"/>
          <c:order val="1"/>
          <c:tx>
            <c:strRef>
              <c:f>'Monthly Combined OOMC and RPRS'!$E$96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RPRS'!$F$96:$AC$96</c:f>
              <c:numCache/>
            </c:numRef>
          </c:val>
        </c:ser>
        <c:ser>
          <c:idx val="2"/>
          <c:order val="2"/>
          <c:tx>
            <c:strRef>
              <c:f>'Monthly Combined OOMC and RPRS'!$E$97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RPRS'!$F$97:$AC$97</c:f>
              <c:numCache/>
            </c:numRef>
          </c:val>
        </c:ser>
        <c:ser>
          <c:idx val="3"/>
          <c:order val="3"/>
          <c:tx>
            <c:strRef>
              <c:f>'Monthly Combined OOMC and RPRS'!$E$98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RPRS'!$F$98:$AC$98</c:f>
              <c:numCache/>
            </c:numRef>
          </c:val>
        </c:ser>
        <c:ser>
          <c:idx val="4"/>
          <c:order val="4"/>
          <c:tx>
            <c:strRef>
              <c:f>'Monthly Combined OOMC and RPRS'!$E$99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RPRS'!$F$99:$AC$99</c:f>
              <c:numCache/>
            </c:numRef>
          </c:val>
        </c:ser>
        <c:ser>
          <c:idx val="5"/>
          <c:order val="5"/>
          <c:tx>
            <c:strRef>
              <c:f>'Monthly Combined OOMC and RPRS'!$E$100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RPRS'!$F$100:$AC$100</c:f>
              <c:numCache/>
            </c:numRef>
          </c:val>
        </c:ser>
        <c:ser>
          <c:idx val="6"/>
          <c:order val="6"/>
          <c:tx>
            <c:strRef>
              <c:f>'Monthly Combined OOMC and RPRS'!$E$101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RPRS'!$F$101:$AC$101</c:f>
              <c:numCache/>
            </c:numRef>
          </c:val>
        </c:ser>
        <c:ser>
          <c:idx val="7"/>
          <c:order val="7"/>
          <c:tx>
            <c:strRef>
              <c:f>'Monthly Combined OOMC and RPRS'!$E$102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RPRS'!$F$102:$AC$102</c:f>
              <c:numCache/>
            </c:numRef>
          </c:val>
        </c:ser>
        <c:axId val="29253937"/>
        <c:axId val="44756862"/>
      </c:barChart>
      <c:catAx>
        <c:axId val="2925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56862"/>
        <c:crosses val="autoZero"/>
        <c:auto val="1"/>
        <c:lblOffset val="100"/>
        <c:tickLblSkip val="2"/>
        <c:tickMarkSkip val="2"/>
        <c:noMultiLvlLbl val="0"/>
      </c:catAx>
      <c:valAx>
        <c:axId val="44756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5393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September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Combined OOMC and RPRS'!$E$108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RPRS'!$F$108:$AC$108</c:f>
              <c:numCache/>
            </c:numRef>
          </c:val>
        </c:ser>
        <c:ser>
          <c:idx val="1"/>
          <c:order val="1"/>
          <c:tx>
            <c:strRef>
              <c:f>'Monthly Combined OOMC and RPRS'!$E$109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RPRS'!$F$109:$AC$109</c:f>
              <c:numCache/>
            </c:numRef>
          </c:val>
        </c:ser>
        <c:ser>
          <c:idx val="2"/>
          <c:order val="2"/>
          <c:tx>
            <c:strRef>
              <c:f>'Monthly Combined OOMC and RPRS'!$E$110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RPRS'!$F$110:$AC$110</c:f>
              <c:numCache/>
            </c:numRef>
          </c:val>
        </c:ser>
        <c:ser>
          <c:idx val="3"/>
          <c:order val="3"/>
          <c:tx>
            <c:strRef>
              <c:f>'Monthly Combined OOMC and RPRS'!$E$111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RPRS'!$F$111:$AC$111</c:f>
              <c:numCache/>
            </c:numRef>
          </c:val>
        </c:ser>
        <c:ser>
          <c:idx val="4"/>
          <c:order val="4"/>
          <c:tx>
            <c:strRef>
              <c:f>'Monthly Combined OOMC and RPRS'!$E$112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RPRS'!$F$112:$AC$112</c:f>
              <c:numCache/>
            </c:numRef>
          </c:val>
        </c:ser>
        <c:ser>
          <c:idx val="5"/>
          <c:order val="5"/>
          <c:tx>
            <c:strRef>
              <c:f>'Monthly Combined OOMC and RPRS'!$E$113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RPRS'!$F$113:$AC$113</c:f>
              <c:numCache/>
            </c:numRef>
          </c:val>
        </c:ser>
        <c:ser>
          <c:idx val="6"/>
          <c:order val="6"/>
          <c:tx>
            <c:strRef>
              <c:f>'Monthly Combined OOMC and RPRS'!$E$114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RPRS'!$F$114:$AC$114</c:f>
              <c:numCache/>
            </c:numRef>
          </c:val>
        </c:ser>
        <c:ser>
          <c:idx val="7"/>
          <c:order val="7"/>
          <c:tx>
            <c:strRef>
              <c:f>'Monthly Combined OOMC and RPRS'!$E$115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RPRS'!$F$115:$AC$115</c:f>
              <c:numCache/>
            </c:numRef>
          </c:val>
        </c:ser>
        <c:axId val="44968295"/>
        <c:axId val="47716924"/>
      </c:barChart>
      <c:catAx>
        <c:axId val="44968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16924"/>
        <c:crosses val="autoZero"/>
        <c:auto val="1"/>
        <c:lblOffset val="100"/>
        <c:tickLblSkip val="2"/>
        <c:tickMarkSkip val="2"/>
        <c:noMultiLvlLbl val="0"/>
      </c:catAx>
      <c:valAx>
        <c:axId val="47716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6829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October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Combined OOMC and RPRS'!$E$121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RPRS'!$F$121:$AC$121</c:f>
              <c:numCache/>
            </c:numRef>
          </c:val>
        </c:ser>
        <c:ser>
          <c:idx val="1"/>
          <c:order val="1"/>
          <c:tx>
            <c:strRef>
              <c:f>'Monthly Combined OOMC and RPRS'!$E$122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RPRS'!$F$122:$AC$122</c:f>
              <c:numCache/>
            </c:numRef>
          </c:val>
        </c:ser>
        <c:ser>
          <c:idx val="2"/>
          <c:order val="2"/>
          <c:tx>
            <c:strRef>
              <c:f>'Monthly Combined OOMC and RPRS'!$E$123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RPRS'!$F$123:$AC$123</c:f>
              <c:numCache/>
            </c:numRef>
          </c:val>
        </c:ser>
        <c:ser>
          <c:idx val="3"/>
          <c:order val="3"/>
          <c:tx>
            <c:strRef>
              <c:f>'Monthly Combined OOMC and RPRS'!$E$124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RPRS'!$F$124:$AC$124</c:f>
              <c:numCache/>
            </c:numRef>
          </c:val>
        </c:ser>
        <c:ser>
          <c:idx val="4"/>
          <c:order val="4"/>
          <c:tx>
            <c:strRef>
              <c:f>'Monthly Combined OOMC and RPRS'!$E$125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RPRS'!$F$125:$AC$125</c:f>
              <c:numCache/>
            </c:numRef>
          </c:val>
        </c:ser>
        <c:ser>
          <c:idx val="5"/>
          <c:order val="5"/>
          <c:tx>
            <c:strRef>
              <c:f>'Monthly Combined OOMC and RPRS'!$E$126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RPRS'!$F$126:$AC$126</c:f>
              <c:numCache/>
            </c:numRef>
          </c:val>
        </c:ser>
        <c:ser>
          <c:idx val="6"/>
          <c:order val="6"/>
          <c:tx>
            <c:strRef>
              <c:f>'Monthly Combined OOMC and RPRS'!$E$127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RPRS'!$F$127:$AC$127</c:f>
              <c:numCache/>
            </c:numRef>
          </c:val>
        </c:ser>
        <c:ser>
          <c:idx val="7"/>
          <c:order val="7"/>
          <c:tx>
            <c:strRef>
              <c:f>'Monthly Combined OOMC and RPRS'!$E$128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RPRS'!$F$128:$AC$128</c:f>
              <c:numCache/>
            </c:numRef>
          </c:val>
        </c:ser>
        <c:axId val="16340237"/>
        <c:axId val="11096490"/>
      </c:barChart>
      <c:catAx>
        <c:axId val="1634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96490"/>
        <c:crosses val="autoZero"/>
        <c:auto val="1"/>
        <c:lblOffset val="100"/>
        <c:tickLblSkip val="2"/>
        <c:tickMarkSkip val="2"/>
        <c:noMultiLvlLbl val="0"/>
      </c:catAx>
      <c:valAx>
        <c:axId val="11096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4023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November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Combined OOMC and RPRS'!$E$134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RPRS'!$F$134:$AC$134</c:f>
              <c:numCache/>
            </c:numRef>
          </c:val>
        </c:ser>
        <c:ser>
          <c:idx val="1"/>
          <c:order val="1"/>
          <c:tx>
            <c:strRef>
              <c:f>'Monthly Combined OOMC and RPRS'!$E$135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RPRS'!$F$135:$AC$135</c:f>
              <c:numCache/>
            </c:numRef>
          </c:val>
        </c:ser>
        <c:ser>
          <c:idx val="2"/>
          <c:order val="2"/>
          <c:tx>
            <c:strRef>
              <c:f>'Monthly Combined OOMC and RPRS'!$E$136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RPRS'!$F$136:$AC$136</c:f>
              <c:numCache/>
            </c:numRef>
          </c:val>
        </c:ser>
        <c:ser>
          <c:idx val="3"/>
          <c:order val="3"/>
          <c:tx>
            <c:strRef>
              <c:f>'Monthly Combined OOMC and RPRS'!$E$137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RPRS'!$F$137:$AC$137</c:f>
              <c:numCache/>
            </c:numRef>
          </c:val>
        </c:ser>
        <c:ser>
          <c:idx val="4"/>
          <c:order val="4"/>
          <c:tx>
            <c:strRef>
              <c:f>'Monthly Combined OOMC and RPRS'!$E$138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RPRS'!$F$138:$AC$138</c:f>
              <c:numCache/>
            </c:numRef>
          </c:val>
        </c:ser>
        <c:ser>
          <c:idx val="5"/>
          <c:order val="5"/>
          <c:tx>
            <c:strRef>
              <c:f>'Monthly Combined OOMC and RPRS'!$E$139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RPRS'!$F$139:$AC$139</c:f>
              <c:numCache/>
            </c:numRef>
          </c:val>
        </c:ser>
        <c:ser>
          <c:idx val="6"/>
          <c:order val="6"/>
          <c:tx>
            <c:strRef>
              <c:f>'Monthly Combined OOMC and RPRS'!$E$140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RPRS'!$F$140:$AC$140</c:f>
              <c:numCache/>
            </c:numRef>
          </c:val>
        </c:ser>
        <c:ser>
          <c:idx val="7"/>
          <c:order val="7"/>
          <c:tx>
            <c:strRef>
              <c:f>'Monthly Combined OOMC and RPRS'!$E$141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RPRS'!$F$141:$AC$141</c:f>
              <c:numCache/>
            </c:numRef>
          </c:val>
        </c:ser>
        <c:axId val="10036643"/>
        <c:axId val="63367496"/>
      </c:barChart>
      <c:catAx>
        <c:axId val="1003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67496"/>
        <c:crosses val="autoZero"/>
        <c:auto val="1"/>
        <c:lblOffset val="100"/>
        <c:tickLblSkip val="2"/>
        <c:tickMarkSkip val="2"/>
        <c:noMultiLvlLbl val="0"/>
      </c:catAx>
      <c:valAx>
        <c:axId val="63367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3664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December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Combined OOMC and RPRS'!$E$147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RPRS'!$F$147:$AC$147</c:f>
              <c:numCache/>
            </c:numRef>
          </c:val>
        </c:ser>
        <c:ser>
          <c:idx val="1"/>
          <c:order val="1"/>
          <c:tx>
            <c:strRef>
              <c:f>'Monthly Combined OOMC and RPRS'!$E$148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RPRS'!$F$148:$AC$148</c:f>
              <c:numCache/>
            </c:numRef>
          </c:val>
        </c:ser>
        <c:ser>
          <c:idx val="2"/>
          <c:order val="2"/>
          <c:tx>
            <c:strRef>
              <c:f>'Monthly Combined OOMC and RPRS'!$E$149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RPRS'!$F$149:$AC$149</c:f>
              <c:numCache/>
            </c:numRef>
          </c:val>
        </c:ser>
        <c:ser>
          <c:idx val="3"/>
          <c:order val="3"/>
          <c:tx>
            <c:strRef>
              <c:f>'Monthly Combined OOMC and RPRS'!$E$150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RPRS'!$F$150:$AC$150</c:f>
              <c:numCache/>
            </c:numRef>
          </c:val>
        </c:ser>
        <c:ser>
          <c:idx val="4"/>
          <c:order val="4"/>
          <c:tx>
            <c:strRef>
              <c:f>'Monthly Combined OOMC and RPRS'!$E$151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RPRS'!$F$151:$AC$151</c:f>
              <c:numCache/>
            </c:numRef>
          </c:val>
        </c:ser>
        <c:ser>
          <c:idx val="5"/>
          <c:order val="5"/>
          <c:tx>
            <c:strRef>
              <c:f>'Monthly Combined OOMC and RPRS'!$E$152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RPRS'!$F$152:$AC$152</c:f>
              <c:numCache/>
            </c:numRef>
          </c:val>
        </c:ser>
        <c:ser>
          <c:idx val="6"/>
          <c:order val="6"/>
          <c:tx>
            <c:strRef>
              <c:f>'Monthly Combined OOMC and RPRS'!$E$153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RPRS'!$F$153:$AC$153</c:f>
              <c:numCache/>
            </c:numRef>
          </c:val>
        </c:ser>
        <c:ser>
          <c:idx val="7"/>
          <c:order val="7"/>
          <c:tx>
            <c:strRef>
              <c:f>'Monthly Combined OOMC and RPRS'!$E$154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RPRS'!$F$154:$AC$154</c:f>
              <c:numCache/>
            </c:numRef>
          </c:val>
        </c:ser>
        <c:axId val="18471081"/>
        <c:axId val="38797462"/>
      </c:barChart>
      <c:catAx>
        <c:axId val="1847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97462"/>
        <c:crosses val="autoZero"/>
        <c:auto val="1"/>
        <c:lblOffset val="100"/>
        <c:tickLblSkip val="2"/>
        <c:tickMarkSkip val="2"/>
        <c:noMultiLvlLbl val="0"/>
      </c:catAx>
      <c:valAx>
        <c:axId val="3879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7108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Winter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'Seasonal Combined OOMC and RPRS'!$E$4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RPRS'!$F$4:$AC$4</c:f>
              <c:numCache/>
            </c:numRef>
          </c:val>
        </c:ser>
        <c:ser>
          <c:idx val="1"/>
          <c:order val="1"/>
          <c:tx>
            <c:strRef>
              <c:f>'Seasonal Combined OOMC and RPRS'!$E$5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RPRS'!$F$5:$AC$5</c:f>
              <c:numCache/>
            </c:numRef>
          </c:val>
        </c:ser>
        <c:ser>
          <c:idx val="2"/>
          <c:order val="2"/>
          <c:tx>
            <c:strRef>
              <c:f>'Seasonal Combined OOMC and RPRS'!$E$6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RPRS'!$F$6:$AC$6</c:f>
              <c:numCache/>
            </c:numRef>
          </c:val>
        </c:ser>
        <c:ser>
          <c:idx val="3"/>
          <c:order val="3"/>
          <c:tx>
            <c:strRef>
              <c:f>'Seasonal Combined OOMC and RPRS'!$E$7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RPRS'!$F$7:$AC$7</c:f>
              <c:numCache/>
            </c:numRef>
          </c:val>
        </c:ser>
        <c:ser>
          <c:idx val="4"/>
          <c:order val="4"/>
          <c:tx>
            <c:strRef>
              <c:f>'Seasonal Combined OOMC and RPRS'!$E$8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RPRS'!$F$8:$AC$8</c:f>
              <c:numCache/>
            </c:numRef>
          </c:val>
        </c:ser>
        <c:ser>
          <c:idx val="5"/>
          <c:order val="5"/>
          <c:tx>
            <c:strRef>
              <c:f>'Seasonal Combined OOMC and RPRS'!$E$9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RPRS'!$F$9:$AC$9</c:f>
              <c:numCache/>
            </c:numRef>
          </c:val>
        </c:ser>
        <c:ser>
          <c:idx val="6"/>
          <c:order val="6"/>
          <c:tx>
            <c:strRef>
              <c:f>'Seasonal Combined OOMC and RPRS'!$E$10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RPRS'!$F$10:$AC$10</c:f>
              <c:numCache/>
            </c:numRef>
          </c:val>
        </c:ser>
        <c:ser>
          <c:idx val="7"/>
          <c:order val="7"/>
          <c:tx>
            <c:strRef>
              <c:f>'Seasonal Combined OOMC and RPRS'!$E$11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RPRS'!$F$11:$AC$11</c:f>
              <c:numCache/>
            </c:numRef>
          </c:val>
        </c:ser>
        <c:axId val="27228351"/>
        <c:axId val="18424244"/>
      </c:barChart>
      <c:catAx>
        <c:axId val="2722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24244"/>
        <c:crosses val="autoZero"/>
        <c:auto val="1"/>
        <c:lblOffset val="100"/>
        <c:tickLblSkip val="2"/>
        <c:tickMarkSkip val="2"/>
        <c:noMultiLvlLbl val="0"/>
      </c:catAx>
      <c:valAx>
        <c:axId val="18424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2835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405"/>
          <c:y val="0.8545"/>
          <c:w val="0.9"/>
          <c:h val="0.089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Spring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'Seasonal Combined OOMC and RPRS'!$E$17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RPRS'!$F$17:$AC$17</c:f>
              <c:numCache/>
            </c:numRef>
          </c:val>
        </c:ser>
        <c:ser>
          <c:idx val="1"/>
          <c:order val="1"/>
          <c:tx>
            <c:strRef>
              <c:f>'Seasonal Combined OOMC and RPRS'!$E$18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RPRS'!$F$18:$AC$18</c:f>
              <c:numCache/>
            </c:numRef>
          </c:val>
        </c:ser>
        <c:ser>
          <c:idx val="2"/>
          <c:order val="2"/>
          <c:tx>
            <c:strRef>
              <c:f>'Seasonal Combined OOMC and RPRS'!$E$19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RPRS'!$F$19:$AC$19</c:f>
              <c:numCache/>
            </c:numRef>
          </c:val>
        </c:ser>
        <c:ser>
          <c:idx val="3"/>
          <c:order val="3"/>
          <c:tx>
            <c:strRef>
              <c:f>'Seasonal Combined OOMC and RPRS'!$E$20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RPRS'!$F$20:$AC$20</c:f>
              <c:numCache/>
            </c:numRef>
          </c:val>
        </c:ser>
        <c:ser>
          <c:idx val="4"/>
          <c:order val="4"/>
          <c:tx>
            <c:strRef>
              <c:f>'Seasonal Combined OOMC and RPRS'!$E$21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RPRS'!$F$21:$AC$21</c:f>
              <c:numCache/>
            </c:numRef>
          </c:val>
        </c:ser>
        <c:ser>
          <c:idx val="5"/>
          <c:order val="5"/>
          <c:tx>
            <c:strRef>
              <c:f>'Seasonal Combined OOMC and RPRS'!$E$22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RPRS'!$F$22:$AC$22</c:f>
              <c:numCache/>
            </c:numRef>
          </c:val>
        </c:ser>
        <c:ser>
          <c:idx val="6"/>
          <c:order val="6"/>
          <c:tx>
            <c:strRef>
              <c:f>'Seasonal Combined OOMC and RPRS'!$E$23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RPRS'!$F$23:$AC$23</c:f>
              <c:numCache/>
            </c:numRef>
          </c:val>
        </c:ser>
        <c:ser>
          <c:idx val="7"/>
          <c:order val="7"/>
          <c:tx>
            <c:strRef>
              <c:f>'Seasonal Combined OOMC and RPRS'!$E$24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RPRS'!$F$24:$AC$24</c:f>
              <c:numCache/>
            </c:numRef>
          </c:val>
        </c:ser>
        <c:axId val="38188581"/>
        <c:axId val="26689506"/>
      </c:barChart>
      <c:catAx>
        <c:axId val="38188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89506"/>
        <c:crosses val="autoZero"/>
        <c:auto val="1"/>
        <c:lblOffset val="100"/>
        <c:tickLblSkip val="2"/>
        <c:tickMarkSkip val="2"/>
        <c:noMultiLvlLbl val="0"/>
      </c:catAx>
      <c:valAx>
        <c:axId val="26689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8858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405"/>
          <c:y val="0.789"/>
          <c:w val="0.91075"/>
          <c:h val="0.183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Summer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'Seasonal Combined OOMC and RPRS'!$E$30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RPRS'!$F$30:$AC$30</c:f>
              <c:numCache/>
            </c:numRef>
          </c:val>
        </c:ser>
        <c:ser>
          <c:idx val="1"/>
          <c:order val="1"/>
          <c:tx>
            <c:strRef>
              <c:f>'Seasonal Combined OOMC and RPRS'!$E$31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RPRS'!$F$31:$AC$31</c:f>
              <c:numCache/>
            </c:numRef>
          </c:val>
        </c:ser>
        <c:ser>
          <c:idx val="2"/>
          <c:order val="2"/>
          <c:tx>
            <c:strRef>
              <c:f>'Seasonal Combined OOMC and RPRS'!$E$32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RPRS'!$F$32:$AC$32</c:f>
              <c:numCache/>
            </c:numRef>
          </c:val>
        </c:ser>
        <c:ser>
          <c:idx val="3"/>
          <c:order val="3"/>
          <c:tx>
            <c:strRef>
              <c:f>'Seasonal Combined OOMC and RPRS'!$E$33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RPRS'!$F$33:$AC$33</c:f>
              <c:numCache/>
            </c:numRef>
          </c:val>
        </c:ser>
        <c:ser>
          <c:idx val="4"/>
          <c:order val="4"/>
          <c:tx>
            <c:strRef>
              <c:f>'Seasonal Combined OOMC and RPRS'!$E$34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RPRS'!$F$34:$AC$34</c:f>
              <c:numCache/>
            </c:numRef>
          </c:val>
        </c:ser>
        <c:ser>
          <c:idx val="5"/>
          <c:order val="5"/>
          <c:tx>
            <c:strRef>
              <c:f>'Seasonal Combined OOMC and RPRS'!$E$35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RPRS'!$F$35:$AC$35</c:f>
              <c:numCache/>
            </c:numRef>
          </c:val>
        </c:ser>
        <c:ser>
          <c:idx val="6"/>
          <c:order val="6"/>
          <c:tx>
            <c:strRef>
              <c:f>'Seasonal Combined OOMC and RPRS'!$E$36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RPRS'!$F$36:$AC$36</c:f>
              <c:numCache/>
            </c:numRef>
          </c:val>
        </c:ser>
        <c:ser>
          <c:idx val="7"/>
          <c:order val="7"/>
          <c:tx>
            <c:strRef>
              <c:f>'Seasonal Combined OOMC and RPRS'!$E$37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RPRS'!$F$37:$AC$37</c:f>
              <c:numCache/>
            </c:numRef>
          </c:val>
        </c:ser>
        <c:axId val="11419259"/>
        <c:axId val="14232640"/>
      </c:barChart>
      <c:catAx>
        <c:axId val="11419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32640"/>
        <c:crosses val="autoZero"/>
        <c:auto val="1"/>
        <c:lblOffset val="100"/>
        <c:tickLblSkip val="2"/>
        <c:tickMarkSkip val="2"/>
        <c:noMultiLvlLbl val="0"/>
      </c:catAx>
      <c:valAx>
        <c:axId val="1423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192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405"/>
          <c:y val="0.789"/>
          <c:w val="0.91075"/>
          <c:h val="0.183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Fall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'Seasonal Combined OOMC and RPRS'!$E$43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RPRS'!$F$43:$AC$43</c:f>
              <c:numCache/>
            </c:numRef>
          </c:val>
        </c:ser>
        <c:ser>
          <c:idx val="1"/>
          <c:order val="1"/>
          <c:tx>
            <c:strRef>
              <c:f>'Seasonal Combined OOMC and RPRS'!$E$44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RPRS'!$F$44:$AC$44</c:f>
              <c:numCache/>
            </c:numRef>
          </c:val>
        </c:ser>
        <c:ser>
          <c:idx val="2"/>
          <c:order val="2"/>
          <c:tx>
            <c:strRef>
              <c:f>'Seasonal Combined OOMC and RPRS'!$E$45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RPRS'!$F$45:$AC$45</c:f>
              <c:numCache/>
            </c:numRef>
          </c:val>
        </c:ser>
        <c:ser>
          <c:idx val="3"/>
          <c:order val="3"/>
          <c:tx>
            <c:strRef>
              <c:f>'Seasonal Combined OOMC and RPRS'!$E$46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RPRS'!$F$46:$AC$46</c:f>
              <c:numCache/>
            </c:numRef>
          </c:val>
        </c:ser>
        <c:ser>
          <c:idx val="4"/>
          <c:order val="4"/>
          <c:tx>
            <c:strRef>
              <c:f>'Seasonal Combined OOMC and RPRS'!$E$47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RPRS'!$F$47:$AC$47</c:f>
              <c:numCache/>
            </c:numRef>
          </c:val>
        </c:ser>
        <c:ser>
          <c:idx val="5"/>
          <c:order val="5"/>
          <c:tx>
            <c:strRef>
              <c:f>'Seasonal Combined OOMC and RPRS'!$E$48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RPRS'!$F$48:$AC$48</c:f>
              <c:numCache/>
            </c:numRef>
          </c:val>
        </c:ser>
        <c:ser>
          <c:idx val="6"/>
          <c:order val="6"/>
          <c:tx>
            <c:strRef>
              <c:f>'Seasonal Combined OOMC and RPRS'!$E$49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RPRS'!$F$49:$AC$49</c:f>
              <c:numCache/>
            </c:numRef>
          </c:val>
        </c:ser>
        <c:ser>
          <c:idx val="7"/>
          <c:order val="7"/>
          <c:tx>
            <c:strRef>
              <c:f>'Seasonal Combined OOMC and RPRS'!$E$50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'Seasonal Combined OOMC and RPRS'!$F$50:$AC$50</c:f>
              <c:numCache/>
            </c:numRef>
          </c:val>
        </c:ser>
        <c:axId val="50806593"/>
        <c:axId val="56505934"/>
      </c:barChart>
      <c:catAx>
        <c:axId val="50806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05934"/>
        <c:crosses val="autoZero"/>
        <c:auto val="1"/>
        <c:lblOffset val="100"/>
        <c:tickLblSkip val="2"/>
        <c:tickMarkSkip val="2"/>
        <c:noMultiLvlLbl val="0"/>
      </c:catAx>
      <c:valAx>
        <c:axId val="5650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0659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405"/>
          <c:y val="0.789"/>
          <c:w val="0.91075"/>
          <c:h val="0.183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January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Combined OOMC and RPRS'!$E$4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RPRS'!$F$4:$AC$4</c:f>
              <c:numCache/>
            </c:numRef>
          </c:val>
        </c:ser>
        <c:ser>
          <c:idx val="1"/>
          <c:order val="1"/>
          <c:tx>
            <c:strRef>
              <c:f>'Monthly Combined OOMC and RPRS'!$E$5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RPRS'!$F$5:$AC$5</c:f>
              <c:numCache/>
            </c:numRef>
          </c:val>
        </c:ser>
        <c:ser>
          <c:idx val="2"/>
          <c:order val="2"/>
          <c:tx>
            <c:strRef>
              <c:f>'Monthly Combined OOMC and RPRS'!$E$6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RPRS'!$F$6:$AC$6</c:f>
              <c:numCache/>
            </c:numRef>
          </c:val>
        </c:ser>
        <c:ser>
          <c:idx val="3"/>
          <c:order val="3"/>
          <c:tx>
            <c:strRef>
              <c:f>'Monthly Combined OOMC and RPRS'!$E$7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RPRS'!$F$7:$AC$7</c:f>
              <c:numCache/>
            </c:numRef>
          </c:val>
        </c:ser>
        <c:ser>
          <c:idx val="4"/>
          <c:order val="4"/>
          <c:tx>
            <c:strRef>
              <c:f>'Monthly Combined OOMC and RPRS'!$E$8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RPRS'!$F$8:$AC$8</c:f>
              <c:numCache/>
            </c:numRef>
          </c:val>
        </c:ser>
        <c:ser>
          <c:idx val="5"/>
          <c:order val="5"/>
          <c:tx>
            <c:strRef>
              <c:f>'Monthly Combined OOMC and RPRS'!$E$9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RPRS'!$F$9:$AC$9</c:f>
              <c:numCache/>
            </c:numRef>
          </c:val>
        </c:ser>
        <c:ser>
          <c:idx val="6"/>
          <c:order val="6"/>
          <c:tx>
            <c:strRef>
              <c:f>'Monthly Combined OOMC and RPRS'!$E$10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RPRS'!$F$10:$AC$10</c:f>
              <c:numCache/>
            </c:numRef>
          </c:val>
        </c:ser>
        <c:ser>
          <c:idx val="7"/>
          <c:order val="7"/>
          <c:tx>
            <c:strRef>
              <c:f>'Monthly Combined OOMC and RPRS'!$E$11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RPRS'!$F$11:$AC$11</c:f>
              <c:numCache/>
            </c:numRef>
          </c:val>
        </c:ser>
        <c:axId val="63488503"/>
        <c:axId val="20044172"/>
      </c:barChart>
      <c:catAx>
        <c:axId val="6348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44172"/>
        <c:crosses val="autoZero"/>
        <c:auto val="1"/>
        <c:lblOffset val="100"/>
        <c:tickLblSkip val="2"/>
        <c:tickMarkSkip val="2"/>
        <c:noMultiLvlLbl val="0"/>
      </c:catAx>
      <c:valAx>
        <c:axId val="20044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8850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February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Combined OOMC and RPRS'!$E$17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RPRS'!$F$17:$AC$17</c:f>
              <c:numCache/>
            </c:numRef>
          </c:val>
        </c:ser>
        <c:ser>
          <c:idx val="1"/>
          <c:order val="1"/>
          <c:tx>
            <c:strRef>
              <c:f>'Monthly Combined OOMC and RPRS'!$E$18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RPRS'!$F$18:$AC$18</c:f>
              <c:numCache/>
            </c:numRef>
          </c:val>
        </c:ser>
        <c:ser>
          <c:idx val="2"/>
          <c:order val="2"/>
          <c:tx>
            <c:strRef>
              <c:f>'Monthly Combined OOMC and RPRS'!$E$19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RPRS'!$F$19:$AC$19</c:f>
              <c:numCache/>
            </c:numRef>
          </c:val>
        </c:ser>
        <c:ser>
          <c:idx val="3"/>
          <c:order val="3"/>
          <c:tx>
            <c:strRef>
              <c:f>'Monthly Combined OOMC and RPRS'!$E$20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RPRS'!$F$20:$AC$20</c:f>
              <c:numCache/>
            </c:numRef>
          </c:val>
        </c:ser>
        <c:ser>
          <c:idx val="4"/>
          <c:order val="4"/>
          <c:tx>
            <c:strRef>
              <c:f>'Monthly Combined OOMC and RPRS'!$E$21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RPRS'!$F$21:$AC$21</c:f>
              <c:numCache/>
            </c:numRef>
          </c:val>
        </c:ser>
        <c:ser>
          <c:idx val="5"/>
          <c:order val="5"/>
          <c:tx>
            <c:strRef>
              <c:f>'Monthly Combined OOMC and RPRS'!$E$22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RPRS'!$F$22:$AC$22</c:f>
              <c:numCache/>
            </c:numRef>
          </c:val>
        </c:ser>
        <c:ser>
          <c:idx val="6"/>
          <c:order val="6"/>
          <c:tx>
            <c:strRef>
              <c:f>'Monthly Combined OOMC and RPRS'!$E$23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RPRS'!$F$23:$AC$23</c:f>
              <c:numCache/>
            </c:numRef>
          </c:val>
        </c:ser>
        <c:ser>
          <c:idx val="7"/>
          <c:order val="7"/>
          <c:tx>
            <c:strRef>
              <c:f>'Monthly Combined OOMC and RPRS'!$E$24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RPRS'!$F$24:$AC$24</c:f>
              <c:numCache/>
            </c:numRef>
          </c:val>
        </c:ser>
        <c:axId val="59247645"/>
        <c:axId val="32021882"/>
      </c:barChart>
      <c:catAx>
        <c:axId val="59247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21882"/>
        <c:crosses val="autoZero"/>
        <c:auto val="1"/>
        <c:lblOffset val="100"/>
        <c:tickLblSkip val="2"/>
        <c:tickMarkSkip val="2"/>
        <c:noMultiLvlLbl val="0"/>
      </c:catAx>
      <c:valAx>
        <c:axId val="32021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4764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March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Combined OOMC and RPRS'!$E$30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RPRS'!$F$30:$AC$30</c:f>
              <c:numCache/>
            </c:numRef>
          </c:val>
        </c:ser>
        <c:ser>
          <c:idx val="1"/>
          <c:order val="1"/>
          <c:tx>
            <c:strRef>
              <c:f>'Monthly Combined OOMC and RPRS'!$E$31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RPRS'!$F$31:$AC$31</c:f>
              <c:numCache/>
            </c:numRef>
          </c:val>
        </c:ser>
        <c:ser>
          <c:idx val="2"/>
          <c:order val="2"/>
          <c:tx>
            <c:strRef>
              <c:f>'Monthly Combined OOMC and RPRS'!$E$32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RPRS'!$F$32:$AC$32</c:f>
              <c:numCache/>
            </c:numRef>
          </c:val>
        </c:ser>
        <c:ser>
          <c:idx val="3"/>
          <c:order val="3"/>
          <c:tx>
            <c:strRef>
              <c:f>'Monthly Combined OOMC and RPRS'!$E$33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RPRS'!$F$33:$AC$33</c:f>
              <c:numCache/>
            </c:numRef>
          </c:val>
        </c:ser>
        <c:ser>
          <c:idx val="4"/>
          <c:order val="4"/>
          <c:tx>
            <c:strRef>
              <c:f>'Monthly Combined OOMC and RPRS'!$E$34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RPRS'!$F$34:$AC$34</c:f>
              <c:numCache/>
            </c:numRef>
          </c:val>
        </c:ser>
        <c:ser>
          <c:idx val="5"/>
          <c:order val="5"/>
          <c:tx>
            <c:strRef>
              <c:f>'Monthly Combined OOMC and RPRS'!$E$35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RPRS'!$F$35:$AC$35</c:f>
              <c:numCache/>
            </c:numRef>
          </c:val>
        </c:ser>
        <c:ser>
          <c:idx val="6"/>
          <c:order val="6"/>
          <c:tx>
            <c:strRef>
              <c:f>'Monthly Combined OOMC and RPRS'!$E$36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RPRS'!$F$36:$AC$36</c:f>
              <c:numCache/>
            </c:numRef>
          </c:val>
        </c:ser>
        <c:ser>
          <c:idx val="7"/>
          <c:order val="7"/>
          <c:tx>
            <c:strRef>
              <c:f>'Monthly Combined OOMC and RPRS'!$E$37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RPRS'!$F$37:$AC$37</c:f>
              <c:numCache/>
            </c:numRef>
          </c:val>
        </c:ser>
        <c:axId val="13631283"/>
        <c:axId val="42988952"/>
      </c:barChart>
      <c:catAx>
        <c:axId val="13631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88952"/>
        <c:crosses val="autoZero"/>
        <c:auto val="1"/>
        <c:lblOffset val="100"/>
        <c:tickLblSkip val="2"/>
        <c:tickMarkSkip val="2"/>
        <c:noMultiLvlLbl val="0"/>
      </c:catAx>
      <c:valAx>
        <c:axId val="42988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3128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April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Combined OOMC and RPRS'!$E$43</c:f>
              <c:strCache>
                <c:ptCount val="1"/>
                <c:pt idx="0">
                  <c:v>CCGT90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RPRS'!$F$43:$AC$43</c:f>
              <c:numCache/>
            </c:numRef>
          </c:val>
        </c:ser>
        <c:ser>
          <c:idx val="1"/>
          <c:order val="1"/>
          <c:tx>
            <c:strRef>
              <c:f>'Monthly Combined OOMC and RPRS'!$E$44</c:f>
              <c:strCache>
                <c:ptCount val="1"/>
                <c:pt idx="0">
                  <c:v>GSNONR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RPRS'!$F$44:$AC$44</c:f>
              <c:numCache/>
            </c:numRef>
          </c:val>
        </c:ser>
        <c:ser>
          <c:idx val="2"/>
          <c:order val="2"/>
          <c:tx>
            <c:strRef>
              <c:f>'Monthly Combined OOMC and RPRS'!$E$45</c:f>
              <c:strCache>
                <c:ptCount val="1"/>
                <c:pt idx="0">
                  <c:v>CCLE90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RPRS'!$F$45:$AC$45</c:f>
              <c:numCache/>
            </c:numRef>
          </c:val>
        </c:ser>
        <c:ser>
          <c:idx val="3"/>
          <c:order val="3"/>
          <c:tx>
            <c:strRef>
              <c:f>'Monthly Combined OOMC and RPRS'!$E$46</c:f>
              <c:strCache>
                <c:ptCount val="1"/>
                <c:pt idx="0">
                  <c:v>GSREH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RPRS'!$F$46:$AC$46</c:f>
              <c:numCache/>
            </c:numRef>
          </c:val>
        </c:ser>
        <c:ser>
          <c:idx val="4"/>
          <c:order val="4"/>
          <c:tx>
            <c:strRef>
              <c:f>'Monthly Combined OOMC and RPRS'!$E$47</c:f>
              <c:strCache>
                <c:ptCount val="1"/>
                <c:pt idx="0">
                  <c:v>GSSUP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RPRS'!$F$47:$AC$47</c:f>
              <c:numCache/>
            </c:numRef>
          </c:val>
        </c:ser>
        <c:ser>
          <c:idx val="5"/>
          <c:order val="5"/>
          <c:tx>
            <c:strRef>
              <c:f>'Monthly Combined OOMC and RPRS'!$E$48</c:f>
              <c:strCache>
                <c:ptCount val="1"/>
                <c:pt idx="0">
                  <c:v>RENEW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RPRS'!$F$48:$AC$48</c:f>
              <c:numCache/>
            </c:numRef>
          </c:val>
        </c:ser>
        <c:ser>
          <c:idx val="6"/>
          <c:order val="6"/>
          <c:tx>
            <c:strRef>
              <c:f>'Monthly Combined OOMC and RPRS'!$E$49</c:f>
              <c:strCache>
                <c:ptCount val="1"/>
                <c:pt idx="0">
                  <c:v>SCLE90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RPRS'!$F$49:$AC$49</c:f>
              <c:numCache/>
            </c:numRef>
          </c:val>
        </c:ser>
        <c:ser>
          <c:idx val="7"/>
          <c:order val="7"/>
          <c:tx>
            <c:strRef>
              <c:f>'Monthly Combined OOMC and RPRS'!$E$50</c:f>
              <c:strCache>
                <c:ptCount val="1"/>
                <c:pt idx="0">
                  <c:v>SCGT90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Combined OOMC and RPRS'!$F$50:$AC$50</c:f>
              <c:numCache/>
            </c:numRef>
          </c:val>
        </c:ser>
        <c:axId val="21985465"/>
        <c:axId val="17375590"/>
      </c:barChart>
      <c:catAx>
        <c:axId val="21985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75590"/>
        <c:crosses val="autoZero"/>
        <c:auto val="1"/>
        <c:lblOffset val="100"/>
        <c:tickLblSkip val="2"/>
        <c:tickMarkSkip val="2"/>
        <c:noMultiLvlLbl val="0"/>
      </c:catAx>
      <c:valAx>
        <c:axId val="17375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OOMC/RPRS Instructions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8546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14</xdr:row>
      <xdr:rowOff>85725</xdr:rowOff>
    </xdr:from>
    <xdr:to>
      <xdr:col>20</xdr:col>
      <xdr:colOff>314325</xdr:colOff>
      <xdr:row>35</xdr:row>
      <xdr:rowOff>114300</xdr:rowOff>
    </xdr:to>
    <xdr:graphicFrame macro="">
      <xdr:nvGraphicFramePr>
        <xdr:cNvPr id="2" name="Chart 1"/>
        <xdr:cNvGraphicFramePr/>
      </xdr:nvGraphicFramePr>
      <xdr:xfrm>
        <a:off x="1609725" y="2352675"/>
        <a:ext cx="6467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142875</xdr:colOff>
      <xdr:row>0</xdr:row>
      <xdr:rowOff>85725</xdr:rowOff>
    </xdr:from>
    <xdr:to>
      <xdr:col>37</xdr:col>
      <xdr:colOff>352425</xdr:colOff>
      <xdr:row>16</xdr:row>
      <xdr:rowOff>123825</xdr:rowOff>
    </xdr:to>
    <xdr:graphicFrame macro="">
      <xdr:nvGraphicFramePr>
        <xdr:cNvPr id="2" name="Chart 1"/>
        <xdr:cNvGraphicFramePr/>
      </xdr:nvGraphicFramePr>
      <xdr:xfrm>
        <a:off x="10734675" y="85725"/>
        <a:ext cx="50863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133350</xdr:colOff>
      <xdr:row>17</xdr:row>
      <xdr:rowOff>66675</xdr:rowOff>
    </xdr:from>
    <xdr:to>
      <xdr:col>37</xdr:col>
      <xdr:colOff>314325</xdr:colOff>
      <xdr:row>35</xdr:row>
      <xdr:rowOff>114300</xdr:rowOff>
    </xdr:to>
    <xdr:graphicFrame macro="">
      <xdr:nvGraphicFramePr>
        <xdr:cNvPr id="3" name="Chart 2"/>
        <xdr:cNvGraphicFramePr/>
      </xdr:nvGraphicFramePr>
      <xdr:xfrm>
        <a:off x="10725150" y="2819400"/>
        <a:ext cx="5057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142875</xdr:colOff>
      <xdr:row>36</xdr:row>
      <xdr:rowOff>76200</xdr:rowOff>
    </xdr:from>
    <xdr:to>
      <xdr:col>37</xdr:col>
      <xdr:colOff>285750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10734675" y="5905500"/>
        <a:ext cx="501967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142875</xdr:colOff>
      <xdr:row>56</xdr:row>
      <xdr:rowOff>38100</xdr:rowOff>
    </xdr:from>
    <xdr:to>
      <xdr:col>37</xdr:col>
      <xdr:colOff>333375</xdr:colOff>
      <xdr:row>74</xdr:row>
      <xdr:rowOff>19050</xdr:rowOff>
    </xdr:to>
    <xdr:graphicFrame macro="">
      <xdr:nvGraphicFramePr>
        <xdr:cNvPr id="5" name="Chart 4"/>
        <xdr:cNvGraphicFramePr/>
      </xdr:nvGraphicFramePr>
      <xdr:xfrm>
        <a:off x="10734675" y="9105900"/>
        <a:ext cx="50673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228600</xdr:colOff>
      <xdr:row>1</xdr:row>
      <xdr:rowOff>57150</xdr:rowOff>
    </xdr:from>
    <xdr:to>
      <xdr:col>37</xdr:col>
      <xdr:colOff>571500</xdr:colOff>
      <xdr:row>19</xdr:row>
      <xdr:rowOff>28575</xdr:rowOff>
    </xdr:to>
    <xdr:graphicFrame macro="">
      <xdr:nvGraphicFramePr>
        <xdr:cNvPr id="2" name="Chart 1"/>
        <xdr:cNvGraphicFramePr/>
      </xdr:nvGraphicFramePr>
      <xdr:xfrm>
        <a:off x="10820400" y="219075"/>
        <a:ext cx="5219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247650</xdr:colOff>
      <xdr:row>19</xdr:row>
      <xdr:rowOff>123825</xdr:rowOff>
    </xdr:from>
    <xdr:to>
      <xdr:col>37</xdr:col>
      <xdr:colOff>581025</xdr:colOff>
      <xdr:row>37</xdr:row>
      <xdr:rowOff>95250</xdr:rowOff>
    </xdr:to>
    <xdr:graphicFrame macro="">
      <xdr:nvGraphicFramePr>
        <xdr:cNvPr id="3" name="Chart 2"/>
        <xdr:cNvGraphicFramePr/>
      </xdr:nvGraphicFramePr>
      <xdr:xfrm>
        <a:off x="10839450" y="3200400"/>
        <a:ext cx="52101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276225</xdr:colOff>
      <xdr:row>38</xdr:row>
      <xdr:rowOff>38100</xdr:rowOff>
    </xdr:from>
    <xdr:to>
      <xdr:col>38</xdr:col>
      <xdr:colOff>0</xdr:colOff>
      <xdr:row>56</xdr:row>
      <xdr:rowOff>9525</xdr:rowOff>
    </xdr:to>
    <xdr:graphicFrame macro="">
      <xdr:nvGraphicFramePr>
        <xdr:cNvPr id="4" name="Chart 3"/>
        <xdr:cNvGraphicFramePr/>
      </xdr:nvGraphicFramePr>
      <xdr:xfrm>
        <a:off x="10868025" y="6191250"/>
        <a:ext cx="52101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266700</xdr:colOff>
      <xdr:row>56</xdr:row>
      <xdr:rowOff>95250</xdr:rowOff>
    </xdr:from>
    <xdr:to>
      <xdr:col>37</xdr:col>
      <xdr:colOff>600075</xdr:colOff>
      <xdr:row>74</xdr:row>
      <xdr:rowOff>66675</xdr:rowOff>
    </xdr:to>
    <xdr:graphicFrame macro="">
      <xdr:nvGraphicFramePr>
        <xdr:cNvPr id="5" name="Chart 4"/>
        <xdr:cNvGraphicFramePr/>
      </xdr:nvGraphicFramePr>
      <xdr:xfrm>
        <a:off x="10858500" y="9163050"/>
        <a:ext cx="52101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123825</xdr:colOff>
      <xdr:row>1</xdr:row>
      <xdr:rowOff>47625</xdr:rowOff>
    </xdr:from>
    <xdr:to>
      <xdr:col>46</xdr:col>
      <xdr:colOff>457200</xdr:colOff>
      <xdr:row>19</xdr:row>
      <xdr:rowOff>19050</xdr:rowOff>
    </xdr:to>
    <xdr:graphicFrame macro="">
      <xdr:nvGraphicFramePr>
        <xdr:cNvPr id="6" name="Chart 5"/>
        <xdr:cNvGraphicFramePr/>
      </xdr:nvGraphicFramePr>
      <xdr:xfrm>
        <a:off x="16202025" y="209550"/>
        <a:ext cx="52101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114300</xdr:colOff>
      <xdr:row>19</xdr:row>
      <xdr:rowOff>123825</xdr:rowOff>
    </xdr:from>
    <xdr:to>
      <xdr:col>46</xdr:col>
      <xdr:colOff>438150</xdr:colOff>
      <xdr:row>37</xdr:row>
      <xdr:rowOff>95250</xdr:rowOff>
    </xdr:to>
    <xdr:graphicFrame macro="">
      <xdr:nvGraphicFramePr>
        <xdr:cNvPr id="7" name="Chart 6"/>
        <xdr:cNvGraphicFramePr/>
      </xdr:nvGraphicFramePr>
      <xdr:xfrm>
        <a:off x="16192500" y="3200400"/>
        <a:ext cx="5200650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38</xdr:col>
      <xdr:colOff>123825</xdr:colOff>
      <xdr:row>38</xdr:row>
      <xdr:rowOff>47625</xdr:rowOff>
    </xdr:from>
    <xdr:to>
      <xdr:col>46</xdr:col>
      <xdr:colOff>457200</xdr:colOff>
      <xdr:row>56</xdr:row>
      <xdr:rowOff>19050</xdr:rowOff>
    </xdr:to>
    <xdr:graphicFrame macro="">
      <xdr:nvGraphicFramePr>
        <xdr:cNvPr id="8" name="Chart 7"/>
        <xdr:cNvGraphicFramePr/>
      </xdr:nvGraphicFramePr>
      <xdr:xfrm>
        <a:off x="16202025" y="6200775"/>
        <a:ext cx="5210175" cy="2886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38</xdr:col>
      <xdr:colOff>114300</xdr:colOff>
      <xdr:row>56</xdr:row>
      <xdr:rowOff>95250</xdr:rowOff>
    </xdr:from>
    <xdr:to>
      <xdr:col>46</xdr:col>
      <xdr:colOff>438150</xdr:colOff>
      <xdr:row>74</xdr:row>
      <xdr:rowOff>66675</xdr:rowOff>
    </xdr:to>
    <xdr:graphicFrame macro="">
      <xdr:nvGraphicFramePr>
        <xdr:cNvPr id="9" name="Chart 8"/>
        <xdr:cNvGraphicFramePr/>
      </xdr:nvGraphicFramePr>
      <xdr:xfrm>
        <a:off x="16192500" y="9163050"/>
        <a:ext cx="5200650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47</xdr:col>
      <xdr:colOff>0</xdr:colOff>
      <xdr:row>1</xdr:row>
      <xdr:rowOff>0</xdr:rowOff>
    </xdr:from>
    <xdr:to>
      <xdr:col>55</xdr:col>
      <xdr:colOff>333375</xdr:colOff>
      <xdr:row>18</xdr:row>
      <xdr:rowOff>133350</xdr:rowOff>
    </xdr:to>
    <xdr:graphicFrame macro="">
      <xdr:nvGraphicFramePr>
        <xdr:cNvPr id="10" name="Chart 9"/>
        <xdr:cNvGraphicFramePr/>
      </xdr:nvGraphicFramePr>
      <xdr:xfrm>
        <a:off x="21564600" y="161925"/>
        <a:ext cx="5210175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46</xdr:col>
      <xdr:colOff>571500</xdr:colOff>
      <xdr:row>19</xdr:row>
      <xdr:rowOff>114300</xdr:rowOff>
    </xdr:from>
    <xdr:to>
      <xdr:col>55</xdr:col>
      <xdr:colOff>295275</xdr:colOff>
      <xdr:row>37</xdr:row>
      <xdr:rowOff>85725</xdr:rowOff>
    </xdr:to>
    <xdr:graphicFrame macro="">
      <xdr:nvGraphicFramePr>
        <xdr:cNvPr id="11" name="Chart 10"/>
        <xdr:cNvGraphicFramePr/>
      </xdr:nvGraphicFramePr>
      <xdr:xfrm>
        <a:off x="21526500" y="3190875"/>
        <a:ext cx="5210175" cy="2886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47</xdr:col>
      <xdr:colOff>0</xdr:colOff>
      <xdr:row>38</xdr:row>
      <xdr:rowOff>28575</xdr:rowOff>
    </xdr:from>
    <xdr:to>
      <xdr:col>55</xdr:col>
      <xdr:colOff>333375</xdr:colOff>
      <xdr:row>56</xdr:row>
      <xdr:rowOff>0</xdr:rowOff>
    </xdr:to>
    <xdr:graphicFrame macro="">
      <xdr:nvGraphicFramePr>
        <xdr:cNvPr id="12" name="Chart 11"/>
        <xdr:cNvGraphicFramePr/>
      </xdr:nvGraphicFramePr>
      <xdr:xfrm>
        <a:off x="21564600" y="6181725"/>
        <a:ext cx="5210175" cy="2886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590550</xdr:colOff>
      <xdr:row>56</xdr:row>
      <xdr:rowOff>95250</xdr:rowOff>
    </xdr:from>
    <xdr:to>
      <xdr:col>55</xdr:col>
      <xdr:colOff>314325</xdr:colOff>
      <xdr:row>74</xdr:row>
      <xdr:rowOff>66675</xdr:rowOff>
    </xdr:to>
    <xdr:graphicFrame macro="">
      <xdr:nvGraphicFramePr>
        <xdr:cNvPr id="13" name="Chart 12"/>
        <xdr:cNvGraphicFramePr/>
      </xdr:nvGraphicFramePr>
      <xdr:xfrm>
        <a:off x="21545550" y="9163050"/>
        <a:ext cx="5210175" cy="2886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C40"/>
  <sheetViews>
    <sheetView zoomScale="90" zoomScaleNormal="90" workbookViewId="0" topLeftCell="A1">
      <selection activeCell="H7" sqref="H7:N7"/>
    </sheetView>
  </sheetViews>
  <sheetFormatPr defaultColWidth="9.140625" defaultRowHeight="12.75"/>
  <cols>
    <col min="6" max="29" width="4.7109375" style="0" customWidth="1"/>
  </cols>
  <sheetData>
    <row r="1" ht="12.75">
      <c r="A1" t="s">
        <v>31</v>
      </c>
    </row>
    <row r="2" spans="1:6" ht="12.75">
      <c r="A2" s="1" t="s">
        <v>2</v>
      </c>
      <c r="B2" s="2"/>
      <c r="C2" s="3"/>
      <c r="F2" t="s">
        <v>3</v>
      </c>
    </row>
    <row r="3" spans="1:29" ht="12.75">
      <c r="A3" s="4" t="s">
        <v>4</v>
      </c>
      <c r="B3" s="5" t="s">
        <v>5</v>
      </c>
      <c r="C3" s="5" t="s">
        <v>6</v>
      </c>
      <c r="D3" s="5" t="s">
        <v>7</v>
      </c>
      <c r="F3" s="6">
        <v>1</v>
      </c>
      <c r="G3" s="4">
        <v>2</v>
      </c>
      <c r="H3" s="6">
        <v>3</v>
      </c>
      <c r="I3" s="4">
        <v>4</v>
      </c>
      <c r="J3" s="6">
        <v>5</v>
      </c>
      <c r="K3" s="4">
        <v>6</v>
      </c>
      <c r="L3" s="6">
        <v>7</v>
      </c>
      <c r="M3" s="4">
        <v>8</v>
      </c>
      <c r="N3" s="6">
        <v>9</v>
      </c>
      <c r="O3" s="4">
        <v>10</v>
      </c>
      <c r="P3" s="6">
        <v>11</v>
      </c>
      <c r="Q3" s="4">
        <v>12</v>
      </c>
      <c r="R3" s="6">
        <v>13</v>
      </c>
      <c r="S3" s="4">
        <v>14</v>
      </c>
      <c r="T3" s="6">
        <v>15</v>
      </c>
      <c r="U3" s="4">
        <v>16</v>
      </c>
      <c r="V3" s="6">
        <v>17</v>
      </c>
      <c r="W3" s="4">
        <v>18</v>
      </c>
      <c r="X3" s="6">
        <v>19</v>
      </c>
      <c r="Y3" s="4">
        <v>20</v>
      </c>
      <c r="Z3" s="6">
        <v>21</v>
      </c>
      <c r="AA3" s="6">
        <v>22</v>
      </c>
      <c r="AB3" s="4">
        <v>23</v>
      </c>
      <c r="AC3" s="6">
        <v>24</v>
      </c>
    </row>
    <row r="4" spans="1:29" ht="12.75">
      <c r="A4" t="s">
        <v>8</v>
      </c>
      <c r="B4" s="7">
        <f>SUM(F4:AC4)</f>
        <v>434</v>
      </c>
      <c r="C4">
        <f>+B4-D4</f>
        <v>357</v>
      </c>
      <c r="D4">
        <f>SUM(F4:K4)</f>
        <v>77</v>
      </c>
      <c r="E4" t="s">
        <v>8</v>
      </c>
      <c r="F4" s="7">
        <v>39</v>
      </c>
      <c r="G4" s="7">
        <v>4</v>
      </c>
      <c r="H4" s="7">
        <v>3</v>
      </c>
      <c r="I4" s="7">
        <v>3</v>
      </c>
      <c r="J4" s="7">
        <v>14</v>
      </c>
      <c r="K4" s="7">
        <v>14</v>
      </c>
      <c r="L4" s="7">
        <v>22</v>
      </c>
      <c r="M4" s="7">
        <v>8</v>
      </c>
      <c r="N4" s="7">
        <v>16</v>
      </c>
      <c r="O4" s="7">
        <v>19</v>
      </c>
      <c r="P4" s="7">
        <v>11</v>
      </c>
      <c r="Q4" s="7">
        <v>10</v>
      </c>
      <c r="R4" s="7">
        <v>19</v>
      </c>
      <c r="S4" s="7">
        <v>13</v>
      </c>
      <c r="T4" s="7">
        <v>22</v>
      </c>
      <c r="U4" s="7">
        <v>27</v>
      </c>
      <c r="V4" s="7">
        <v>2</v>
      </c>
      <c r="W4" s="7">
        <v>15</v>
      </c>
      <c r="X4" s="7">
        <v>8</v>
      </c>
      <c r="Y4" s="7">
        <v>4</v>
      </c>
      <c r="Z4" s="7">
        <v>9</v>
      </c>
      <c r="AA4" s="7">
        <v>7</v>
      </c>
      <c r="AB4" s="7">
        <v>85</v>
      </c>
      <c r="AC4" s="7">
        <v>60</v>
      </c>
    </row>
    <row r="5" spans="1:29" ht="12.75">
      <c r="A5" t="s">
        <v>9</v>
      </c>
      <c r="B5" s="7">
        <f aca="true" t="shared" si="0" ref="B5:B11">SUM(F5:AC5)</f>
        <v>271</v>
      </c>
      <c r="C5">
        <f aca="true" t="shared" si="1" ref="C5:C11">+B5-D5</f>
        <v>263</v>
      </c>
      <c r="D5">
        <f aca="true" t="shared" si="2" ref="D5:D11">SUM(F5:K5)</f>
        <v>8</v>
      </c>
      <c r="E5" t="s">
        <v>9</v>
      </c>
      <c r="F5" s="7">
        <v>0</v>
      </c>
      <c r="G5" s="7">
        <v>1</v>
      </c>
      <c r="H5" s="7">
        <v>2</v>
      </c>
      <c r="I5" s="7">
        <v>1</v>
      </c>
      <c r="J5" s="7">
        <v>2</v>
      </c>
      <c r="K5" s="7">
        <v>2</v>
      </c>
      <c r="L5" s="7">
        <v>13</v>
      </c>
      <c r="M5" s="7">
        <v>11</v>
      </c>
      <c r="N5" s="7">
        <v>1</v>
      </c>
      <c r="O5" s="7">
        <v>4</v>
      </c>
      <c r="P5" s="7">
        <v>16</v>
      </c>
      <c r="Q5" s="7">
        <v>38</v>
      </c>
      <c r="R5" s="7">
        <v>54</v>
      </c>
      <c r="S5" s="7">
        <v>34</v>
      </c>
      <c r="T5" s="7">
        <v>22</v>
      </c>
      <c r="U5" s="7">
        <v>33</v>
      </c>
      <c r="V5" s="7">
        <v>20</v>
      </c>
      <c r="W5" s="7">
        <v>11</v>
      </c>
      <c r="X5" s="7">
        <v>4</v>
      </c>
      <c r="Y5" s="7">
        <v>0</v>
      </c>
      <c r="Z5" s="7">
        <v>1</v>
      </c>
      <c r="AA5" s="7">
        <v>1</v>
      </c>
      <c r="AB5" s="7">
        <v>0</v>
      </c>
      <c r="AC5" s="7">
        <v>0</v>
      </c>
    </row>
    <row r="6" spans="1:29" ht="12.75">
      <c r="A6" t="s">
        <v>10</v>
      </c>
      <c r="B6" s="7">
        <f t="shared" si="0"/>
        <v>74</v>
      </c>
      <c r="C6">
        <f t="shared" si="1"/>
        <v>63</v>
      </c>
      <c r="D6">
        <f t="shared" si="2"/>
        <v>11</v>
      </c>
      <c r="E6" t="s">
        <v>10</v>
      </c>
      <c r="F6" s="7">
        <v>2</v>
      </c>
      <c r="G6" s="7">
        <v>1</v>
      </c>
      <c r="H6" s="7">
        <v>1</v>
      </c>
      <c r="I6" s="7">
        <v>0</v>
      </c>
      <c r="J6" s="7">
        <v>6</v>
      </c>
      <c r="K6" s="7">
        <v>1</v>
      </c>
      <c r="L6" s="7">
        <v>3</v>
      </c>
      <c r="M6" s="7">
        <v>2</v>
      </c>
      <c r="N6" s="7">
        <v>1</v>
      </c>
      <c r="O6" s="7">
        <v>2</v>
      </c>
      <c r="P6" s="7">
        <v>3</v>
      </c>
      <c r="Q6" s="7">
        <v>4</v>
      </c>
      <c r="R6" s="7">
        <v>12</v>
      </c>
      <c r="S6" s="7">
        <v>4</v>
      </c>
      <c r="T6" s="7">
        <v>4</v>
      </c>
      <c r="U6" s="7">
        <v>8</v>
      </c>
      <c r="V6" s="7">
        <v>2</v>
      </c>
      <c r="W6" s="7">
        <v>4</v>
      </c>
      <c r="X6" s="7">
        <v>6</v>
      </c>
      <c r="Y6" s="7">
        <v>1</v>
      </c>
      <c r="Z6" s="7">
        <v>1</v>
      </c>
      <c r="AA6" s="7">
        <v>1</v>
      </c>
      <c r="AB6" s="7">
        <v>5</v>
      </c>
      <c r="AC6" s="7">
        <v>0</v>
      </c>
    </row>
    <row r="7" spans="1:29" ht="12.75">
      <c r="A7" t="s">
        <v>11</v>
      </c>
      <c r="B7" s="7">
        <f t="shared" si="0"/>
        <v>926</v>
      </c>
      <c r="C7">
        <f t="shared" si="1"/>
        <v>853</v>
      </c>
      <c r="D7">
        <f t="shared" si="2"/>
        <v>73</v>
      </c>
      <c r="E7" t="s">
        <v>11</v>
      </c>
      <c r="F7" s="7">
        <v>23</v>
      </c>
      <c r="G7" s="7">
        <v>11</v>
      </c>
      <c r="H7" s="7">
        <v>4</v>
      </c>
      <c r="I7" s="7">
        <v>9</v>
      </c>
      <c r="J7" s="7">
        <v>14</v>
      </c>
      <c r="K7" s="7">
        <v>12</v>
      </c>
      <c r="L7" s="7">
        <v>17</v>
      </c>
      <c r="M7" s="7">
        <v>12</v>
      </c>
      <c r="N7" s="7">
        <v>22</v>
      </c>
      <c r="O7" s="7">
        <v>21</v>
      </c>
      <c r="P7" s="7">
        <v>20</v>
      </c>
      <c r="Q7" s="7">
        <v>22</v>
      </c>
      <c r="R7" s="7">
        <v>36</v>
      </c>
      <c r="S7" s="7">
        <v>96</v>
      </c>
      <c r="T7" s="7">
        <v>102</v>
      </c>
      <c r="U7" s="7">
        <v>208</v>
      </c>
      <c r="V7" s="7">
        <v>141</v>
      </c>
      <c r="W7" s="7">
        <v>22</v>
      </c>
      <c r="X7" s="7">
        <v>63</v>
      </c>
      <c r="Y7" s="7">
        <v>18</v>
      </c>
      <c r="Z7" s="7">
        <v>16</v>
      </c>
      <c r="AA7" s="7">
        <v>9</v>
      </c>
      <c r="AB7" s="7">
        <v>13</v>
      </c>
      <c r="AC7" s="7">
        <v>15</v>
      </c>
    </row>
    <row r="8" spans="1:29" ht="12.75">
      <c r="A8" t="s">
        <v>12</v>
      </c>
      <c r="B8" s="7">
        <f t="shared" si="0"/>
        <v>78</v>
      </c>
      <c r="C8">
        <f t="shared" si="1"/>
        <v>72</v>
      </c>
      <c r="D8">
        <f t="shared" si="2"/>
        <v>6</v>
      </c>
      <c r="E8" t="s">
        <v>12</v>
      </c>
      <c r="F8" s="7">
        <v>4</v>
      </c>
      <c r="G8" s="7">
        <v>0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">
        <v>0</v>
      </c>
      <c r="N8" s="7">
        <v>1</v>
      </c>
      <c r="O8" s="7">
        <v>3</v>
      </c>
      <c r="P8" s="7">
        <v>0</v>
      </c>
      <c r="Q8" s="7">
        <v>7</v>
      </c>
      <c r="R8" s="7">
        <v>10</v>
      </c>
      <c r="S8" s="7">
        <v>7</v>
      </c>
      <c r="T8" s="7">
        <v>6</v>
      </c>
      <c r="U8" s="7">
        <v>8</v>
      </c>
      <c r="V8" s="7">
        <v>10</v>
      </c>
      <c r="W8" s="7">
        <v>1</v>
      </c>
      <c r="X8" s="7">
        <v>1</v>
      </c>
      <c r="Y8" s="7">
        <v>4</v>
      </c>
      <c r="Z8" s="7">
        <v>2</v>
      </c>
      <c r="AA8" s="7">
        <v>1</v>
      </c>
      <c r="AB8" s="7">
        <v>11</v>
      </c>
      <c r="AC8" s="7">
        <v>0</v>
      </c>
    </row>
    <row r="9" spans="1:29" ht="12.75">
      <c r="A9" t="s">
        <v>13</v>
      </c>
      <c r="B9" s="7">
        <f t="shared" si="0"/>
        <v>9</v>
      </c>
      <c r="C9">
        <f t="shared" si="1"/>
        <v>8</v>
      </c>
      <c r="D9">
        <f t="shared" si="2"/>
        <v>1</v>
      </c>
      <c r="E9" t="s">
        <v>13</v>
      </c>
      <c r="F9" s="7">
        <v>0</v>
      </c>
      <c r="G9" s="7">
        <v>0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>
        <v>0</v>
      </c>
      <c r="Q9" s="7">
        <v>1</v>
      </c>
      <c r="R9" s="7">
        <v>2</v>
      </c>
      <c r="S9" s="7">
        <v>0</v>
      </c>
      <c r="T9" s="7">
        <v>1</v>
      </c>
      <c r="U9" s="7">
        <v>1</v>
      </c>
      <c r="V9" s="7">
        <v>0</v>
      </c>
      <c r="W9" s="7">
        <v>0</v>
      </c>
      <c r="X9" s="7">
        <v>1</v>
      </c>
      <c r="Y9" s="7">
        <v>1</v>
      </c>
      <c r="Z9" s="7">
        <v>0</v>
      </c>
      <c r="AA9" s="7">
        <v>0</v>
      </c>
      <c r="AB9" s="7">
        <v>0</v>
      </c>
      <c r="AC9" s="7">
        <v>0</v>
      </c>
    </row>
    <row r="10" spans="1:29" ht="12.75">
      <c r="A10" s="8" t="s">
        <v>14</v>
      </c>
      <c r="B10" s="9">
        <f t="shared" si="0"/>
        <v>790</v>
      </c>
      <c r="C10" s="8">
        <f t="shared" si="1"/>
        <v>767</v>
      </c>
      <c r="D10" s="8">
        <f t="shared" si="2"/>
        <v>23</v>
      </c>
      <c r="E10" s="8" t="s">
        <v>14</v>
      </c>
      <c r="F10" s="7">
        <v>12</v>
      </c>
      <c r="G10" s="7">
        <v>1</v>
      </c>
      <c r="H10" s="7">
        <v>3</v>
      </c>
      <c r="I10" s="7">
        <v>2</v>
      </c>
      <c r="J10" s="7">
        <v>1</v>
      </c>
      <c r="K10" s="7">
        <v>4</v>
      </c>
      <c r="L10" s="7">
        <v>31</v>
      </c>
      <c r="M10" s="7">
        <v>21</v>
      </c>
      <c r="N10" s="7">
        <v>7</v>
      </c>
      <c r="O10" s="7">
        <v>9</v>
      </c>
      <c r="P10" s="7">
        <v>13</v>
      </c>
      <c r="Q10" s="7">
        <v>14</v>
      </c>
      <c r="R10" s="7">
        <v>31</v>
      </c>
      <c r="S10" s="7">
        <v>36</v>
      </c>
      <c r="T10" s="7">
        <v>171</v>
      </c>
      <c r="U10" s="7">
        <v>114</v>
      </c>
      <c r="V10" s="7">
        <v>178</v>
      </c>
      <c r="W10" s="7">
        <v>39</v>
      </c>
      <c r="X10" s="7">
        <v>48</v>
      </c>
      <c r="Y10" s="7">
        <v>18</v>
      </c>
      <c r="Z10" s="7">
        <v>19</v>
      </c>
      <c r="AA10" s="7">
        <v>5</v>
      </c>
      <c r="AB10" s="7">
        <v>10</v>
      </c>
      <c r="AC10" s="7">
        <v>3</v>
      </c>
    </row>
    <row r="11" spans="1:29" ht="12.75">
      <c r="A11" s="10" t="s">
        <v>15</v>
      </c>
      <c r="B11" s="11">
        <f t="shared" si="0"/>
        <v>251</v>
      </c>
      <c r="C11" s="4">
        <f t="shared" si="1"/>
        <v>208</v>
      </c>
      <c r="D11" s="4">
        <f t="shared" si="2"/>
        <v>43</v>
      </c>
      <c r="E11" s="10" t="s">
        <v>15</v>
      </c>
      <c r="F11" s="11">
        <v>13</v>
      </c>
      <c r="G11" s="11">
        <v>6</v>
      </c>
      <c r="H11" s="11">
        <v>0</v>
      </c>
      <c r="I11" s="11">
        <v>2</v>
      </c>
      <c r="J11" s="11">
        <v>10</v>
      </c>
      <c r="K11" s="11">
        <v>12</v>
      </c>
      <c r="L11" s="11">
        <v>14</v>
      </c>
      <c r="M11" s="11">
        <v>15</v>
      </c>
      <c r="N11" s="11">
        <v>13</v>
      </c>
      <c r="O11" s="11">
        <v>16</v>
      </c>
      <c r="P11" s="11">
        <v>9</v>
      </c>
      <c r="Q11" s="11">
        <v>9</v>
      </c>
      <c r="R11" s="11">
        <v>11</v>
      </c>
      <c r="S11" s="11">
        <v>19</v>
      </c>
      <c r="T11" s="11">
        <v>11</v>
      </c>
      <c r="U11" s="11">
        <v>11</v>
      </c>
      <c r="V11" s="11">
        <v>4</v>
      </c>
      <c r="W11" s="11">
        <v>12</v>
      </c>
      <c r="X11" s="11">
        <v>25</v>
      </c>
      <c r="Y11" s="11">
        <v>15</v>
      </c>
      <c r="Z11" s="11">
        <v>2</v>
      </c>
      <c r="AA11" s="11">
        <v>9</v>
      </c>
      <c r="AB11" s="11">
        <v>4</v>
      </c>
      <c r="AC11" s="11">
        <v>9</v>
      </c>
    </row>
    <row r="12" spans="1:29" ht="12.75">
      <c r="A12" t="s">
        <v>5</v>
      </c>
      <c r="B12">
        <f>SUM(B4:B11)</f>
        <v>2833</v>
      </c>
      <c r="C12">
        <f aca="true" t="shared" si="3" ref="C12:D12">SUM(C4:C11)</f>
        <v>2591</v>
      </c>
      <c r="D12">
        <f t="shared" si="3"/>
        <v>242</v>
      </c>
      <c r="E12" s="14" t="s">
        <v>5</v>
      </c>
      <c r="F12">
        <f>SUM(F4:F11)</f>
        <v>93</v>
      </c>
      <c r="G12">
        <f aca="true" t="shared" si="4" ref="G12:AC12">SUM(G4:G11)</f>
        <v>24</v>
      </c>
      <c r="H12">
        <f t="shared" si="4"/>
        <v>14</v>
      </c>
      <c r="I12">
        <f t="shared" si="4"/>
        <v>17</v>
      </c>
      <c r="J12">
        <f t="shared" si="4"/>
        <v>47</v>
      </c>
      <c r="K12">
        <f t="shared" si="4"/>
        <v>47</v>
      </c>
      <c r="L12">
        <f t="shared" si="4"/>
        <v>100</v>
      </c>
      <c r="M12">
        <f t="shared" si="4"/>
        <v>69</v>
      </c>
      <c r="N12">
        <f t="shared" si="4"/>
        <v>61</v>
      </c>
      <c r="O12">
        <f t="shared" si="4"/>
        <v>75</v>
      </c>
      <c r="P12">
        <f t="shared" si="4"/>
        <v>72</v>
      </c>
      <c r="Q12">
        <f t="shared" si="4"/>
        <v>105</v>
      </c>
      <c r="R12">
        <f t="shared" si="4"/>
        <v>175</v>
      </c>
      <c r="S12">
        <f t="shared" si="4"/>
        <v>209</v>
      </c>
      <c r="T12">
        <f t="shared" si="4"/>
        <v>339</v>
      </c>
      <c r="U12">
        <f t="shared" si="4"/>
        <v>410</v>
      </c>
      <c r="V12">
        <f t="shared" si="4"/>
        <v>357</v>
      </c>
      <c r="W12">
        <f t="shared" si="4"/>
        <v>104</v>
      </c>
      <c r="X12">
        <f t="shared" si="4"/>
        <v>156</v>
      </c>
      <c r="Y12">
        <f t="shared" si="4"/>
        <v>61</v>
      </c>
      <c r="Z12">
        <f t="shared" si="4"/>
        <v>50</v>
      </c>
      <c r="AA12">
        <f t="shared" si="4"/>
        <v>33</v>
      </c>
      <c r="AB12">
        <f t="shared" si="4"/>
        <v>128</v>
      </c>
      <c r="AC12">
        <f t="shared" si="4"/>
        <v>87</v>
      </c>
    </row>
    <row r="13" spans="3:4" ht="12.75">
      <c r="C13" s="12">
        <f>+C12/B12</f>
        <v>0.9145781856689023</v>
      </c>
      <c r="D13" s="12">
        <f>+D12/B12</f>
        <v>0.08542181433109777</v>
      </c>
    </row>
    <row r="40" ht="12.75">
      <c r="G40" s="13"/>
    </row>
  </sheetData>
  <printOptions/>
  <pageMargins left="0.7" right="0.7" top="0.75" bottom="0.75" header="0.3" footer="0.3"/>
  <pageSetup orientation="portrait" paperSize="9"/>
  <ignoredErrors>
    <ignoredError sqref="F12:AC1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C52"/>
  <sheetViews>
    <sheetView zoomScale="60" zoomScaleNormal="60" workbookViewId="0" topLeftCell="A1">
      <selection activeCell="H20" sqref="H20:N20"/>
    </sheetView>
  </sheetViews>
  <sheetFormatPr defaultColWidth="9.140625" defaultRowHeight="12.75"/>
  <cols>
    <col min="6" max="29" width="4.7109375" style="0" customWidth="1"/>
  </cols>
  <sheetData>
    <row r="1" ht="12.75">
      <c r="A1" t="s">
        <v>27</v>
      </c>
    </row>
    <row r="2" spans="1:6" ht="12.75">
      <c r="A2" s="1" t="s">
        <v>2</v>
      </c>
      <c r="B2" s="2"/>
      <c r="C2" s="3"/>
      <c r="F2" t="s">
        <v>3</v>
      </c>
    </row>
    <row r="3" spans="1:29" ht="12.75">
      <c r="A3" s="4" t="s">
        <v>4</v>
      </c>
      <c r="B3" s="5" t="s">
        <v>5</v>
      </c>
      <c r="C3" s="5" t="s">
        <v>6</v>
      </c>
      <c r="D3" s="5" t="s">
        <v>7</v>
      </c>
      <c r="F3" s="6">
        <v>1</v>
      </c>
      <c r="G3" s="4">
        <v>2</v>
      </c>
      <c r="H3" s="6">
        <v>3</v>
      </c>
      <c r="I3" s="4">
        <v>4</v>
      </c>
      <c r="J3" s="6">
        <v>5</v>
      </c>
      <c r="K3" s="4">
        <v>6</v>
      </c>
      <c r="L3" s="6">
        <v>7</v>
      </c>
      <c r="M3" s="4">
        <v>8</v>
      </c>
      <c r="N3" s="6">
        <v>9</v>
      </c>
      <c r="O3" s="4">
        <v>10</v>
      </c>
      <c r="P3" s="6">
        <v>11</v>
      </c>
      <c r="Q3" s="4">
        <v>12</v>
      </c>
      <c r="R3" s="6">
        <v>13</v>
      </c>
      <c r="S3" s="4">
        <v>14</v>
      </c>
      <c r="T3" s="6">
        <v>15</v>
      </c>
      <c r="U3" s="4">
        <v>16</v>
      </c>
      <c r="V3" s="6">
        <v>17</v>
      </c>
      <c r="W3" s="4">
        <v>18</v>
      </c>
      <c r="X3" s="6">
        <v>19</v>
      </c>
      <c r="Y3" s="4">
        <v>20</v>
      </c>
      <c r="Z3" s="6">
        <v>21</v>
      </c>
      <c r="AA3" s="6">
        <v>22</v>
      </c>
      <c r="AB3" s="4">
        <v>23</v>
      </c>
      <c r="AC3" s="6">
        <v>24</v>
      </c>
    </row>
    <row r="4" spans="1:29" ht="12.75">
      <c r="A4" t="s">
        <v>8</v>
      </c>
      <c r="B4" s="7">
        <f>SUM(F4:AC4)</f>
        <v>170</v>
      </c>
      <c r="C4">
        <f>+B4-D4</f>
        <v>127</v>
      </c>
      <c r="D4">
        <f>SUM(F4:K4)</f>
        <v>43</v>
      </c>
      <c r="E4" t="s">
        <v>8</v>
      </c>
      <c r="F4" s="7">
        <v>24</v>
      </c>
      <c r="G4" s="7">
        <v>2</v>
      </c>
      <c r="H4" s="7">
        <v>0</v>
      </c>
      <c r="I4" s="7">
        <v>2</v>
      </c>
      <c r="J4" s="7">
        <v>7</v>
      </c>
      <c r="K4" s="7">
        <v>8</v>
      </c>
      <c r="L4" s="7">
        <v>16</v>
      </c>
      <c r="M4" s="7">
        <v>5</v>
      </c>
      <c r="N4" s="7">
        <v>6</v>
      </c>
      <c r="O4" s="7">
        <v>4</v>
      </c>
      <c r="P4" s="7">
        <v>4</v>
      </c>
      <c r="Q4" s="7">
        <v>4</v>
      </c>
      <c r="R4" s="7">
        <v>4</v>
      </c>
      <c r="S4" s="7">
        <v>3</v>
      </c>
      <c r="T4" s="7">
        <v>0</v>
      </c>
      <c r="U4" s="7">
        <v>2</v>
      </c>
      <c r="V4" s="7">
        <v>2</v>
      </c>
      <c r="W4" s="7">
        <v>12</v>
      </c>
      <c r="X4" s="7">
        <v>4</v>
      </c>
      <c r="Y4" s="7">
        <v>2</v>
      </c>
      <c r="Z4" s="7">
        <v>2</v>
      </c>
      <c r="AA4" s="7">
        <v>1</v>
      </c>
      <c r="AB4" s="7">
        <v>30</v>
      </c>
      <c r="AC4" s="7">
        <v>26</v>
      </c>
    </row>
    <row r="5" spans="1:29" ht="12.75">
      <c r="A5" t="s">
        <v>9</v>
      </c>
      <c r="B5" s="7">
        <f aca="true" t="shared" si="0" ref="B5:B11">SUM(F5:AC5)</f>
        <v>42</v>
      </c>
      <c r="C5">
        <f aca="true" t="shared" si="1" ref="C5:C11">+B5-D5</f>
        <v>36</v>
      </c>
      <c r="D5">
        <f aca="true" t="shared" si="2" ref="D5:D11">SUM(F5:K5)</f>
        <v>6</v>
      </c>
      <c r="E5" t="s">
        <v>9</v>
      </c>
      <c r="F5" s="7">
        <v>0</v>
      </c>
      <c r="G5" s="7">
        <v>1</v>
      </c>
      <c r="H5" s="7">
        <v>1</v>
      </c>
      <c r="I5" s="7">
        <v>1</v>
      </c>
      <c r="J5" s="7">
        <v>1</v>
      </c>
      <c r="K5" s="7">
        <v>2</v>
      </c>
      <c r="L5" s="7">
        <v>11</v>
      </c>
      <c r="M5" s="7">
        <v>9</v>
      </c>
      <c r="N5" s="7">
        <v>0</v>
      </c>
      <c r="O5" s="7">
        <v>0</v>
      </c>
      <c r="P5" s="7">
        <v>3</v>
      </c>
      <c r="Q5" s="7">
        <v>1</v>
      </c>
      <c r="R5" s="7">
        <v>2</v>
      </c>
      <c r="S5" s="7">
        <v>0</v>
      </c>
      <c r="T5" s="7">
        <v>1</v>
      </c>
      <c r="U5" s="7">
        <v>1</v>
      </c>
      <c r="V5" s="7">
        <v>0</v>
      </c>
      <c r="W5" s="7">
        <v>6</v>
      </c>
      <c r="X5" s="7">
        <v>2</v>
      </c>
      <c r="Y5" s="7">
        <v>0</v>
      </c>
      <c r="Z5" s="7">
        <v>0</v>
      </c>
      <c r="AA5" s="7">
        <v>0</v>
      </c>
      <c r="AB5" s="7">
        <v>0</v>
      </c>
      <c r="AC5" s="7">
        <v>0</v>
      </c>
    </row>
    <row r="6" spans="1:29" ht="12.75">
      <c r="A6" t="s">
        <v>10</v>
      </c>
      <c r="B6" s="7">
        <f t="shared" si="0"/>
        <v>26</v>
      </c>
      <c r="C6">
        <f t="shared" si="1"/>
        <v>24</v>
      </c>
      <c r="D6">
        <f t="shared" si="2"/>
        <v>2</v>
      </c>
      <c r="E6" t="s">
        <v>10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1</v>
      </c>
      <c r="L6" s="7">
        <v>3</v>
      </c>
      <c r="M6" s="7">
        <v>2</v>
      </c>
      <c r="N6" s="7">
        <v>1</v>
      </c>
      <c r="O6" s="7">
        <v>0</v>
      </c>
      <c r="P6" s="7">
        <v>2</v>
      </c>
      <c r="Q6" s="7">
        <v>3</v>
      </c>
      <c r="R6" s="7">
        <v>1</v>
      </c>
      <c r="S6" s="7">
        <v>0</v>
      </c>
      <c r="T6" s="7">
        <v>0</v>
      </c>
      <c r="U6" s="7">
        <v>1</v>
      </c>
      <c r="V6" s="7">
        <v>1</v>
      </c>
      <c r="W6" s="7">
        <v>2</v>
      </c>
      <c r="X6" s="7">
        <v>5</v>
      </c>
      <c r="Y6" s="7">
        <v>1</v>
      </c>
      <c r="Z6" s="7">
        <v>0</v>
      </c>
      <c r="AA6" s="7">
        <v>0</v>
      </c>
      <c r="AB6" s="7">
        <v>2</v>
      </c>
      <c r="AC6" s="7">
        <v>0</v>
      </c>
    </row>
    <row r="7" spans="1:29" ht="12.75">
      <c r="A7" t="s">
        <v>11</v>
      </c>
      <c r="B7" s="7">
        <f t="shared" si="0"/>
        <v>147</v>
      </c>
      <c r="C7">
        <f t="shared" si="1"/>
        <v>121</v>
      </c>
      <c r="D7">
        <f t="shared" si="2"/>
        <v>26</v>
      </c>
      <c r="E7" t="s">
        <v>11</v>
      </c>
      <c r="F7" s="7">
        <v>2</v>
      </c>
      <c r="G7" s="7">
        <v>3</v>
      </c>
      <c r="H7" s="7">
        <v>1</v>
      </c>
      <c r="I7" s="7">
        <v>2</v>
      </c>
      <c r="J7" s="7">
        <v>7</v>
      </c>
      <c r="K7" s="7">
        <v>11</v>
      </c>
      <c r="L7" s="7">
        <v>13</v>
      </c>
      <c r="M7" s="7">
        <v>8</v>
      </c>
      <c r="N7" s="7">
        <v>6</v>
      </c>
      <c r="O7" s="7">
        <v>9</v>
      </c>
      <c r="P7" s="7">
        <v>13</v>
      </c>
      <c r="Q7" s="7">
        <v>6</v>
      </c>
      <c r="R7" s="7">
        <v>7</v>
      </c>
      <c r="S7" s="7">
        <v>3</v>
      </c>
      <c r="T7" s="7">
        <v>1</v>
      </c>
      <c r="U7" s="7">
        <v>1</v>
      </c>
      <c r="V7" s="7">
        <v>3</v>
      </c>
      <c r="W7" s="7">
        <v>5</v>
      </c>
      <c r="X7" s="7">
        <v>33</v>
      </c>
      <c r="Y7" s="7">
        <v>7</v>
      </c>
      <c r="Z7" s="7">
        <v>1</v>
      </c>
      <c r="AA7" s="7">
        <v>2</v>
      </c>
      <c r="AB7" s="7">
        <v>1</v>
      </c>
      <c r="AC7" s="7">
        <v>2</v>
      </c>
    </row>
    <row r="8" spans="1:29" ht="12.75">
      <c r="A8" t="s">
        <v>12</v>
      </c>
      <c r="B8" s="7">
        <f t="shared" si="0"/>
        <v>7</v>
      </c>
      <c r="C8">
        <f t="shared" si="1"/>
        <v>5</v>
      </c>
      <c r="D8">
        <f t="shared" si="2"/>
        <v>2</v>
      </c>
      <c r="E8" t="s">
        <v>12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1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1</v>
      </c>
      <c r="V8" s="7">
        <v>3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</row>
    <row r="9" spans="1:29" ht="12.75">
      <c r="A9" t="s">
        <v>13</v>
      </c>
      <c r="B9" s="7">
        <f t="shared" si="0"/>
        <v>0</v>
      </c>
      <c r="C9">
        <f t="shared" si="1"/>
        <v>0</v>
      </c>
      <c r="D9">
        <f t="shared" si="2"/>
        <v>0</v>
      </c>
      <c r="E9" t="s">
        <v>13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</row>
    <row r="10" spans="1:29" ht="12.75">
      <c r="A10" s="8" t="s">
        <v>14</v>
      </c>
      <c r="B10" s="9">
        <f t="shared" si="0"/>
        <v>119</v>
      </c>
      <c r="C10" s="8">
        <f t="shared" si="1"/>
        <v>111</v>
      </c>
      <c r="D10" s="8">
        <f t="shared" si="2"/>
        <v>8</v>
      </c>
      <c r="E10" s="8" t="s">
        <v>14</v>
      </c>
      <c r="F10" s="7">
        <v>3</v>
      </c>
      <c r="G10" s="7">
        <v>0</v>
      </c>
      <c r="H10" s="7">
        <v>0</v>
      </c>
      <c r="I10" s="7">
        <v>0</v>
      </c>
      <c r="J10" s="7">
        <v>1</v>
      </c>
      <c r="K10" s="7">
        <v>4</v>
      </c>
      <c r="L10" s="7">
        <v>28</v>
      </c>
      <c r="M10" s="7">
        <v>16</v>
      </c>
      <c r="N10" s="7">
        <v>2</v>
      </c>
      <c r="O10" s="7">
        <v>1</v>
      </c>
      <c r="P10" s="7">
        <v>10</v>
      </c>
      <c r="Q10" s="7">
        <v>5</v>
      </c>
      <c r="R10" s="7">
        <v>4</v>
      </c>
      <c r="S10" s="7">
        <v>3</v>
      </c>
      <c r="T10" s="7">
        <v>2</v>
      </c>
      <c r="U10" s="7">
        <v>2</v>
      </c>
      <c r="V10" s="7">
        <v>1</v>
      </c>
      <c r="W10" s="7">
        <v>1</v>
      </c>
      <c r="X10" s="7">
        <v>21</v>
      </c>
      <c r="Y10" s="7">
        <v>6</v>
      </c>
      <c r="Z10" s="7">
        <v>2</v>
      </c>
      <c r="AA10" s="7">
        <v>1</v>
      </c>
      <c r="AB10" s="7">
        <v>6</v>
      </c>
      <c r="AC10" s="7">
        <v>0</v>
      </c>
    </row>
    <row r="11" spans="1:29" ht="12.75">
      <c r="A11" s="10" t="s">
        <v>15</v>
      </c>
      <c r="B11" s="11">
        <f t="shared" si="0"/>
        <v>97</v>
      </c>
      <c r="C11" s="4">
        <f t="shared" si="1"/>
        <v>82</v>
      </c>
      <c r="D11" s="4">
        <f t="shared" si="2"/>
        <v>15</v>
      </c>
      <c r="E11" s="10" t="s">
        <v>15</v>
      </c>
      <c r="F11" s="7">
        <v>1</v>
      </c>
      <c r="G11" s="7">
        <v>0</v>
      </c>
      <c r="H11" s="7">
        <v>0</v>
      </c>
      <c r="I11" s="7">
        <v>1</v>
      </c>
      <c r="J11" s="7">
        <v>7</v>
      </c>
      <c r="K11" s="7">
        <v>6</v>
      </c>
      <c r="L11" s="7">
        <v>11</v>
      </c>
      <c r="M11" s="7">
        <v>11</v>
      </c>
      <c r="N11" s="7">
        <v>7</v>
      </c>
      <c r="O11" s="7">
        <v>7</v>
      </c>
      <c r="P11" s="7">
        <v>4</v>
      </c>
      <c r="Q11" s="7">
        <v>1</v>
      </c>
      <c r="R11" s="7">
        <v>3</v>
      </c>
      <c r="S11" s="7">
        <v>1</v>
      </c>
      <c r="T11" s="7">
        <v>2</v>
      </c>
      <c r="U11" s="7">
        <v>0</v>
      </c>
      <c r="V11" s="7">
        <v>0</v>
      </c>
      <c r="W11" s="7">
        <v>6</v>
      </c>
      <c r="X11" s="7">
        <v>10</v>
      </c>
      <c r="Y11" s="7">
        <v>8</v>
      </c>
      <c r="Z11" s="7">
        <v>2</v>
      </c>
      <c r="AA11" s="7">
        <v>2</v>
      </c>
      <c r="AB11" s="7">
        <v>2</v>
      </c>
      <c r="AC11" s="7">
        <v>5</v>
      </c>
    </row>
    <row r="12" spans="1:4" ht="12.75">
      <c r="A12" t="s">
        <v>5</v>
      </c>
      <c r="B12">
        <f>SUM(B4:B11)</f>
        <v>608</v>
      </c>
      <c r="C12">
        <f aca="true" t="shared" si="3" ref="C12:D12">SUM(C4:C11)</f>
        <v>506</v>
      </c>
      <c r="D12">
        <f t="shared" si="3"/>
        <v>102</v>
      </c>
    </row>
    <row r="13" spans="3:4" ht="12.75">
      <c r="C13" s="12">
        <f>+C12/B12</f>
        <v>0.8322368421052632</v>
      </c>
      <c r="D13" s="12">
        <f>+D12/B12</f>
        <v>0.16776315789473684</v>
      </c>
    </row>
    <row r="14" ht="12.75">
      <c r="A14" t="s">
        <v>28</v>
      </c>
    </row>
    <row r="15" spans="1:6" ht="12.75">
      <c r="A15" s="1" t="s">
        <v>2</v>
      </c>
      <c r="B15" s="2"/>
      <c r="C15" s="3"/>
      <c r="F15" t="s">
        <v>3</v>
      </c>
    </row>
    <row r="16" spans="1:29" ht="12.75">
      <c r="A16" s="4" t="s">
        <v>4</v>
      </c>
      <c r="B16" s="5" t="s">
        <v>5</v>
      </c>
      <c r="C16" s="5" t="s">
        <v>6</v>
      </c>
      <c r="D16" s="5" t="s">
        <v>7</v>
      </c>
      <c r="F16" s="6">
        <v>1</v>
      </c>
      <c r="G16" s="4">
        <v>2</v>
      </c>
      <c r="H16" s="6">
        <v>3</v>
      </c>
      <c r="I16" s="4">
        <v>4</v>
      </c>
      <c r="J16" s="6">
        <v>5</v>
      </c>
      <c r="K16" s="4">
        <v>6</v>
      </c>
      <c r="L16" s="6">
        <v>7</v>
      </c>
      <c r="M16" s="4">
        <v>8</v>
      </c>
      <c r="N16" s="6">
        <v>9</v>
      </c>
      <c r="O16" s="4">
        <v>10</v>
      </c>
      <c r="P16" s="6">
        <v>11</v>
      </c>
      <c r="Q16" s="4">
        <v>12</v>
      </c>
      <c r="R16" s="6">
        <v>13</v>
      </c>
      <c r="S16" s="4">
        <v>14</v>
      </c>
      <c r="T16" s="6">
        <v>15</v>
      </c>
      <c r="U16" s="4">
        <v>16</v>
      </c>
      <c r="V16" s="6">
        <v>17</v>
      </c>
      <c r="W16" s="4">
        <v>18</v>
      </c>
      <c r="X16" s="6">
        <v>19</v>
      </c>
      <c r="Y16" s="4">
        <v>20</v>
      </c>
      <c r="Z16" s="6">
        <v>21</v>
      </c>
      <c r="AA16" s="6">
        <v>22</v>
      </c>
      <c r="AB16" s="4">
        <v>23</v>
      </c>
      <c r="AC16" s="6">
        <v>24</v>
      </c>
    </row>
    <row r="17" spans="1:29" ht="12.75">
      <c r="A17" t="s">
        <v>8</v>
      </c>
      <c r="B17" s="7">
        <f>SUM(F17:AC17)</f>
        <v>145</v>
      </c>
      <c r="C17">
        <f>+B17-D17</f>
        <v>122</v>
      </c>
      <c r="D17">
        <f>SUM(F17:K17)</f>
        <v>23</v>
      </c>
      <c r="E17" t="s">
        <v>8</v>
      </c>
      <c r="F17" s="7">
        <v>6</v>
      </c>
      <c r="G17" s="7">
        <v>2</v>
      </c>
      <c r="H17" s="7">
        <v>1</v>
      </c>
      <c r="I17" s="7">
        <v>1</v>
      </c>
      <c r="J17" s="7">
        <v>7</v>
      </c>
      <c r="K17" s="7">
        <v>6</v>
      </c>
      <c r="L17" s="7">
        <v>1</v>
      </c>
      <c r="M17" s="7">
        <v>1</v>
      </c>
      <c r="N17" s="7">
        <v>9</v>
      </c>
      <c r="O17" s="7">
        <v>14</v>
      </c>
      <c r="P17" s="7">
        <v>7</v>
      </c>
      <c r="Q17" s="7">
        <v>5</v>
      </c>
      <c r="R17" s="7">
        <v>9</v>
      </c>
      <c r="S17" s="7">
        <v>8</v>
      </c>
      <c r="T17" s="7">
        <v>4</v>
      </c>
      <c r="U17" s="7">
        <v>3</v>
      </c>
      <c r="V17" s="7">
        <v>0</v>
      </c>
      <c r="W17" s="7">
        <v>2</v>
      </c>
      <c r="X17" s="7">
        <v>2</v>
      </c>
      <c r="Y17" s="7">
        <v>1</v>
      </c>
      <c r="Z17" s="7">
        <v>5</v>
      </c>
      <c r="AA17" s="7">
        <v>6</v>
      </c>
      <c r="AB17" s="7">
        <v>25</v>
      </c>
      <c r="AC17" s="7">
        <v>20</v>
      </c>
    </row>
    <row r="18" spans="1:29" ht="12.75">
      <c r="A18" t="s">
        <v>9</v>
      </c>
      <c r="B18" s="7">
        <f aca="true" t="shared" si="4" ref="B18:B24">SUM(F18:AC18)</f>
        <v>17</v>
      </c>
      <c r="C18">
        <f aca="true" t="shared" si="5" ref="C18:C24">+B18-D18</f>
        <v>15</v>
      </c>
      <c r="D18">
        <f aca="true" t="shared" si="6" ref="D18:D24">SUM(F18:K18)</f>
        <v>2</v>
      </c>
      <c r="E18" t="s">
        <v>9</v>
      </c>
      <c r="F18" s="7">
        <v>0</v>
      </c>
      <c r="G18" s="7">
        <v>0</v>
      </c>
      <c r="H18" s="7">
        <v>1</v>
      </c>
      <c r="I18" s="7">
        <v>0</v>
      </c>
      <c r="J18" s="7">
        <v>1</v>
      </c>
      <c r="K18" s="7">
        <v>0</v>
      </c>
      <c r="L18" s="7">
        <v>2</v>
      </c>
      <c r="M18" s="7">
        <v>0</v>
      </c>
      <c r="N18" s="7">
        <v>1</v>
      </c>
      <c r="O18" s="7">
        <v>3</v>
      </c>
      <c r="P18" s="7">
        <v>0</v>
      </c>
      <c r="Q18" s="7">
        <v>0</v>
      </c>
      <c r="R18" s="7">
        <v>1</v>
      </c>
      <c r="S18" s="7">
        <v>1</v>
      </c>
      <c r="T18" s="7">
        <v>2</v>
      </c>
      <c r="U18" s="7">
        <v>1</v>
      </c>
      <c r="V18" s="7">
        <v>4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</row>
    <row r="19" spans="1:29" ht="12.75">
      <c r="A19" t="s">
        <v>10</v>
      </c>
      <c r="B19" s="7">
        <f t="shared" si="4"/>
        <v>12</v>
      </c>
      <c r="C19">
        <f t="shared" si="5"/>
        <v>9</v>
      </c>
      <c r="D19">
        <f t="shared" si="6"/>
        <v>3</v>
      </c>
      <c r="E19" t="s">
        <v>10</v>
      </c>
      <c r="F19" s="7">
        <v>2</v>
      </c>
      <c r="G19" s="7">
        <v>0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2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2</v>
      </c>
      <c r="X19" s="7">
        <v>1</v>
      </c>
      <c r="Y19" s="7">
        <v>0</v>
      </c>
      <c r="Z19" s="7">
        <v>1</v>
      </c>
      <c r="AA19" s="7">
        <v>1</v>
      </c>
      <c r="AB19" s="7">
        <v>0</v>
      </c>
      <c r="AC19" s="7">
        <v>0</v>
      </c>
    </row>
    <row r="20" spans="1:29" ht="12.75">
      <c r="A20" t="s">
        <v>11</v>
      </c>
      <c r="B20" s="7">
        <f t="shared" si="4"/>
        <v>147</v>
      </c>
      <c r="C20">
        <f t="shared" si="5"/>
        <v>128</v>
      </c>
      <c r="D20">
        <f t="shared" si="6"/>
        <v>19</v>
      </c>
      <c r="E20" t="s">
        <v>11</v>
      </c>
      <c r="F20" s="7">
        <v>6</v>
      </c>
      <c r="G20" s="7">
        <v>0</v>
      </c>
      <c r="H20" s="7">
        <v>1</v>
      </c>
      <c r="I20" s="7">
        <v>7</v>
      </c>
      <c r="J20" s="7">
        <v>5</v>
      </c>
      <c r="K20" s="7">
        <v>0</v>
      </c>
      <c r="L20" s="7">
        <v>2</v>
      </c>
      <c r="M20" s="7">
        <v>3</v>
      </c>
      <c r="N20" s="7">
        <v>5</v>
      </c>
      <c r="O20" s="7">
        <v>10</v>
      </c>
      <c r="P20" s="7">
        <v>4</v>
      </c>
      <c r="Q20" s="7">
        <v>3</v>
      </c>
      <c r="R20" s="7">
        <v>1</v>
      </c>
      <c r="S20" s="7">
        <v>15</v>
      </c>
      <c r="T20" s="7">
        <v>14</v>
      </c>
      <c r="U20" s="7">
        <v>19</v>
      </c>
      <c r="V20" s="7">
        <v>19</v>
      </c>
      <c r="W20" s="7">
        <v>2</v>
      </c>
      <c r="X20" s="7">
        <v>4</v>
      </c>
      <c r="Y20" s="7">
        <v>4</v>
      </c>
      <c r="Z20" s="7">
        <v>12</v>
      </c>
      <c r="AA20" s="7">
        <v>0</v>
      </c>
      <c r="AB20" s="7">
        <v>5</v>
      </c>
      <c r="AC20" s="7">
        <v>6</v>
      </c>
    </row>
    <row r="21" spans="1:29" ht="12.75">
      <c r="A21" t="s">
        <v>12</v>
      </c>
      <c r="B21" s="7">
        <f t="shared" si="4"/>
        <v>29</v>
      </c>
      <c r="C21">
        <f t="shared" si="5"/>
        <v>26</v>
      </c>
      <c r="D21">
        <f t="shared" si="6"/>
        <v>3</v>
      </c>
      <c r="E21" t="s">
        <v>12</v>
      </c>
      <c r="F21" s="7">
        <v>2</v>
      </c>
      <c r="G21" s="7">
        <v>0</v>
      </c>
      <c r="H21" s="7">
        <v>0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1</v>
      </c>
      <c r="P21" s="7">
        <v>0</v>
      </c>
      <c r="Q21" s="7">
        <v>1</v>
      </c>
      <c r="R21" s="7">
        <v>4</v>
      </c>
      <c r="S21" s="7">
        <v>3</v>
      </c>
      <c r="T21" s="7">
        <v>2</v>
      </c>
      <c r="U21" s="7">
        <v>3</v>
      </c>
      <c r="V21" s="7">
        <v>2</v>
      </c>
      <c r="W21" s="7">
        <v>1</v>
      </c>
      <c r="X21" s="7">
        <v>0</v>
      </c>
      <c r="Y21" s="7">
        <v>1</v>
      </c>
      <c r="Z21" s="7">
        <v>0</v>
      </c>
      <c r="AA21" s="7">
        <v>0</v>
      </c>
      <c r="AB21" s="7">
        <v>8</v>
      </c>
      <c r="AC21" s="7">
        <v>0</v>
      </c>
    </row>
    <row r="22" spans="1:29" ht="12.75">
      <c r="A22" t="s">
        <v>13</v>
      </c>
      <c r="B22" s="7">
        <f t="shared" si="4"/>
        <v>0</v>
      </c>
      <c r="C22">
        <f t="shared" si="5"/>
        <v>0</v>
      </c>
      <c r="D22">
        <f t="shared" si="6"/>
        <v>0</v>
      </c>
      <c r="E22" t="s">
        <v>13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</row>
    <row r="23" spans="1:29" ht="12.75">
      <c r="A23" s="8" t="s">
        <v>14</v>
      </c>
      <c r="B23" s="9">
        <f t="shared" si="4"/>
        <v>114</v>
      </c>
      <c r="C23" s="8">
        <f t="shared" si="5"/>
        <v>112</v>
      </c>
      <c r="D23" s="8">
        <f t="shared" si="6"/>
        <v>2</v>
      </c>
      <c r="E23" s="8" t="s">
        <v>14</v>
      </c>
      <c r="F23" s="7">
        <v>1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2</v>
      </c>
      <c r="M23" s="7">
        <v>2</v>
      </c>
      <c r="N23" s="7">
        <v>3</v>
      </c>
      <c r="O23" s="7">
        <v>3</v>
      </c>
      <c r="P23" s="7">
        <v>2</v>
      </c>
      <c r="Q23" s="7">
        <v>2</v>
      </c>
      <c r="R23" s="7">
        <v>2</v>
      </c>
      <c r="S23" s="7">
        <v>3</v>
      </c>
      <c r="T23" s="7">
        <v>8</v>
      </c>
      <c r="U23" s="7">
        <v>9</v>
      </c>
      <c r="V23" s="7">
        <v>30</v>
      </c>
      <c r="W23" s="7">
        <v>7</v>
      </c>
      <c r="X23" s="7">
        <v>6</v>
      </c>
      <c r="Y23" s="7">
        <v>8</v>
      </c>
      <c r="Z23" s="7">
        <v>15</v>
      </c>
      <c r="AA23" s="7">
        <v>3</v>
      </c>
      <c r="AB23" s="7">
        <v>4</v>
      </c>
      <c r="AC23" s="7">
        <v>3</v>
      </c>
    </row>
    <row r="24" spans="1:29" ht="12.75">
      <c r="A24" s="10" t="s">
        <v>15</v>
      </c>
      <c r="B24" s="11">
        <f t="shared" si="4"/>
        <v>97</v>
      </c>
      <c r="C24" s="4">
        <f t="shared" si="5"/>
        <v>71</v>
      </c>
      <c r="D24" s="4">
        <f t="shared" si="6"/>
        <v>26</v>
      </c>
      <c r="E24" s="10" t="s">
        <v>15</v>
      </c>
      <c r="F24" s="7">
        <v>11</v>
      </c>
      <c r="G24" s="7">
        <v>6</v>
      </c>
      <c r="H24" s="7">
        <v>0</v>
      </c>
      <c r="I24" s="7">
        <v>1</v>
      </c>
      <c r="J24" s="7">
        <v>3</v>
      </c>
      <c r="K24" s="7">
        <v>5</v>
      </c>
      <c r="L24" s="7">
        <v>3</v>
      </c>
      <c r="M24" s="7">
        <v>3</v>
      </c>
      <c r="N24" s="7">
        <v>6</v>
      </c>
      <c r="O24" s="7">
        <v>6</v>
      </c>
      <c r="P24" s="7">
        <v>1</v>
      </c>
      <c r="Q24" s="7">
        <v>5</v>
      </c>
      <c r="R24" s="7">
        <v>4</v>
      </c>
      <c r="S24" s="7">
        <v>11</v>
      </c>
      <c r="T24" s="7">
        <v>4</v>
      </c>
      <c r="U24" s="7">
        <v>2</v>
      </c>
      <c r="V24" s="7">
        <v>1</v>
      </c>
      <c r="W24" s="7">
        <v>3</v>
      </c>
      <c r="X24" s="7">
        <v>10</v>
      </c>
      <c r="Y24" s="7">
        <v>3</v>
      </c>
      <c r="Z24" s="7">
        <v>0</v>
      </c>
      <c r="AA24" s="7">
        <v>7</v>
      </c>
      <c r="AB24" s="7">
        <v>0</v>
      </c>
      <c r="AC24" s="7">
        <v>2</v>
      </c>
    </row>
    <row r="25" spans="1:4" ht="12.75">
      <c r="A25" t="s">
        <v>5</v>
      </c>
      <c r="B25">
        <f>SUM(B17:B24)</f>
        <v>561</v>
      </c>
      <c r="C25">
        <f aca="true" t="shared" si="7" ref="C25:D25">SUM(C17:C24)</f>
        <v>483</v>
      </c>
      <c r="D25">
        <f t="shared" si="7"/>
        <v>78</v>
      </c>
    </row>
    <row r="26" spans="3:4" ht="12.75">
      <c r="C26" s="12">
        <f>+C25/B25</f>
        <v>0.8609625668449198</v>
      </c>
      <c r="D26" s="12">
        <f>+D25/B25</f>
        <v>0.13903743315508021</v>
      </c>
    </row>
    <row r="27" ht="12.75">
      <c r="A27" t="s">
        <v>29</v>
      </c>
    </row>
    <row r="28" spans="1:6" ht="12.75">
      <c r="A28" s="1" t="s">
        <v>2</v>
      </c>
      <c r="B28" s="2"/>
      <c r="C28" s="3"/>
      <c r="F28" t="s">
        <v>3</v>
      </c>
    </row>
    <row r="29" spans="1:29" ht="12.75">
      <c r="A29" s="4" t="s">
        <v>4</v>
      </c>
      <c r="B29" s="5" t="s">
        <v>5</v>
      </c>
      <c r="C29" s="5" t="s">
        <v>6</v>
      </c>
      <c r="D29" s="5" t="s">
        <v>7</v>
      </c>
      <c r="F29" s="6">
        <v>1</v>
      </c>
      <c r="G29" s="4">
        <v>2</v>
      </c>
      <c r="H29" s="6">
        <v>3</v>
      </c>
      <c r="I29" s="4">
        <v>4</v>
      </c>
      <c r="J29" s="6">
        <v>5</v>
      </c>
      <c r="K29" s="4">
        <v>6</v>
      </c>
      <c r="L29" s="6">
        <v>7</v>
      </c>
      <c r="M29" s="4">
        <v>8</v>
      </c>
      <c r="N29" s="6">
        <v>9</v>
      </c>
      <c r="O29" s="4">
        <v>10</v>
      </c>
      <c r="P29" s="6">
        <v>11</v>
      </c>
      <c r="Q29" s="4">
        <v>12</v>
      </c>
      <c r="R29" s="6">
        <v>13</v>
      </c>
      <c r="S29" s="4">
        <v>14</v>
      </c>
      <c r="T29" s="6">
        <v>15</v>
      </c>
      <c r="U29" s="4">
        <v>16</v>
      </c>
      <c r="V29" s="6">
        <v>17</v>
      </c>
      <c r="W29" s="4">
        <v>18</v>
      </c>
      <c r="X29" s="6">
        <v>19</v>
      </c>
      <c r="Y29" s="4">
        <v>20</v>
      </c>
      <c r="Z29" s="6">
        <v>21</v>
      </c>
      <c r="AA29" s="6">
        <v>22</v>
      </c>
      <c r="AB29" s="4">
        <v>23</v>
      </c>
      <c r="AC29" s="6">
        <v>24</v>
      </c>
    </row>
    <row r="30" spans="1:29" ht="12.75">
      <c r="A30" t="s">
        <v>8</v>
      </c>
      <c r="B30" s="7">
        <f>SUM(F30:AC30)</f>
        <v>35</v>
      </c>
      <c r="C30">
        <f>+B30-D30</f>
        <v>33</v>
      </c>
      <c r="D30">
        <f>SUM(F30:K30)</f>
        <v>2</v>
      </c>
      <c r="E30" t="s">
        <v>8</v>
      </c>
      <c r="F30" s="7">
        <v>0</v>
      </c>
      <c r="G30" s="7">
        <v>0</v>
      </c>
      <c r="H30" s="7">
        <v>2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1</v>
      </c>
      <c r="R30" s="7">
        <v>0</v>
      </c>
      <c r="S30" s="7">
        <v>1</v>
      </c>
      <c r="T30" s="7">
        <v>10</v>
      </c>
      <c r="U30" s="7">
        <v>17</v>
      </c>
      <c r="V30" s="7">
        <v>0</v>
      </c>
      <c r="W30" s="7">
        <v>0</v>
      </c>
      <c r="X30" s="7">
        <v>0</v>
      </c>
      <c r="Y30" s="7">
        <v>0</v>
      </c>
      <c r="Z30" s="7">
        <v>2</v>
      </c>
      <c r="AA30" s="7">
        <v>0</v>
      </c>
      <c r="AB30" s="7">
        <v>1</v>
      </c>
      <c r="AC30" s="7">
        <v>1</v>
      </c>
    </row>
    <row r="31" spans="1:29" ht="12.75">
      <c r="A31" t="s">
        <v>9</v>
      </c>
      <c r="B31" s="7">
        <f aca="true" t="shared" si="8" ref="B31:B37">SUM(F31:AC31)</f>
        <v>191</v>
      </c>
      <c r="C31">
        <f aca="true" t="shared" si="9" ref="C31:C37">+B31-D31</f>
        <v>191</v>
      </c>
      <c r="D31">
        <f aca="true" t="shared" si="10" ref="D31:D37">SUM(F31:K31)</f>
        <v>0</v>
      </c>
      <c r="E31" t="s">
        <v>9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2</v>
      </c>
      <c r="N31" s="7">
        <v>0</v>
      </c>
      <c r="O31" s="7">
        <v>1</v>
      </c>
      <c r="P31" s="7">
        <v>10</v>
      </c>
      <c r="Q31" s="7">
        <v>35</v>
      </c>
      <c r="R31" s="7">
        <v>43</v>
      </c>
      <c r="S31" s="7">
        <v>30</v>
      </c>
      <c r="T31" s="7">
        <v>18</v>
      </c>
      <c r="U31" s="7">
        <v>29</v>
      </c>
      <c r="V31" s="7">
        <v>15</v>
      </c>
      <c r="W31" s="7">
        <v>4</v>
      </c>
      <c r="X31" s="7">
        <v>2</v>
      </c>
      <c r="Y31" s="7">
        <v>0</v>
      </c>
      <c r="Z31" s="7">
        <v>1</v>
      </c>
      <c r="AA31" s="7">
        <v>1</v>
      </c>
      <c r="AB31" s="7">
        <v>0</v>
      </c>
      <c r="AC31" s="7">
        <v>0</v>
      </c>
    </row>
    <row r="32" spans="1:29" ht="12.75">
      <c r="A32" t="s">
        <v>10</v>
      </c>
      <c r="B32" s="7">
        <f t="shared" si="8"/>
        <v>26</v>
      </c>
      <c r="C32">
        <f t="shared" si="9"/>
        <v>26</v>
      </c>
      <c r="D32">
        <f t="shared" si="10"/>
        <v>0</v>
      </c>
      <c r="E32" t="s">
        <v>10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11</v>
      </c>
      <c r="S32" s="7">
        <v>4</v>
      </c>
      <c r="T32" s="7">
        <v>2</v>
      </c>
      <c r="U32" s="7">
        <v>5</v>
      </c>
      <c r="V32" s="7">
        <v>1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2</v>
      </c>
      <c r="AC32" s="7">
        <v>0</v>
      </c>
    </row>
    <row r="33" spans="1:29" ht="12.75">
      <c r="A33" t="s">
        <v>11</v>
      </c>
      <c r="B33" s="7">
        <f t="shared" si="8"/>
        <v>498</v>
      </c>
      <c r="C33">
        <f t="shared" si="9"/>
        <v>483</v>
      </c>
      <c r="D33">
        <f t="shared" si="10"/>
        <v>15</v>
      </c>
      <c r="E33" t="s">
        <v>11</v>
      </c>
      <c r="F33" s="7">
        <v>8</v>
      </c>
      <c r="G33" s="7">
        <v>5</v>
      </c>
      <c r="H33" s="7">
        <v>1</v>
      </c>
      <c r="I33" s="7">
        <v>0</v>
      </c>
      <c r="J33" s="7">
        <v>1</v>
      </c>
      <c r="K33" s="7">
        <v>0</v>
      </c>
      <c r="L33" s="7">
        <v>0</v>
      </c>
      <c r="M33" s="7">
        <v>1</v>
      </c>
      <c r="N33" s="7">
        <v>7</v>
      </c>
      <c r="O33" s="7">
        <v>2</v>
      </c>
      <c r="P33" s="7">
        <v>2</v>
      </c>
      <c r="Q33" s="7">
        <v>12</v>
      </c>
      <c r="R33" s="7">
        <v>20</v>
      </c>
      <c r="S33" s="7">
        <v>65</v>
      </c>
      <c r="T33" s="7">
        <v>77</v>
      </c>
      <c r="U33" s="7">
        <v>156</v>
      </c>
      <c r="V33" s="7">
        <v>94</v>
      </c>
      <c r="W33" s="7">
        <v>13</v>
      </c>
      <c r="X33" s="7">
        <v>21</v>
      </c>
      <c r="Y33" s="7">
        <v>3</v>
      </c>
      <c r="Z33" s="7">
        <v>1</v>
      </c>
      <c r="AA33" s="7">
        <v>2</v>
      </c>
      <c r="AB33" s="7">
        <v>3</v>
      </c>
      <c r="AC33" s="7">
        <v>4</v>
      </c>
    </row>
    <row r="34" spans="1:29" ht="12.75">
      <c r="A34" t="s">
        <v>12</v>
      </c>
      <c r="B34" s="7">
        <f t="shared" si="8"/>
        <v>30</v>
      </c>
      <c r="C34">
        <f t="shared" si="9"/>
        <v>29</v>
      </c>
      <c r="D34">
        <f t="shared" si="10"/>
        <v>1</v>
      </c>
      <c r="E34" t="s">
        <v>12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</v>
      </c>
      <c r="O34" s="7">
        <v>1</v>
      </c>
      <c r="P34" s="7">
        <v>0</v>
      </c>
      <c r="Q34" s="7">
        <v>5</v>
      </c>
      <c r="R34" s="7">
        <v>3</v>
      </c>
      <c r="S34" s="7">
        <v>1</v>
      </c>
      <c r="T34" s="7">
        <v>3</v>
      </c>
      <c r="U34" s="7">
        <v>3</v>
      </c>
      <c r="V34" s="7">
        <v>3</v>
      </c>
      <c r="W34" s="7">
        <v>0</v>
      </c>
      <c r="X34" s="7">
        <v>1</v>
      </c>
      <c r="Y34" s="7">
        <v>2</v>
      </c>
      <c r="Z34" s="7">
        <v>2</v>
      </c>
      <c r="AA34" s="7">
        <v>1</v>
      </c>
      <c r="AB34" s="7">
        <v>3</v>
      </c>
      <c r="AC34" s="7">
        <v>0</v>
      </c>
    </row>
    <row r="35" spans="1:29" ht="12.75">
      <c r="A35" t="s">
        <v>13</v>
      </c>
      <c r="B35" s="7">
        <f t="shared" si="8"/>
        <v>4</v>
      </c>
      <c r="C35">
        <f t="shared" si="9"/>
        <v>4</v>
      </c>
      <c r="D35">
        <f t="shared" si="10"/>
        <v>0</v>
      </c>
      <c r="E35" t="s">
        <v>13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0</v>
      </c>
      <c r="Q35" s="7">
        <v>1</v>
      </c>
      <c r="R35" s="7">
        <v>0</v>
      </c>
      <c r="S35" s="7">
        <v>0</v>
      </c>
      <c r="T35" s="7">
        <v>0</v>
      </c>
      <c r="U35" s="7">
        <v>1</v>
      </c>
      <c r="V35" s="7">
        <v>0</v>
      </c>
      <c r="W35" s="7">
        <v>0</v>
      </c>
      <c r="X35" s="7">
        <v>0</v>
      </c>
      <c r="Y35" s="7">
        <v>1</v>
      </c>
      <c r="Z35" s="7">
        <v>0</v>
      </c>
      <c r="AA35" s="7">
        <v>0</v>
      </c>
      <c r="AB35" s="7">
        <v>0</v>
      </c>
      <c r="AC35" s="7">
        <v>0</v>
      </c>
    </row>
    <row r="36" spans="1:29" ht="12.75">
      <c r="A36" s="8" t="s">
        <v>14</v>
      </c>
      <c r="B36" s="9">
        <f t="shared" si="8"/>
        <v>407</v>
      </c>
      <c r="C36" s="8">
        <f t="shared" si="9"/>
        <v>407</v>
      </c>
      <c r="D36" s="8">
        <f t="shared" si="10"/>
        <v>0</v>
      </c>
      <c r="E36" s="8" t="s">
        <v>14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5</v>
      </c>
      <c r="R36" s="7">
        <v>10</v>
      </c>
      <c r="S36" s="7">
        <v>22</v>
      </c>
      <c r="T36" s="7">
        <v>118</v>
      </c>
      <c r="U36" s="7">
        <v>95</v>
      </c>
      <c r="V36" s="7">
        <v>121</v>
      </c>
      <c r="W36" s="7">
        <v>21</v>
      </c>
      <c r="X36" s="7">
        <v>11</v>
      </c>
      <c r="Y36" s="7">
        <v>1</v>
      </c>
      <c r="Z36" s="7">
        <v>2</v>
      </c>
      <c r="AA36" s="7">
        <v>1</v>
      </c>
      <c r="AB36" s="7">
        <v>0</v>
      </c>
      <c r="AC36" s="7">
        <v>0</v>
      </c>
    </row>
    <row r="37" spans="1:29" ht="12.75">
      <c r="A37" s="10" t="s">
        <v>15</v>
      </c>
      <c r="B37" s="11">
        <f t="shared" si="8"/>
        <v>27</v>
      </c>
      <c r="C37" s="4">
        <f t="shared" si="9"/>
        <v>26</v>
      </c>
      <c r="D37" s="4">
        <f t="shared" si="10"/>
        <v>1</v>
      </c>
      <c r="E37" s="10" t="s">
        <v>15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0</v>
      </c>
      <c r="Q37" s="7">
        <v>0</v>
      </c>
      <c r="R37" s="7">
        <v>0</v>
      </c>
      <c r="S37" s="7">
        <v>2</v>
      </c>
      <c r="T37" s="7">
        <v>3</v>
      </c>
      <c r="U37" s="7">
        <v>4</v>
      </c>
      <c r="V37" s="7">
        <v>3</v>
      </c>
      <c r="W37" s="7">
        <v>2</v>
      </c>
      <c r="X37" s="7">
        <v>5</v>
      </c>
      <c r="Y37" s="7">
        <v>4</v>
      </c>
      <c r="Z37" s="7">
        <v>0</v>
      </c>
      <c r="AA37" s="7">
        <v>0</v>
      </c>
      <c r="AB37" s="7">
        <v>2</v>
      </c>
      <c r="AC37" s="7">
        <v>0</v>
      </c>
    </row>
    <row r="38" spans="1:4" ht="12.75">
      <c r="A38" t="s">
        <v>5</v>
      </c>
      <c r="B38">
        <f>SUM(B30:B37)</f>
        <v>1218</v>
      </c>
      <c r="C38">
        <f aca="true" t="shared" si="11" ref="C38:D38">SUM(C30:C37)</f>
        <v>1199</v>
      </c>
      <c r="D38">
        <f t="shared" si="11"/>
        <v>19</v>
      </c>
    </row>
    <row r="39" spans="3:4" ht="12.75">
      <c r="C39" s="12">
        <f>+C38/B38</f>
        <v>0.9844006568144499</v>
      </c>
      <c r="D39" s="12">
        <f>+D38/B38</f>
        <v>0.015599343185550082</v>
      </c>
    </row>
    <row r="40" ht="12.75">
      <c r="A40" t="s">
        <v>30</v>
      </c>
    </row>
    <row r="41" spans="1:6" ht="12.75">
      <c r="A41" s="1" t="s">
        <v>2</v>
      </c>
      <c r="B41" s="2"/>
      <c r="C41" s="3"/>
      <c r="F41" t="s">
        <v>3</v>
      </c>
    </row>
    <row r="42" spans="1:29" ht="12.75">
      <c r="A42" s="4" t="s">
        <v>4</v>
      </c>
      <c r="B42" s="5" t="s">
        <v>5</v>
      </c>
      <c r="C42" s="5" t="s">
        <v>6</v>
      </c>
      <c r="D42" s="5" t="s">
        <v>7</v>
      </c>
      <c r="F42" s="6">
        <v>1</v>
      </c>
      <c r="G42" s="4">
        <v>2</v>
      </c>
      <c r="H42" s="6">
        <v>3</v>
      </c>
      <c r="I42" s="4">
        <v>4</v>
      </c>
      <c r="J42" s="6">
        <v>5</v>
      </c>
      <c r="K42" s="4">
        <v>6</v>
      </c>
      <c r="L42" s="6">
        <v>7</v>
      </c>
      <c r="M42" s="4">
        <v>8</v>
      </c>
      <c r="N42" s="6">
        <v>9</v>
      </c>
      <c r="O42" s="4">
        <v>10</v>
      </c>
      <c r="P42" s="6">
        <v>11</v>
      </c>
      <c r="Q42" s="4">
        <v>12</v>
      </c>
      <c r="R42" s="6">
        <v>13</v>
      </c>
      <c r="S42" s="4">
        <v>14</v>
      </c>
      <c r="T42" s="6">
        <v>15</v>
      </c>
      <c r="U42" s="4">
        <v>16</v>
      </c>
      <c r="V42" s="6">
        <v>17</v>
      </c>
      <c r="W42" s="4">
        <v>18</v>
      </c>
      <c r="X42" s="6">
        <v>19</v>
      </c>
      <c r="Y42" s="4">
        <v>20</v>
      </c>
      <c r="Z42" s="6">
        <v>21</v>
      </c>
      <c r="AA42" s="6">
        <v>22</v>
      </c>
      <c r="AB42" s="4">
        <v>23</v>
      </c>
      <c r="AC42" s="6">
        <v>24</v>
      </c>
    </row>
    <row r="43" spans="1:29" ht="12.75">
      <c r="A43" t="s">
        <v>8</v>
      </c>
      <c r="B43" s="7">
        <f>SUM(F43:AC43)</f>
        <v>84</v>
      </c>
      <c r="C43">
        <f>+B43-D43</f>
        <v>75</v>
      </c>
      <c r="D43">
        <f>SUM(F43:K43)</f>
        <v>9</v>
      </c>
      <c r="E43" t="s">
        <v>8</v>
      </c>
      <c r="F43" s="7">
        <v>9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5</v>
      </c>
      <c r="M43" s="7">
        <v>2</v>
      </c>
      <c r="N43" s="7">
        <v>1</v>
      </c>
      <c r="O43" s="7">
        <v>1</v>
      </c>
      <c r="P43" s="7">
        <v>0</v>
      </c>
      <c r="Q43" s="7">
        <v>0</v>
      </c>
      <c r="R43" s="7">
        <v>6</v>
      </c>
      <c r="S43" s="7">
        <v>1</v>
      </c>
      <c r="T43" s="7">
        <v>8</v>
      </c>
      <c r="U43" s="7">
        <v>5</v>
      </c>
      <c r="V43" s="7">
        <v>0</v>
      </c>
      <c r="W43" s="7">
        <v>1</v>
      </c>
      <c r="X43" s="7">
        <v>2</v>
      </c>
      <c r="Y43" s="7">
        <v>1</v>
      </c>
      <c r="Z43" s="7">
        <v>0</v>
      </c>
      <c r="AA43" s="7">
        <v>0</v>
      </c>
      <c r="AB43" s="7">
        <v>29</v>
      </c>
      <c r="AC43" s="7">
        <v>13</v>
      </c>
    </row>
    <row r="44" spans="1:29" ht="12.75">
      <c r="A44" t="s">
        <v>9</v>
      </c>
      <c r="B44" s="7">
        <f aca="true" t="shared" si="12" ref="B44:B50">SUM(F44:AC44)</f>
        <v>21</v>
      </c>
      <c r="C44">
        <f aca="true" t="shared" si="13" ref="C44:C50">+B44-D44</f>
        <v>21</v>
      </c>
      <c r="D44">
        <f aca="true" t="shared" si="14" ref="D44:D50">SUM(F44:K44)</f>
        <v>0</v>
      </c>
      <c r="E44" t="s">
        <v>9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3</v>
      </c>
      <c r="Q44" s="7">
        <v>2</v>
      </c>
      <c r="R44" s="7">
        <v>8</v>
      </c>
      <c r="S44" s="7">
        <v>3</v>
      </c>
      <c r="T44" s="7">
        <v>1</v>
      </c>
      <c r="U44" s="7">
        <v>2</v>
      </c>
      <c r="V44" s="7">
        <v>1</v>
      </c>
      <c r="W44" s="7">
        <v>1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</row>
    <row r="45" spans="1:29" ht="12.75">
      <c r="A45" t="s">
        <v>10</v>
      </c>
      <c r="B45" s="7">
        <f t="shared" si="12"/>
        <v>10</v>
      </c>
      <c r="C45">
        <f t="shared" si="13"/>
        <v>4</v>
      </c>
      <c r="D45">
        <f t="shared" si="14"/>
        <v>6</v>
      </c>
      <c r="E45" t="s">
        <v>10</v>
      </c>
      <c r="F45" s="7">
        <v>0</v>
      </c>
      <c r="G45" s="7">
        <v>1</v>
      </c>
      <c r="H45" s="7">
        <v>0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2</v>
      </c>
      <c r="U45" s="7">
        <v>1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1</v>
      </c>
      <c r="AC45" s="7">
        <v>0</v>
      </c>
    </row>
    <row r="46" spans="1:29" ht="12.75">
      <c r="A46" t="s">
        <v>11</v>
      </c>
      <c r="B46" s="7">
        <f t="shared" si="12"/>
        <v>134</v>
      </c>
      <c r="C46">
        <f t="shared" si="13"/>
        <v>121</v>
      </c>
      <c r="D46">
        <f t="shared" si="14"/>
        <v>13</v>
      </c>
      <c r="E46" t="s">
        <v>11</v>
      </c>
      <c r="F46" s="7">
        <v>7</v>
      </c>
      <c r="G46" s="7">
        <v>3</v>
      </c>
      <c r="H46" s="7">
        <v>1</v>
      </c>
      <c r="I46" s="7">
        <v>0</v>
      </c>
      <c r="J46" s="7">
        <v>1</v>
      </c>
      <c r="K46" s="7">
        <v>1</v>
      </c>
      <c r="L46" s="7">
        <v>2</v>
      </c>
      <c r="M46" s="7">
        <v>0</v>
      </c>
      <c r="N46" s="7">
        <v>4</v>
      </c>
      <c r="O46" s="7">
        <v>0</v>
      </c>
      <c r="P46" s="7">
        <v>1</v>
      </c>
      <c r="Q46" s="7">
        <v>1</v>
      </c>
      <c r="R46" s="7">
        <v>8</v>
      </c>
      <c r="S46" s="7">
        <v>13</v>
      </c>
      <c r="T46" s="7">
        <v>10</v>
      </c>
      <c r="U46" s="7">
        <v>32</v>
      </c>
      <c r="V46" s="7">
        <v>25</v>
      </c>
      <c r="W46" s="7">
        <v>2</v>
      </c>
      <c r="X46" s="7">
        <v>5</v>
      </c>
      <c r="Y46" s="7">
        <v>4</v>
      </c>
      <c r="Z46" s="7">
        <v>2</v>
      </c>
      <c r="AA46" s="7">
        <v>5</v>
      </c>
      <c r="AB46" s="7">
        <v>4</v>
      </c>
      <c r="AC46" s="7">
        <v>3</v>
      </c>
    </row>
    <row r="47" spans="1:29" ht="12.75">
      <c r="A47" t="s">
        <v>12</v>
      </c>
      <c r="B47" s="7">
        <f t="shared" si="12"/>
        <v>12</v>
      </c>
      <c r="C47">
        <f t="shared" si="13"/>
        <v>12</v>
      </c>
      <c r="D47">
        <f t="shared" si="14"/>
        <v>0</v>
      </c>
      <c r="E47" t="s">
        <v>12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1</v>
      </c>
      <c r="R47" s="7">
        <v>3</v>
      </c>
      <c r="S47" s="7">
        <v>3</v>
      </c>
      <c r="T47" s="7">
        <v>1</v>
      </c>
      <c r="U47" s="7">
        <v>1</v>
      </c>
      <c r="V47" s="7">
        <v>2</v>
      </c>
      <c r="W47" s="7">
        <v>0</v>
      </c>
      <c r="X47" s="7">
        <v>0</v>
      </c>
      <c r="Y47" s="7">
        <v>1</v>
      </c>
      <c r="Z47" s="7">
        <v>0</v>
      </c>
      <c r="AA47" s="7">
        <v>0</v>
      </c>
      <c r="AB47" s="7">
        <v>0</v>
      </c>
      <c r="AC47" s="7">
        <v>0</v>
      </c>
    </row>
    <row r="48" spans="1:29" ht="12.75">
      <c r="A48" t="s">
        <v>13</v>
      </c>
      <c r="B48" s="7">
        <f t="shared" si="12"/>
        <v>5</v>
      </c>
      <c r="C48">
        <f t="shared" si="13"/>
        <v>4</v>
      </c>
      <c r="D48">
        <f t="shared" si="14"/>
        <v>1</v>
      </c>
      <c r="E48" t="s">
        <v>13</v>
      </c>
      <c r="F48" s="7">
        <v>0</v>
      </c>
      <c r="G48" s="7">
        <v>0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2</v>
      </c>
      <c r="S48" s="7">
        <v>0</v>
      </c>
      <c r="T48" s="7">
        <v>1</v>
      </c>
      <c r="U48" s="7">
        <v>0</v>
      </c>
      <c r="V48" s="7">
        <v>0</v>
      </c>
      <c r="W48" s="7">
        <v>0</v>
      </c>
      <c r="X48" s="7">
        <v>1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</row>
    <row r="49" spans="1:29" ht="12.75">
      <c r="A49" s="8" t="s">
        <v>14</v>
      </c>
      <c r="B49" s="9">
        <f t="shared" si="12"/>
        <v>150</v>
      </c>
      <c r="C49" s="8">
        <f t="shared" si="13"/>
        <v>137</v>
      </c>
      <c r="D49" s="8">
        <f t="shared" si="14"/>
        <v>13</v>
      </c>
      <c r="E49" s="8" t="s">
        <v>14</v>
      </c>
      <c r="F49" s="7">
        <v>8</v>
      </c>
      <c r="G49" s="7">
        <v>1</v>
      </c>
      <c r="H49" s="7">
        <v>2</v>
      </c>
      <c r="I49" s="7">
        <v>2</v>
      </c>
      <c r="J49" s="7">
        <v>0</v>
      </c>
      <c r="K49" s="7">
        <v>0</v>
      </c>
      <c r="L49" s="7">
        <v>1</v>
      </c>
      <c r="M49" s="7">
        <v>3</v>
      </c>
      <c r="N49" s="7">
        <v>2</v>
      </c>
      <c r="O49" s="7">
        <v>5</v>
      </c>
      <c r="P49" s="7">
        <v>1</v>
      </c>
      <c r="Q49" s="7">
        <v>2</v>
      </c>
      <c r="R49" s="7">
        <v>15</v>
      </c>
      <c r="S49" s="7">
        <v>8</v>
      </c>
      <c r="T49" s="7">
        <v>43</v>
      </c>
      <c r="U49" s="7">
        <v>8</v>
      </c>
      <c r="V49" s="7">
        <v>26</v>
      </c>
      <c r="W49" s="7">
        <v>10</v>
      </c>
      <c r="X49" s="7">
        <v>10</v>
      </c>
      <c r="Y49" s="7">
        <v>3</v>
      </c>
      <c r="Z49" s="7">
        <v>0</v>
      </c>
      <c r="AA49" s="7">
        <v>0</v>
      </c>
      <c r="AB49" s="7">
        <v>0</v>
      </c>
      <c r="AC49" s="7">
        <v>0</v>
      </c>
    </row>
    <row r="50" spans="1:29" ht="12.75">
      <c r="A50" s="10" t="s">
        <v>15</v>
      </c>
      <c r="B50" s="11">
        <f t="shared" si="12"/>
        <v>30</v>
      </c>
      <c r="C50" s="4">
        <f t="shared" si="13"/>
        <v>29</v>
      </c>
      <c r="D50" s="4">
        <f t="shared" si="14"/>
        <v>1</v>
      </c>
      <c r="E50" s="10" t="s">
        <v>15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1</v>
      </c>
      <c r="N50" s="7">
        <v>0</v>
      </c>
      <c r="O50" s="7">
        <v>2</v>
      </c>
      <c r="P50" s="7">
        <v>4</v>
      </c>
      <c r="Q50" s="7">
        <v>3</v>
      </c>
      <c r="R50" s="7">
        <v>4</v>
      </c>
      <c r="S50" s="7">
        <v>5</v>
      </c>
      <c r="T50" s="7">
        <v>2</v>
      </c>
      <c r="U50" s="7">
        <v>5</v>
      </c>
      <c r="V50" s="7">
        <v>0</v>
      </c>
      <c r="W50" s="7">
        <v>1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2</v>
      </c>
    </row>
    <row r="51" spans="1:4" ht="12.75">
      <c r="A51" t="s">
        <v>5</v>
      </c>
      <c r="B51">
        <f>SUM(B43:B50)</f>
        <v>446</v>
      </c>
      <c r="C51">
        <f aca="true" t="shared" si="15" ref="C51:D51">SUM(C43:C50)</f>
        <v>403</v>
      </c>
      <c r="D51">
        <f t="shared" si="15"/>
        <v>43</v>
      </c>
    </row>
    <row r="52" spans="3:4" ht="12.75">
      <c r="C52" s="12">
        <f>+C51/B51</f>
        <v>0.9035874439461884</v>
      </c>
      <c r="D52" s="12">
        <f>+D51/B51</f>
        <v>0.09641255605381166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E156"/>
  <sheetViews>
    <sheetView tabSelected="1" zoomScale="60" zoomScaleNormal="60" workbookViewId="0" topLeftCell="V1">
      <selection activeCell="BE1" sqref="BE1"/>
    </sheetView>
  </sheetViews>
  <sheetFormatPr defaultColWidth="9.140625" defaultRowHeight="12.75"/>
  <cols>
    <col min="6" max="29" width="4.7109375" style="0" customWidth="1"/>
  </cols>
  <sheetData>
    <row r="1" spans="1:57" ht="12.75">
      <c r="A1" t="s">
        <v>0</v>
      </c>
      <c r="BE1" t="s">
        <v>1</v>
      </c>
    </row>
    <row r="2" spans="1:6" ht="12.75">
      <c r="A2" s="1" t="s">
        <v>2</v>
      </c>
      <c r="B2" s="2"/>
      <c r="C2" s="3"/>
      <c r="F2" t="s">
        <v>3</v>
      </c>
    </row>
    <row r="3" spans="1:29" ht="12.75">
      <c r="A3" s="4" t="s">
        <v>4</v>
      </c>
      <c r="B3" s="5" t="s">
        <v>5</v>
      </c>
      <c r="C3" s="5" t="s">
        <v>6</v>
      </c>
      <c r="D3" s="5" t="s">
        <v>7</v>
      </c>
      <c r="F3" s="6">
        <v>1</v>
      </c>
      <c r="G3" s="4">
        <v>2</v>
      </c>
      <c r="H3" s="6">
        <v>3</v>
      </c>
      <c r="I3" s="4">
        <v>4</v>
      </c>
      <c r="J3" s="6">
        <v>5</v>
      </c>
      <c r="K3" s="4">
        <v>6</v>
      </c>
      <c r="L3" s="6">
        <v>7</v>
      </c>
      <c r="M3" s="4">
        <v>8</v>
      </c>
      <c r="N3" s="6">
        <v>9</v>
      </c>
      <c r="O3" s="4">
        <v>10</v>
      </c>
      <c r="P3" s="6">
        <v>11</v>
      </c>
      <c r="Q3" s="4">
        <v>12</v>
      </c>
      <c r="R3" s="6">
        <v>13</v>
      </c>
      <c r="S3" s="4">
        <v>14</v>
      </c>
      <c r="T3" s="6">
        <v>15</v>
      </c>
      <c r="U3" s="4">
        <v>16</v>
      </c>
      <c r="V3" s="6">
        <v>17</v>
      </c>
      <c r="W3" s="4">
        <v>18</v>
      </c>
      <c r="X3" s="6">
        <v>19</v>
      </c>
      <c r="Y3" s="4">
        <v>20</v>
      </c>
      <c r="Z3" s="6">
        <v>21</v>
      </c>
      <c r="AA3" s="6">
        <v>22</v>
      </c>
      <c r="AB3" s="4">
        <v>23</v>
      </c>
      <c r="AC3" s="6">
        <v>24</v>
      </c>
    </row>
    <row r="4" spans="1:29" ht="12.75">
      <c r="A4" t="s">
        <v>8</v>
      </c>
      <c r="B4" s="7">
        <f>SUM(F4:AC4)</f>
        <v>51</v>
      </c>
      <c r="C4">
        <f>+B4-D4</f>
        <v>38</v>
      </c>
      <c r="D4">
        <f>SUM(F4:K4)</f>
        <v>13</v>
      </c>
      <c r="E4" t="s">
        <v>8</v>
      </c>
      <c r="F4" s="7">
        <v>6</v>
      </c>
      <c r="G4" s="7">
        <v>1</v>
      </c>
      <c r="H4" s="7">
        <v>0</v>
      </c>
      <c r="I4" s="7">
        <v>0</v>
      </c>
      <c r="J4" s="7">
        <v>4</v>
      </c>
      <c r="K4" s="7">
        <v>2</v>
      </c>
      <c r="L4" s="7">
        <v>10</v>
      </c>
      <c r="M4" s="7">
        <v>2</v>
      </c>
      <c r="N4" s="7">
        <v>1</v>
      </c>
      <c r="O4" s="7">
        <v>0</v>
      </c>
      <c r="P4" s="7">
        <v>3</v>
      </c>
      <c r="Q4" s="7">
        <v>1</v>
      </c>
      <c r="R4" s="7">
        <v>0</v>
      </c>
      <c r="S4" s="7">
        <v>1</v>
      </c>
      <c r="T4" s="7">
        <v>0</v>
      </c>
      <c r="U4" s="7">
        <v>1</v>
      </c>
      <c r="V4" s="7">
        <v>0</v>
      </c>
      <c r="W4" s="7">
        <v>3</v>
      </c>
      <c r="X4" s="7">
        <v>0</v>
      </c>
      <c r="Y4" s="7">
        <v>2</v>
      </c>
      <c r="Z4" s="7">
        <v>0</v>
      </c>
      <c r="AA4" s="7">
        <v>0</v>
      </c>
      <c r="AB4" s="7">
        <v>1</v>
      </c>
      <c r="AC4" s="7">
        <v>13</v>
      </c>
    </row>
    <row r="5" spans="1:29" ht="12.75">
      <c r="A5" t="s">
        <v>9</v>
      </c>
      <c r="B5" s="7">
        <f aca="true" t="shared" si="0" ref="B5:B11">SUM(F5:AC5)</f>
        <v>17</v>
      </c>
      <c r="C5">
        <f aca="true" t="shared" si="1" ref="C5:C11">+B5-D5</f>
        <v>15</v>
      </c>
      <c r="D5">
        <f aca="true" t="shared" si="2" ref="D5:D11">SUM(F5:K5)</f>
        <v>2</v>
      </c>
      <c r="E5" t="s">
        <v>9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7">
        <v>1</v>
      </c>
      <c r="L5" s="7">
        <v>7</v>
      </c>
      <c r="M5" s="7">
        <v>3</v>
      </c>
      <c r="N5" s="7">
        <v>0</v>
      </c>
      <c r="O5" s="7">
        <v>0</v>
      </c>
      <c r="P5" s="7">
        <v>1</v>
      </c>
      <c r="Q5" s="7">
        <v>0</v>
      </c>
      <c r="R5" s="7">
        <v>0</v>
      </c>
      <c r="S5" s="7">
        <v>0</v>
      </c>
      <c r="T5" s="7">
        <v>0</v>
      </c>
      <c r="U5" s="7">
        <v>1</v>
      </c>
      <c r="V5" s="7">
        <v>0</v>
      </c>
      <c r="W5" s="7">
        <v>3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</row>
    <row r="6" spans="1:29" ht="12.75">
      <c r="A6" t="s">
        <v>10</v>
      </c>
      <c r="B6" s="7">
        <f t="shared" si="0"/>
        <v>5</v>
      </c>
      <c r="C6">
        <f t="shared" si="1"/>
        <v>4</v>
      </c>
      <c r="D6">
        <f t="shared" si="2"/>
        <v>1</v>
      </c>
      <c r="E6" t="s">
        <v>10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3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</row>
    <row r="7" spans="1:29" ht="12.75">
      <c r="A7" t="s">
        <v>11</v>
      </c>
      <c r="B7" s="7">
        <f t="shared" si="0"/>
        <v>47</v>
      </c>
      <c r="C7">
        <f t="shared" si="1"/>
        <v>35</v>
      </c>
      <c r="D7">
        <f t="shared" si="2"/>
        <v>12</v>
      </c>
      <c r="E7" t="s">
        <v>11</v>
      </c>
      <c r="F7" s="7">
        <v>2</v>
      </c>
      <c r="G7" s="7">
        <v>0</v>
      </c>
      <c r="H7" s="7">
        <v>0</v>
      </c>
      <c r="I7" s="7">
        <v>1</v>
      </c>
      <c r="J7" s="7">
        <v>1</v>
      </c>
      <c r="K7" s="7">
        <v>8</v>
      </c>
      <c r="L7" s="7">
        <v>13</v>
      </c>
      <c r="M7" s="7">
        <v>4</v>
      </c>
      <c r="N7" s="7">
        <v>2</v>
      </c>
      <c r="O7" s="7">
        <v>1</v>
      </c>
      <c r="P7" s="7">
        <v>1</v>
      </c>
      <c r="Q7" s="7">
        <v>0</v>
      </c>
      <c r="R7" s="7">
        <v>1</v>
      </c>
      <c r="S7" s="7">
        <v>1</v>
      </c>
      <c r="T7" s="7">
        <v>0</v>
      </c>
      <c r="U7" s="7">
        <v>0</v>
      </c>
      <c r="V7" s="7">
        <v>1</v>
      </c>
      <c r="W7" s="7">
        <v>0</v>
      </c>
      <c r="X7" s="7">
        <v>9</v>
      </c>
      <c r="Y7" s="7">
        <v>2</v>
      </c>
      <c r="Z7" s="7">
        <v>0</v>
      </c>
      <c r="AA7" s="7">
        <v>0</v>
      </c>
      <c r="AB7" s="7">
        <v>0</v>
      </c>
      <c r="AC7" s="7">
        <v>0</v>
      </c>
    </row>
    <row r="8" spans="1:29" ht="12.75">
      <c r="A8" t="s">
        <v>12</v>
      </c>
      <c r="B8" s="7">
        <f t="shared" si="0"/>
        <v>2</v>
      </c>
      <c r="C8">
        <f t="shared" si="1"/>
        <v>1</v>
      </c>
      <c r="D8">
        <f t="shared" si="2"/>
        <v>1</v>
      </c>
      <c r="E8" t="s">
        <v>12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</row>
    <row r="9" spans="1:29" ht="12.75">
      <c r="A9" t="s">
        <v>13</v>
      </c>
      <c r="B9" s="7">
        <f t="shared" si="0"/>
        <v>0</v>
      </c>
      <c r="C9">
        <f t="shared" si="1"/>
        <v>0</v>
      </c>
      <c r="D9">
        <f t="shared" si="2"/>
        <v>0</v>
      </c>
      <c r="E9" t="s">
        <v>13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</row>
    <row r="10" spans="1:29" ht="12.75">
      <c r="A10" s="8" t="s">
        <v>14</v>
      </c>
      <c r="B10" s="9">
        <f t="shared" si="0"/>
        <v>37</v>
      </c>
      <c r="C10" s="8">
        <f t="shared" si="1"/>
        <v>33</v>
      </c>
      <c r="D10" s="8">
        <f t="shared" si="2"/>
        <v>4</v>
      </c>
      <c r="E10" s="8" t="s">
        <v>14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2</v>
      </c>
      <c r="L10" s="7">
        <v>15</v>
      </c>
      <c r="M10" s="7">
        <v>7</v>
      </c>
      <c r="N10" s="7">
        <v>1</v>
      </c>
      <c r="O10" s="7">
        <v>0</v>
      </c>
      <c r="P10" s="7">
        <v>2</v>
      </c>
      <c r="Q10" s="7">
        <v>1</v>
      </c>
      <c r="R10" s="7">
        <v>1</v>
      </c>
      <c r="S10" s="7">
        <v>0</v>
      </c>
      <c r="T10" s="7">
        <v>0</v>
      </c>
      <c r="U10" s="7">
        <v>1</v>
      </c>
      <c r="V10" s="7">
        <v>0</v>
      </c>
      <c r="W10" s="7">
        <v>0</v>
      </c>
      <c r="X10" s="7">
        <v>5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</row>
    <row r="11" spans="1:29" ht="12.75">
      <c r="A11" s="10" t="s">
        <v>15</v>
      </c>
      <c r="B11" s="11">
        <f t="shared" si="0"/>
        <v>35</v>
      </c>
      <c r="C11" s="4">
        <f t="shared" si="1"/>
        <v>34</v>
      </c>
      <c r="D11" s="4">
        <f t="shared" si="2"/>
        <v>1</v>
      </c>
      <c r="E11" s="10" t="s">
        <v>15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8</v>
      </c>
      <c r="M11" s="7">
        <v>1</v>
      </c>
      <c r="N11" s="7">
        <v>1</v>
      </c>
      <c r="O11" s="7">
        <v>6</v>
      </c>
      <c r="P11" s="7">
        <v>4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1</v>
      </c>
      <c r="X11" s="7">
        <v>2</v>
      </c>
      <c r="Y11" s="7">
        <v>7</v>
      </c>
      <c r="Z11" s="7">
        <v>1</v>
      </c>
      <c r="AA11" s="7">
        <v>0</v>
      </c>
      <c r="AB11" s="7">
        <v>0</v>
      </c>
      <c r="AC11" s="7">
        <v>2</v>
      </c>
    </row>
    <row r="12" spans="1:4" ht="12.75">
      <c r="A12" t="s">
        <v>5</v>
      </c>
      <c r="B12">
        <f>SUM(B4:B11)</f>
        <v>194</v>
      </c>
      <c r="C12">
        <f aca="true" t="shared" si="3" ref="C12:D12">SUM(C4:C11)</f>
        <v>160</v>
      </c>
      <c r="D12">
        <f t="shared" si="3"/>
        <v>34</v>
      </c>
    </row>
    <row r="13" spans="3:4" ht="12.75">
      <c r="C13" s="12">
        <f>+C12/B12</f>
        <v>0.8247422680412371</v>
      </c>
      <c r="D13" s="12">
        <f>+D12/B12</f>
        <v>0.17525773195876287</v>
      </c>
    </row>
    <row r="14" ht="12.75">
      <c r="A14" t="s">
        <v>16</v>
      </c>
    </row>
    <row r="15" spans="1:6" ht="12.75">
      <c r="A15" s="1" t="s">
        <v>2</v>
      </c>
      <c r="B15" s="2"/>
      <c r="C15" s="3"/>
      <c r="F15" t="s">
        <v>3</v>
      </c>
    </row>
    <row r="16" spans="1:29" ht="12.75">
      <c r="A16" s="4" t="s">
        <v>4</v>
      </c>
      <c r="B16" s="5" t="s">
        <v>5</v>
      </c>
      <c r="C16" s="5" t="s">
        <v>6</v>
      </c>
      <c r="D16" s="5" t="s">
        <v>7</v>
      </c>
      <c r="F16" s="6">
        <v>1</v>
      </c>
      <c r="G16" s="4">
        <v>2</v>
      </c>
      <c r="H16" s="6">
        <v>3</v>
      </c>
      <c r="I16" s="4">
        <v>4</v>
      </c>
      <c r="J16" s="6">
        <v>5</v>
      </c>
      <c r="K16" s="4">
        <v>6</v>
      </c>
      <c r="L16" s="6">
        <v>7</v>
      </c>
      <c r="M16" s="4">
        <v>8</v>
      </c>
      <c r="N16" s="6">
        <v>9</v>
      </c>
      <c r="O16" s="4">
        <v>10</v>
      </c>
      <c r="P16" s="6">
        <v>11</v>
      </c>
      <c r="Q16" s="4">
        <v>12</v>
      </c>
      <c r="R16" s="6">
        <v>13</v>
      </c>
      <c r="S16" s="4">
        <v>14</v>
      </c>
      <c r="T16" s="6">
        <v>15</v>
      </c>
      <c r="U16" s="4">
        <v>16</v>
      </c>
      <c r="V16" s="6">
        <v>17</v>
      </c>
      <c r="W16" s="4">
        <v>18</v>
      </c>
      <c r="X16" s="6">
        <v>19</v>
      </c>
      <c r="Y16" s="4">
        <v>20</v>
      </c>
      <c r="Z16" s="6">
        <v>21</v>
      </c>
      <c r="AA16" s="6">
        <v>22</v>
      </c>
      <c r="AB16" s="4">
        <v>23</v>
      </c>
      <c r="AC16" s="6">
        <v>24</v>
      </c>
    </row>
    <row r="17" spans="1:29" ht="12.75">
      <c r="A17" t="s">
        <v>8</v>
      </c>
      <c r="B17" s="7">
        <f>SUM(F17:AC17)</f>
        <v>37</v>
      </c>
      <c r="C17">
        <f>+B17-D17</f>
        <v>21</v>
      </c>
      <c r="D17">
        <f>SUM(F17:K17)</f>
        <v>16</v>
      </c>
      <c r="E17" t="s">
        <v>8</v>
      </c>
      <c r="F17" s="7">
        <v>13</v>
      </c>
      <c r="G17" s="7">
        <v>1</v>
      </c>
      <c r="H17" s="7">
        <v>0</v>
      </c>
      <c r="I17" s="7">
        <v>1</v>
      </c>
      <c r="J17" s="7">
        <v>1</v>
      </c>
      <c r="K17" s="7">
        <v>0</v>
      </c>
      <c r="L17" s="7">
        <v>2</v>
      </c>
      <c r="M17" s="7">
        <v>1</v>
      </c>
      <c r="N17" s="7">
        <v>4</v>
      </c>
      <c r="O17" s="7">
        <v>2</v>
      </c>
      <c r="P17" s="7">
        <v>1</v>
      </c>
      <c r="Q17" s="7">
        <v>1</v>
      </c>
      <c r="R17" s="7">
        <v>2</v>
      </c>
      <c r="S17" s="7">
        <v>0</v>
      </c>
      <c r="T17" s="7">
        <v>0</v>
      </c>
      <c r="U17" s="7">
        <v>0</v>
      </c>
      <c r="V17" s="7">
        <v>2</v>
      </c>
      <c r="W17" s="7">
        <v>1</v>
      </c>
      <c r="X17" s="7">
        <v>0</v>
      </c>
      <c r="Y17" s="7">
        <v>0</v>
      </c>
      <c r="Z17" s="7">
        <v>0</v>
      </c>
      <c r="AA17" s="7">
        <v>1</v>
      </c>
      <c r="AB17" s="7">
        <v>3</v>
      </c>
      <c r="AC17" s="7">
        <v>1</v>
      </c>
    </row>
    <row r="18" spans="1:29" ht="12.75">
      <c r="A18" t="s">
        <v>9</v>
      </c>
      <c r="B18" s="7">
        <f aca="true" t="shared" si="4" ref="B18:B24">SUM(F18:AC18)</f>
        <v>0</v>
      </c>
      <c r="C18">
        <f aca="true" t="shared" si="5" ref="C18:C24">+B18-D18</f>
        <v>0</v>
      </c>
      <c r="D18">
        <f aca="true" t="shared" si="6" ref="D18:D24">SUM(F18:K18)</f>
        <v>0</v>
      </c>
      <c r="E18" t="s">
        <v>9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</row>
    <row r="19" spans="1:29" ht="12.75">
      <c r="A19" t="s">
        <v>10</v>
      </c>
      <c r="B19" s="7">
        <f t="shared" si="4"/>
        <v>9</v>
      </c>
      <c r="C19">
        <f t="shared" si="5"/>
        <v>8</v>
      </c>
      <c r="D19">
        <f t="shared" si="6"/>
        <v>1</v>
      </c>
      <c r="E19" t="s">
        <v>10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L19" s="7">
        <v>0</v>
      </c>
      <c r="M19" s="7">
        <v>1</v>
      </c>
      <c r="N19" s="7">
        <v>1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1</v>
      </c>
      <c r="V19" s="7">
        <v>1</v>
      </c>
      <c r="W19" s="7">
        <v>2</v>
      </c>
      <c r="X19" s="7">
        <v>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</row>
    <row r="20" spans="1:29" ht="12.75">
      <c r="A20" t="s">
        <v>11</v>
      </c>
      <c r="B20" s="7">
        <f t="shared" si="4"/>
        <v>32</v>
      </c>
      <c r="C20">
        <f t="shared" si="5"/>
        <v>28</v>
      </c>
      <c r="D20">
        <f t="shared" si="6"/>
        <v>4</v>
      </c>
      <c r="E20" t="s">
        <v>11</v>
      </c>
      <c r="F20" s="7">
        <v>0</v>
      </c>
      <c r="G20" s="7">
        <v>0</v>
      </c>
      <c r="H20" s="7">
        <v>0</v>
      </c>
      <c r="I20" s="7">
        <v>1</v>
      </c>
      <c r="J20" s="7">
        <v>2</v>
      </c>
      <c r="K20" s="7">
        <v>1</v>
      </c>
      <c r="L20" s="7">
        <v>0</v>
      </c>
      <c r="M20" s="7">
        <v>2</v>
      </c>
      <c r="N20" s="7">
        <v>3</v>
      </c>
      <c r="O20" s="7">
        <v>5</v>
      </c>
      <c r="P20" s="7">
        <v>3</v>
      </c>
      <c r="Q20" s="7">
        <v>1</v>
      </c>
      <c r="R20" s="7">
        <v>3</v>
      </c>
      <c r="S20" s="7">
        <v>1</v>
      </c>
      <c r="T20" s="7">
        <v>0</v>
      </c>
      <c r="U20" s="7">
        <v>1</v>
      </c>
      <c r="V20" s="7">
        <v>0</v>
      </c>
      <c r="W20" s="7">
        <v>0</v>
      </c>
      <c r="X20" s="7">
        <v>3</v>
      </c>
      <c r="Y20" s="7">
        <v>2</v>
      </c>
      <c r="Z20" s="7">
        <v>0</v>
      </c>
      <c r="AA20" s="7">
        <v>2</v>
      </c>
      <c r="AB20" s="7">
        <v>0</v>
      </c>
      <c r="AC20" s="7">
        <v>2</v>
      </c>
    </row>
    <row r="21" spans="1:29" ht="12.75">
      <c r="A21" t="s">
        <v>12</v>
      </c>
      <c r="B21" s="7">
        <f t="shared" si="4"/>
        <v>0</v>
      </c>
      <c r="C21">
        <f t="shared" si="5"/>
        <v>0</v>
      </c>
      <c r="D21">
        <f t="shared" si="6"/>
        <v>0</v>
      </c>
      <c r="E21" t="s">
        <v>12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</row>
    <row r="22" spans="1:29" ht="12.75">
      <c r="A22" t="s">
        <v>13</v>
      </c>
      <c r="B22" s="7">
        <f t="shared" si="4"/>
        <v>0</v>
      </c>
      <c r="C22">
        <f t="shared" si="5"/>
        <v>0</v>
      </c>
      <c r="D22">
        <f t="shared" si="6"/>
        <v>0</v>
      </c>
      <c r="E22" t="s">
        <v>13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</row>
    <row r="23" spans="1:29" ht="12.75">
      <c r="A23" s="8" t="s">
        <v>14</v>
      </c>
      <c r="B23" s="9">
        <f t="shared" si="4"/>
        <v>31</v>
      </c>
      <c r="C23" s="8">
        <f t="shared" si="5"/>
        <v>29</v>
      </c>
      <c r="D23" s="8">
        <f t="shared" si="6"/>
        <v>2</v>
      </c>
      <c r="E23" s="8" t="s">
        <v>14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1</v>
      </c>
      <c r="L23" s="7">
        <v>8</v>
      </c>
      <c r="M23" s="7">
        <v>2</v>
      </c>
      <c r="N23" s="7">
        <v>1</v>
      </c>
      <c r="O23" s="7">
        <v>1</v>
      </c>
      <c r="P23" s="7">
        <v>5</v>
      </c>
      <c r="Q23" s="7">
        <v>3</v>
      </c>
      <c r="R23" s="7">
        <v>1</v>
      </c>
      <c r="S23" s="7">
        <v>0</v>
      </c>
      <c r="T23" s="7">
        <v>1</v>
      </c>
      <c r="U23" s="7">
        <v>1</v>
      </c>
      <c r="V23" s="7">
        <v>1</v>
      </c>
      <c r="W23" s="7">
        <v>1</v>
      </c>
      <c r="X23" s="7">
        <v>1</v>
      </c>
      <c r="Y23" s="7">
        <v>0</v>
      </c>
      <c r="Z23" s="7">
        <v>2</v>
      </c>
      <c r="AA23" s="7">
        <v>0</v>
      </c>
      <c r="AB23" s="7">
        <v>1</v>
      </c>
      <c r="AC23" s="7">
        <v>0</v>
      </c>
    </row>
    <row r="24" spans="1:29" ht="12.75">
      <c r="A24" s="10" t="s">
        <v>15</v>
      </c>
      <c r="B24" s="11">
        <f t="shared" si="4"/>
        <v>36</v>
      </c>
      <c r="C24" s="4">
        <f t="shared" si="5"/>
        <v>26</v>
      </c>
      <c r="D24" s="4">
        <f t="shared" si="6"/>
        <v>10</v>
      </c>
      <c r="E24" s="10" t="s">
        <v>15</v>
      </c>
      <c r="F24" s="7">
        <v>0</v>
      </c>
      <c r="G24" s="7">
        <v>0</v>
      </c>
      <c r="H24" s="7">
        <v>0</v>
      </c>
      <c r="I24" s="7">
        <v>1</v>
      </c>
      <c r="J24" s="7">
        <v>3</v>
      </c>
      <c r="K24" s="7">
        <v>6</v>
      </c>
      <c r="L24" s="7">
        <v>0</v>
      </c>
      <c r="M24" s="7">
        <v>6</v>
      </c>
      <c r="N24" s="7">
        <v>4</v>
      </c>
      <c r="O24" s="7">
        <v>1</v>
      </c>
      <c r="P24" s="7">
        <v>0</v>
      </c>
      <c r="Q24" s="7">
        <v>0</v>
      </c>
      <c r="R24" s="7">
        <v>1</v>
      </c>
      <c r="S24" s="7">
        <v>1</v>
      </c>
      <c r="T24" s="7">
        <v>1</v>
      </c>
      <c r="U24" s="7">
        <v>0</v>
      </c>
      <c r="V24" s="7">
        <v>0</v>
      </c>
      <c r="W24" s="7">
        <v>1</v>
      </c>
      <c r="X24" s="7">
        <v>6</v>
      </c>
      <c r="Y24" s="7">
        <v>0</v>
      </c>
      <c r="Z24" s="7">
        <v>1</v>
      </c>
      <c r="AA24" s="7">
        <v>0</v>
      </c>
      <c r="AB24" s="7">
        <v>2</v>
      </c>
      <c r="AC24" s="7">
        <v>2</v>
      </c>
    </row>
    <row r="25" spans="1:4" ht="12.75">
      <c r="A25" t="s">
        <v>5</v>
      </c>
      <c r="B25">
        <f>SUM(B17:B24)</f>
        <v>145</v>
      </c>
      <c r="C25">
        <f aca="true" t="shared" si="7" ref="C25:D25">SUM(C17:C24)</f>
        <v>112</v>
      </c>
      <c r="D25">
        <f t="shared" si="7"/>
        <v>33</v>
      </c>
    </row>
    <row r="26" spans="3:4" ht="12.75">
      <c r="C26" s="12">
        <f>+C25/B25</f>
        <v>0.7724137931034483</v>
      </c>
      <c r="D26" s="12">
        <f>+D25/B25</f>
        <v>0.22758620689655173</v>
      </c>
    </row>
    <row r="27" ht="12.75">
      <c r="A27" t="s">
        <v>17</v>
      </c>
    </row>
    <row r="28" spans="1:6" ht="12.75">
      <c r="A28" s="1" t="s">
        <v>2</v>
      </c>
      <c r="B28" s="2"/>
      <c r="C28" s="3"/>
      <c r="F28" t="s">
        <v>3</v>
      </c>
    </row>
    <row r="29" spans="1:29" ht="12.75">
      <c r="A29" s="4" t="s">
        <v>4</v>
      </c>
      <c r="B29" s="5" t="s">
        <v>5</v>
      </c>
      <c r="C29" s="5" t="s">
        <v>6</v>
      </c>
      <c r="D29" s="5" t="s">
        <v>7</v>
      </c>
      <c r="F29" s="6">
        <v>1</v>
      </c>
      <c r="G29" s="4">
        <v>2</v>
      </c>
      <c r="H29" s="6">
        <v>3</v>
      </c>
      <c r="I29" s="4">
        <v>4</v>
      </c>
      <c r="J29" s="6">
        <v>5</v>
      </c>
      <c r="K29" s="4">
        <v>6</v>
      </c>
      <c r="L29" s="6">
        <v>7</v>
      </c>
      <c r="M29" s="4">
        <v>8</v>
      </c>
      <c r="N29" s="6">
        <v>9</v>
      </c>
      <c r="O29" s="4">
        <v>10</v>
      </c>
      <c r="P29" s="6">
        <v>11</v>
      </c>
      <c r="Q29" s="4">
        <v>12</v>
      </c>
      <c r="R29" s="6">
        <v>13</v>
      </c>
      <c r="S29" s="4">
        <v>14</v>
      </c>
      <c r="T29" s="6">
        <v>15</v>
      </c>
      <c r="U29" s="4">
        <v>16</v>
      </c>
      <c r="V29" s="6">
        <v>17</v>
      </c>
      <c r="W29" s="4">
        <v>18</v>
      </c>
      <c r="X29" s="6">
        <v>19</v>
      </c>
      <c r="Y29" s="4">
        <v>20</v>
      </c>
      <c r="Z29" s="6">
        <v>21</v>
      </c>
      <c r="AA29" s="6">
        <v>22</v>
      </c>
      <c r="AB29" s="4">
        <v>23</v>
      </c>
      <c r="AC29" s="6">
        <v>24</v>
      </c>
    </row>
    <row r="30" spans="1:29" ht="12.75">
      <c r="A30" t="s">
        <v>8</v>
      </c>
      <c r="B30" s="7">
        <f>SUM(F30:AC30)</f>
        <v>32</v>
      </c>
      <c r="C30">
        <f>+B30-D30</f>
        <v>26</v>
      </c>
      <c r="D30">
        <f>SUM(F30:K30)</f>
        <v>6</v>
      </c>
      <c r="E30" t="s">
        <v>8</v>
      </c>
      <c r="F30" s="7">
        <v>0</v>
      </c>
      <c r="G30" s="7">
        <v>0</v>
      </c>
      <c r="H30" s="7">
        <v>0</v>
      </c>
      <c r="I30" s="7">
        <v>1</v>
      </c>
      <c r="J30" s="7">
        <v>4</v>
      </c>
      <c r="K30" s="7">
        <v>1</v>
      </c>
      <c r="L30" s="7">
        <v>0</v>
      </c>
      <c r="M30" s="7">
        <v>0</v>
      </c>
      <c r="N30" s="7">
        <v>6</v>
      </c>
      <c r="O30" s="7">
        <v>0</v>
      </c>
      <c r="P30" s="7">
        <v>1</v>
      </c>
      <c r="Q30" s="7">
        <v>2</v>
      </c>
      <c r="R30" s="7">
        <v>4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5</v>
      </c>
      <c r="AA30" s="7">
        <v>3</v>
      </c>
      <c r="AB30" s="7">
        <v>4</v>
      </c>
      <c r="AC30" s="7">
        <v>1</v>
      </c>
    </row>
    <row r="31" spans="1:29" ht="12.75">
      <c r="A31" t="s">
        <v>9</v>
      </c>
      <c r="B31" s="7">
        <f aca="true" t="shared" si="8" ref="B31:B37">SUM(F31:AC31)</f>
        <v>2</v>
      </c>
      <c r="C31">
        <f aca="true" t="shared" si="9" ref="C31:C37">+B31-D31</f>
        <v>1</v>
      </c>
      <c r="D31">
        <f aca="true" t="shared" si="10" ref="D31:D37">SUM(F31:K31)</f>
        <v>1</v>
      </c>
      <c r="E31" t="s">
        <v>9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1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</row>
    <row r="32" spans="1:29" ht="12.75">
      <c r="A32" t="s">
        <v>10</v>
      </c>
      <c r="B32" s="7">
        <f t="shared" si="8"/>
        <v>6</v>
      </c>
      <c r="C32">
        <f t="shared" si="9"/>
        <v>4</v>
      </c>
      <c r="D32">
        <f t="shared" si="10"/>
        <v>2</v>
      </c>
      <c r="E32" t="s">
        <v>10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1</v>
      </c>
      <c r="Y32" s="7">
        <v>0</v>
      </c>
      <c r="Z32" s="7">
        <v>0</v>
      </c>
      <c r="AA32" s="7">
        <v>1</v>
      </c>
      <c r="AB32" s="7">
        <v>0</v>
      </c>
      <c r="AC32" s="7">
        <v>0</v>
      </c>
    </row>
    <row r="33" spans="1:29" ht="12.75">
      <c r="A33" t="s">
        <v>11</v>
      </c>
      <c r="B33" s="7">
        <f t="shared" si="8"/>
        <v>32</v>
      </c>
      <c r="C33">
        <f t="shared" si="9"/>
        <v>26</v>
      </c>
      <c r="D33">
        <f t="shared" si="10"/>
        <v>6</v>
      </c>
      <c r="E33" t="s">
        <v>11</v>
      </c>
      <c r="F33" s="7">
        <v>0</v>
      </c>
      <c r="G33" s="7">
        <v>0</v>
      </c>
      <c r="H33" s="7">
        <v>0</v>
      </c>
      <c r="I33" s="7">
        <v>4</v>
      </c>
      <c r="J33" s="7">
        <v>2</v>
      </c>
      <c r="K33" s="7">
        <v>0</v>
      </c>
      <c r="L33" s="7">
        <v>1</v>
      </c>
      <c r="M33" s="7">
        <v>0</v>
      </c>
      <c r="N33" s="7">
        <v>3</v>
      </c>
      <c r="O33" s="7">
        <v>5</v>
      </c>
      <c r="P33" s="7">
        <v>1</v>
      </c>
      <c r="Q33" s="7">
        <v>2</v>
      </c>
      <c r="R33" s="7">
        <v>0</v>
      </c>
      <c r="S33" s="7">
        <v>1</v>
      </c>
      <c r="T33" s="7">
        <v>0</v>
      </c>
      <c r="U33" s="7">
        <v>0</v>
      </c>
      <c r="V33" s="7">
        <v>0</v>
      </c>
      <c r="W33" s="7">
        <v>0</v>
      </c>
      <c r="X33" s="7">
        <v>4</v>
      </c>
      <c r="Y33" s="7">
        <v>1</v>
      </c>
      <c r="Z33" s="7">
        <v>3</v>
      </c>
      <c r="AA33" s="7">
        <v>0</v>
      </c>
      <c r="AB33" s="7">
        <v>3</v>
      </c>
      <c r="AC33" s="7">
        <v>2</v>
      </c>
    </row>
    <row r="34" spans="1:29" ht="12.75">
      <c r="A34" t="s">
        <v>12</v>
      </c>
      <c r="B34" s="7">
        <f t="shared" si="8"/>
        <v>3</v>
      </c>
      <c r="C34">
        <f t="shared" si="9"/>
        <v>3</v>
      </c>
      <c r="D34">
        <f t="shared" si="10"/>
        <v>0</v>
      </c>
      <c r="E34" t="s">
        <v>12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</v>
      </c>
      <c r="T34" s="7">
        <v>0</v>
      </c>
      <c r="U34" s="7">
        <v>1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0</v>
      </c>
    </row>
    <row r="35" spans="1:29" ht="12.75">
      <c r="A35" t="s">
        <v>13</v>
      </c>
      <c r="B35" s="7">
        <f t="shared" si="8"/>
        <v>0</v>
      </c>
      <c r="C35">
        <f t="shared" si="9"/>
        <v>0</v>
      </c>
      <c r="D35">
        <f t="shared" si="10"/>
        <v>0</v>
      </c>
      <c r="E35" t="s">
        <v>13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</row>
    <row r="36" spans="1:29" ht="12.75">
      <c r="A36" s="8" t="s">
        <v>14</v>
      </c>
      <c r="B36" s="9">
        <f t="shared" si="8"/>
        <v>23</v>
      </c>
      <c r="C36" s="8">
        <f t="shared" si="9"/>
        <v>23</v>
      </c>
      <c r="D36" s="8">
        <f t="shared" si="10"/>
        <v>0</v>
      </c>
      <c r="E36" s="8" t="s">
        <v>14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0</v>
      </c>
      <c r="N36" s="7">
        <v>3</v>
      </c>
      <c r="O36" s="7">
        <v>2</v>
      </c>
      <c r="P36" s="7">
        <v>2</v>
      </c>
      <c r="Q36" s="7">
        <v>0</v>
      </c>
      <c r="R36" s="7">
        <v>0</v>
      </c>
      <c r="S36" s="7">
        <v>0</v>
      </c>
      <c r="T36" s="7">
        <v>0</v>
      </c>
      <c r="U36" s="7">
        <v>1</v>
      </c>
      <c r="V36" s="7">
        <v>0</v>
      </c>
      <c r="W36" s="7">
        <v>3</v>
      </c>
      <c r="X36" s="7">
        <v>4</v>
      </c>
      <c r="Y36" s="7">
        <v>4</v>
      </c>
      <c r="Z36" s="7">
        <v>3</v>
      </c>
      <c r="AA36" s="7">
        <v>0</v>
      </c>
      <c r="AB36" s="7">
        <v>0</v>
      </c>
      <c r="AC36" s="7">
        <v>0</v>
      </c>
    </row>
    <row r="37" spans="1:29" ht="12.75">
      <c r="A37" s="10" t="s">
        <v>15</v>
      </c>
      <c r="B37" s="11">
        <f t="shared" si="8"/>
        <v>48</v>
      </c>
      <c r="C37" s="4">
        <f t="shared" si="9"/>
        <v>39</v>
      </c>
      <c r="D37" s="4">
        <f t="shared" si="10"/>
        <v>9</v>
      </c>
      <c r="E37" s="10" t="s">
        <v>15</v>
      </c>
      <c r="F37" s="7">
        <v>2</v>
      </c>
      <c r="G37" s="7">
        <v>0</v>
      </c>
      <c r="H37" s="7">
        <v>0</v>
      </c>
      <c r="I37" s="7">
        <v>1</v>
      </c>
      <c r="J37" s="7">
        <v>1</v>
      </c>
      <c r="K37" s="7">
        <v>5</v>
      </c>
      <c r="L37" s="7">
        <v>2</v>
      </c>
      <c r="M37" s="7">
        <v>2</v>
      </c>
      <c r="N37" s="7">
        <v>4</v>
      </c>
      <c r="O37" s="7">
        <v>2</v>
      </c>
      <c r="P37" s="7">
        <v>0</v>
      </c>
      <c r="Q37" s="7">
        <v>3</v>
      </c>
      <c r="R37" s="7">
        <v>0</v>
      </c>
      <c r="S37" s="7">
        <v>6</v>
      </c>
      <c r="T37" s="7">
        <v>3</v>
      </c>
      <c r="U37" s="7">
        <v>1</v>
      </c>
      <c r="V37" s="7">
        <v>0</v>
      </c>
      <c r="W37" s="7">
        <v>0</v>
      </c>
      <c r="X37" s="7">
        <v>7</v>
      </c>
      <c r="Y37" s="7">
        <v>3</v>
      </c>
      <c r="Z37" s="7">
        <v>0</v>
      </c>
      <c r="AA37" s="7">
        <v>4</v>
      </c>
      <c r="AB37" s="7">
        <v>0</v>
      </c>
      <c r="AC37" s="7">
        <v>2</v>
      </c>
    </row>
    <row r="38" spans="1:4" ht="12.75">
      <c r="A38" t="s">
        <v>5</v>
      </c>
      <c r="B38">
        <f>SUM(B30:B37)</f>
        <v>146</v>
      </c>
      <c r="C38">
        <f aca="true" t="shared" si="11" ref="C38:D38">SUM(C30:C37)</f>
        <v>122</v>
      </c>
      <c r="D38">
        <f t="shared" si="11"/>
        <v>24</v>
      </c>
    </row>
    <row r="39" spans="3:4" ht="12.75">
      <c r="C39" s="12">
        <f>+C38/B38</f>
        <v>0.8356164383561644</v>
      </c>
      <c r="D39" s="12">
        <f>+D38/B38</f>
        <v>0.1643835616438356</v>
      </c>
    </row>
    <row r="40" ht="12.75">
      <c r="A40" t="s">
        <v>18</v>
      </c>
    </row>
    <row r="41" spans="1:6" ht="12.75">
      <c r="A41" s="1" t="s">
        <v>2</v>
      </c>
      <c r="B41" s="2"/>
      <c r="C41" s="3"/>
      <c r="F41" t="s">
        <v>3</v>
      </c>
    </row>
    <row r="42" spans="1:29" ht="12.75">
      <c r="A42" s="4" t="s">
        <v>4</v>
      </c>
      <c r="B42" s="5" t="s">
        <v>5</v>
      </c>
      <c r="C42" s="5" t="s">
        <v>6</v>
      </c>
      <c r="D42" s="5" t="s">
        <v>7</v>
      </c>
      <c r="F42" s="6">
        <v>1</v>
      </c>
      <c r="G42" s="4">
        <v>2</v>
      </c>
      <c r="H42" s="6">
        <v>3</v>
      </c>
      <c r="I42" s="4">
        <v>4</v>
      </c>
      <c r="J42" s="6">
        <v>5</v>
      </c>
      <c r="K42" s="4">
        <v>6</v>
      </c>
      <c r="L42" s="6">
        <v>7</v>
      </c>
      <c r="M42" s="4">
        <v>8</v>
      </c>
      <c r="N42" s="6">
        <v>9</v>
      </c>
      <c r="O42" s="4">
        <v>10</v>
      </c>
      <c r="P42" s="6">
        <v>11</v>
      </c>
      <c r="Q42" s="4">
        <v>12</v>
      </c>
      <c r="R42" s="6">
        <v>13</v>
      </c>
      <c r="S42" s="4">
        <v>14</v>
      </c>
      <c r="T42" s="6">
        <v>15</v>
      </c>
      <c r="U42" s="4">
        <v>16</v>
      </c>
      <c r="V42" s="6">
        <v>17</v>
      </c>
      <c r="W42" s="4">
        <v>18</v>
      </c>
      <c r="X42" s="6">
        <v>19</v>
      </c>
      <c r="Y42" s="4">
        <v>20</v>
      </c>
      <c r="Z42" s="6">
        <v>21</v>
      </c>
      <c r="AA42" s="6">
        <v>22</v>
      </c>
      <c r="AB42" s="4">
        <v>23</v>
      </c>
      <c r="AC42" s="6">
        <v>24</v>
      </c>
    </row>
    <row r="43" spans="1:29" ht="12.75">
      <c r="A43" t="s">
        <v>8</v>
      </c>
      <c r="B43" s="7">
        <f>SUM(F43:AC43)</f>
        <v>32</v>
      </c>
      <c r="C43">
        <f>+B43-D43</f>
        <v>27</v>
      </c>
      <c r="D43">
        <f>SUM(F43:K43)</f>
        <v>5</v>
      </c>
      <c r="E43" t="s">
        <v>8</v>
      </c>
      <c r="F43" s="7">
        <v>0</v>
      </c>
      <c r="G43" s="7">
        <v>0</v>
      </c>
      <c r="H43" s="7">
        <v>1</v>
      </c>
      <c r="I43" s="7">
        <v>0</v>
      </c>
      <c r="J43" s="7">
        <v>2</v>
      </c>
      <c r="K43" s="7">
        <v>2</v>
      </c>
      <c r="L43" s="7">
        <v>0</v>
      </c>
      <c r="M43" s="7">
        <v>0</v>
      </c>
      <c r="N43" s="7">
        <v>0</v>
      </c>
      <c r="O43" s="7">
        <v>0</v>
      </c>
      <c r="P43" s="7">
        <v>2</v>
      </c>
      <c r="Q43" s="7">
        <v>0</v>
      </c>
      <c r="R43" s="7">
        <v>0</v>
      </c>
      <c r="S43" s="7">
        <v>3</v>
      </c>
      <c r="T43" s="7">
        <v>1</v>
      </c>
      <c r="U43" s="7">
        <v>1</v>
      </c>
      <c r="V43" s="7">
        <v>0</v>
      </c>
      <c r="W43" s="7">
        <v>1</v>
      </c>
      <c r="X43" s="7">
        <v>1</v>
      </c>
      <c r="Y43" s="7">
        <v>0</v>
      </c>
      <c r="Z43" s="7">
        <v>0</v>
      </c>
      <c r="AA43" s="7">
        <v>3</v>
      </c>
      <c r="AB43" s="7">
        <v>14</v>
      </c>
      <c r="AC43" s="7">
        <v>1</v>
      </c>
    </row>
    <row r="44" spans="1:29" ht="12.75">
      <c r="A44" t="s">
        <v>9</v>
      </c>
      <c r="B44" s="7">
        <f aca="true" t="shared" si="12" ref="B44:B50">SUM(F44:AC44)</f>
        <v>3</v>
      </c>
      <c r="C44">
        <f aca="true" t="shared" si="13" ref="C44:C50">+B44-D44</f>
        <v>2</v>
      </c>
      <c r="D44">
        <f aca="true" t="shared" si="14" ref="D44:D50">SUM(F44:K44)</f>
        <v>1</v>
      </c>
      <c r="E44" t="s">
        <v>9</v>
      </c>
      <c r="F44" s="7">
        <v>0</v>
      </c>
      <c r="G44" s="7">
        <v>0</v>
      </c>
      <c r="H44" s="7">
        <v>0</v>
      </c>
      <c r="I44" s="7">
        <v>0</v>
      </c>
      <c r="J44" s="7">
        <v>1</v>
      </c>
      <c r="K44" s="7">
        <v>0</v>
      </c>
      <c r="L44" s="7">
        <v>1</v>
      </c>
      <c r="M44" s="7">
        <v>0</v>
      </c>
      <c r="N44" s="7">
        <v>1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</row>
    <row r="45" spans="1:29" ht="12.75">
      <c r="A45" t="s">
        <v>10</v>
      </c>
      <c r="B45" s="7">
        <f t="shared" si="12"/>
        <v>2</v>
      </c>
      <c r="C45">
        <f t="shared" si="13"/>
        <v>1</v>
      </c>
      <c r="D45">
        <f t="shared" si="14"/>
        <v>1</v>
      </c>
      <c r="E45" t="s">
        <v>10</v>
      </c>
      <c r="F45" s="7">
        <v>0</v>
      </c>
      <c r="G45" s="7">
        <v>0</v>
      </c>
      <c r="H45" s="7">
        <v>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1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</row>
    <row r="46" spans="1:29" ht="12.75">
      <c r="A46" t="s">
        <v>11</v>
      </c>
      <c r="B46" s="7">
        <f t="shared" si="12"/>
        <v>29</v>
      </c>
      <c r="C46">
        <f t="shared" si="13"/>
        <v>24</v>
      </c>
      <c r="D46">
        <f t="shared" si="14"/>
        <v>5</v>
      </c>
      <c r="E46" t="s">
        <v>11</v>
      </c>
      <c r="F46" s="7">
        <v>0</v>
      </c>
      <c r="G46" s="7">
        <v>0</v>
      </c>
      <c r="H46" s="7">
        <v>1</v>
      </c>
      <c r="I46" s="7">
        <v>2</v>
      </c>
      <c r="J46" s="7">
        <v>2</v>
      </c>
      <c r="K46" s="7">
        <v>0</v>
      </c>
      <c r="L46" s="7">
        <v>0</v>
      </c>
      <c r="M46" s="7">
        <v>0</v>
      </c>
      <c r="N46" s="7">
        <v>1</v>
      </c>
      <c r="O46" s="7">
        <v>1</v>
      </c>
      <c r="P46" s="7">
        <v>0</v>
      </c>
      <c r="Q46" s="7">
        <v>0</v>
      </c>
      <c r="R46" s="7">
        <v>1</v>
      </c>
      <c r="S46" s="7">
        <v>2</v>
      </c>
      <c r="T46" s="7">
        <v>2</v>
      </c>
      <c r="U46" s="7">
        <v>2</v>
      </c>
      <c r="V46" s="7">
        <v>2</v>
      </c>
      <c r="W46" s="7">
        <v>0</v>
      </c>
      <c r="X46" s="7">
        <v>0</v>
      </c>
      <c r="Y46" s="7">
        <v>1</v>
      </c>
      <c r="Z46" s="7">
        <v>7</v>
      </c>
      <c r="AA46" s="7">
        <v>0</v>
      </c>
      <c r="AB46" s="7">
        <v>2</v>
      </c>
      <c r="AC46" s="7">
        <v>3</v>
      </c>
    </row>
    <row r="47" spans="1:29" ht="12.75">
      <c r="A47" t="s">
        <v>12</v>
      </c>
      <c r="B47" s="7">
        <f t="shared" si="12"/>
        <v>4</v>
      </c>
      <c r="C47">
        <f t="shared" si="13"/>
        <v>3</v>
      </c>
      <c r="D47">
        <f t="shared" si="14"/>
        <v>1</v>
      </c>
      <c r="E47" t="s">
        <v>12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1</v>
      </c>
      <c r="P47" s="7">
        <v>0</v>
      </c>
      <c r="Q47" s="7">
        <v>1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1</v>
      </c>
      <c r="AC47" s="7">
        <v>0</v>
      </c>
    </row>
    <row r="48" spans="1:29" ht="12.75">
      <c r="A48" t="s">
        <v>13</v>
      </c>
      <c r="B48" s="7">
        <f t="shared" si="12"/>
        <v>0</v>
      </c>
      <c r="C48">
        <f t="shared" si="13"/>
        <v>0</v>
      </c>
      <c r="D48">
        <f t="shared" si="14"/>
        <v>0</v>
      </c>
      <c r="E48" t="s">
        <v>13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</row>
    <row r="49" spans="1:29" ht="12.75">
      <c r="A49" s="8" t="s">
        <v>14</v>
      </c>
      <c r="B49" s="9">
        <f t="shared" si="12"/>
        <v>29</v>
      </c>
      <c r="C49" s="8">
        <f t="shared" si="13"/>
        <v>27</v>
      </c>
      <c r="D49" s="8">
        <f t="shared" si="14"/>
        <v>2</v>
      </c>
      <c r="E49" s="8" t="s">
        <v>14</v>
      </c>
      <c r="F49" s="7">
        <v>1</v>
      </c>
      <c r="G49" s="7">
        <v>0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  <c r="O49" s="7">
        <v>0</v>
      </c>
      <c r="P49" s="7">
        <v>0</v>
      </c>
      <c r="Q49" s="7">
        <v>1</v>
      </c>
      <c r="R49" s="7">
        <v>1</v>
      </c>
      <c r="S49" s="7">
        <v>1</v>
      </c>
      <c r="T49" s="7">
        <v>3</v>
      </c>
      <c r="U49" s="7">
        <v>1</v>
      </c>
      <c r="V49" s="7">
        <v>2</v>
      </c>
      <c r="W49" s="7">
        <v>0</v>
      </c>
      <c r="X49" s="7">
        <v>1</v>
      </c>
      <c r="Y49" s="7">
        <v>3</v>
      </c>
      <c r="Z49" s="7">
        <v>7</v>
      </c>
      <c r="AA49" s="7">
        <v>3</v>
      </c>
      <c r="AB49" s="7">
        <v>3</v>
      </c>
      <c r="AC49" s="7">
        <v>0</v>
      </c>
    </row>
    <row r="50" spans="1:29" ht="12.75">
      <c r="A50" s="10" t="s">
        <v>15</v>
      </c>
      <c r="B50" s="11">
        <f t="shared" si="12"/>
        <v>28</v>
      </c>
      <c r="C50" s="4">
        <f t="shared" si="13"/>
        <v>16</v>
      </c>
      <c r="D50" s="4">
        <f t="shared" si="14"/>
        <v>12</v>
      </c>
      <c r="E50" s="10" t="s">
        <v>15</v>
      </c>
      <c r="F50" s="7">
        <v>6</v>
      </c>
      <c r="G50" s="7">
        <v>6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">
        <v>0</v>
      </c>
      <c r="N50" s="7">
        <v>1</v>
      </c>
      <c r="O50" s="7">
        <v>3</v>
      </c>
      <c r="P50" s="7">
        <v>1</v>
      </c>
      <c r="Q50" s="7">
        <v>0</v>
      </c>
      <c r="R50" s="7">
        <v>2</v>
      </c>
      <c r="S50" s="7">
        <v>1</v>
      </c>
      <c r="T50" s="7">
        <v>0</v>
      </c>
      <c r="U50" s="7">
        <v>1</v>
      </c>
      <c r="V50" s="7">
        <v>1</v>
      </c>
      <c r="W50" s="7">
        <v>1</v>
      </c>
      <c r="X50" s="7">
        <v>1</v>
      </c>
      <c r="Y50" s="7">
        <v>0</v>
      </c>
      <c r="Z50" s="7">
        <v>0</v>
      </c>
      <c r="AA50" s="7">
        <v>3</v>
      </c>
      <c r="AB50" s="7">
        <v>0</v>
      </c>
      <c r="AC50" s="7">
        <v>0</v>
      </c>
    </row>
    <row r="51" spans="1:4" ht="12.75">
      <c r="A51" t="s">
        <v>5</v>
      </c>
      <c r="B51">
        <f>SUM(B43:B50)</f>
        <v>127</v>
      </c>
      <c r="C51">
        <f aca="true" t="shared" si="15" ref="C51:D51">SUM(C43:C50)</f>
        <v>100</v>
      </c>
      <c r="D51">
        <f t="shared" si="15"/>
        <v>27</v>
      </c>
    </row>
    <row r="52" spans="3:4" ht="12.75">
      <c r="C52" s="12">
        <f>+C51/B51</f>
        <v>0.7874015748031497</v>
      </c>
      <c r="D52" s="12">
        <f>+D51/B51</f>
        <v>0.2125984251968504</v>
      </c>
    </row>
    <row r="53" ht="12.75">
      <c r="A53" t="s">
        <v>19</v>
      </c>
    </row>
    <row r="54" spans="1:6" ht="12.75">
      <c r="A54" s="1" t="s">
        <v>2</v>
      </c>
      <c r="B54" s="2"/>
      <c r="C54" s="3"/>
      <c r="F54" t="s">
        <v>3</v>
      </c>
    </row>
    <row r="55" spans="1:29" ht="12.75">
      <c r="A55" s="4" t="s">
        <v>4</v>
      </c>
      <c r="B55" s="5" t="s">
        <v>5</v>
      </c>
      <c r="C55" s="5" t="s">
        <v>6</v>
      </c>
      <c r="D55" s="5" t="s">
        <v>7</v>
      </c>
      <c r="F55" s="6">
        <v>1</v>
      </c>
      <c r="G55" s="4">
        <v>2</v>
      </c>
      <c r="H55" s="6">
        <v>3</v>
      </c>
      <c r="I55" s="4">
        <v>4</v>
      </c>
      <c r="J55" s="6">
        <v>5</v>
      </c>
      <c r="K55" s="4">
        <v>6</v>
      </c>
      <c r="L55" s="6">
        <v>7</v>
      </c>
      <c r="M55" s="4">
        <v>8</v>
      </c>
      <c r="N55" s="6">
        <v>9</v>
      </c>
      <c r="O55" s="4">
        <v>10</v>
      </c>
      <c r="P55" s="6">
        <v>11</v>
      </c>
      <c r="Q55" s="4">
        <v>12</v>
      </c>
      <c r="R55" s="6">
        <v>13</v>
      </c>
      <c r="S55" s="4">
        <v>14</v>
      </c>
      <c r="T55" s="6">
        <v>15</v>
      </c>
      <c r="U55" s="4">
        <v>16</v>
      </c>
      <c r="V55" s="6">
        <v>17</v>
      </c>
      <c r="W55" s="4">
        <v>18</v>
      </c>
      <c r="X55" s="6">
        <v>19</v>
      </c>
      <c r="Y55" s="4">
        <v>20</v>
      </c>
      <c r="Z55" s="6">
        <v>21</v>
      </c>
      <c r="AA55" s="6">
        <v>22</v>
      </c>
      <c r="AB55" s="4">
        <v>23</v>
      </c>
      <c r="AC55" s="6">
        <v>24</v>
      </c>
    </row>
    <row r="56" spans="1:29" ht="12.75">
      <c r="A56" t="s">
        <v>8</v>
      </c>
      <c r="B56" s="7">
        <f>SUM(F56:AC56)</f>
        <v>81</v>
      </c>
      <c r="C56">
        <f>+B56-D56</f>
        <v>69</v>
      </c>
      <c r="D56">
        <f>SUM(F56:K56)</f>
        <v>12</v>
      </c>
      <c r="E56" t="s">
        <v>8</v>
      </c>
      <c r="F56" s="7">
        <v>6</v>
      </c>
      <c r="G56" s="7">
        <v>2</v>
      </c>
      <c r="H56" s="7">
        <v>0</v>
      </c>
      <c r="I56" s="7">
        <v>0</v>
      </c>
      <c r="J56" s="7">
        <v>1</v>
      </c>
      <c r="K56" s="7">
        <v>3</v>
      </c>
      <c r="L56" s="7">
        <v>1</v>
      </c>
      <c r="M56" s="7">
        <v>1</v>
      </c>
      <c r="N56" s="7">
        <v>3</v>
      </c>
      <c r="O56" s="7">
        <v>14</v>
      </c>
      <c r="P56" s="7">
        <v>4</v>
      </c>
      <c r="Q56" s="7">
        <v>3</v>
      </c>
      <c r="R56" s="7">
        <v>5</v>
      </c>
      <c r="S56" s="7">
        <v>5</v>
      </c>
      <c r="T56" s="7">
        <v>3</v>
      </c>
      <c r="U56" s="7">
        <v>2</v>
      </c>
      <c r="V56" s="7">
        <v>0</v>
      </c>
      <c r="W56" s="7">
        <v>1</v>
      </c>
      <c r="X56" s="7">
        <v>1</v>
      </c>
      <c r="Y56" s="7">
        <v>1</v>
      </c>
      <c r="Z56" s="7">
        <v>0</v>
      </c>
      <c r="AA56" s="7">
        <v>0</v>
      </c>
      <c r="AB56" s="7">
        <v>7</v>
      </c>
      <c r="AC56" s="7">
        <v>18</v>
      </c>
    </row>
    <row r="57" spans="1:29" ht="12.75">
      <c r="A57" t="s">
        <v>9</v>
      </c>
      <c r="B57" s="7">
        <f aca="true" t="shared" si="16" ref="B57:B63">SUM(F57:AC57)</f>
        <v>12</v>
      </c>
      <c r="C57">
        <f aca="true" t="shared" si="17" ref="C57:C63">+B57-D57</f>
        <v>12</v>
      </c>
      <c r="D57">
        <f aca="true" t="shared" si="18" ref="D57:D63">SUM(F57:K57)</f>
        <v>0</v>
      </c>
      <c r="E57" t="s">
        <v>9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3</v>
      </c>
      <c r="P57" s="7">
        <v>0</v>
      </c>
      <c r="Q57" s="7">
        <v>0</v>
      </c>
      <c r="R57" s="7">
        <v>1</v>
      </c>
      <c r="S57" s="7">
        <v>1</v>
      </c>
      <c r="T57" s="7">
        <v>2</v>
      </c>
      <c r="U57" s="7">
        <v>1</v>
      </c>
      <c r="V57" s="7">
        <v>4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</row>
    <row r="58" spans="1:29" ht="12.75">
      <c r="A58" t="s">
        <v>10</v>
      </c>
      <c r="B58" s="7">
        <f t="shared" si="16"/>
        <v>4</v>
      </c>
      <c r="C58">
        <f t="shared" si="17"/>
        <v>4</v>
      </c>
      <c r="D58">
        <f t="shared" si="18"/>
        <v>0</v>
      </c>
      <c r="E58" t="s">
        <v>10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1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2</v>
      </c>
      <c r="X58" s="7">
        <v>0</v>
      </c>
      <c r="Y58" s="7">
        <v>0</v>
      </c>
      <c r="Z58" s="7">
        <v>1</v>
      </c>
      <c r="AA58" s="7">
        <v>0</v>
      </c>
      <c r="AB58" s="7">
        <v>0</v>
      </c>
      <c r="AC58" s="7">
        <v>0</v>
      </c>
    </row>
    <row r="59" spans="1:29" ht="12.75">
      <c r="A59" t="s">
        <v>11</v>
      </c>
      <c r="B59" s="7">
        <f t="shared" si="16"/>
        <v>86</v>
      </c>
      <c r="C59">
        <f t="shared" si="17"/>
        <v>78</v>
      </c>
      <c r="D59">
        <f t="shared" si="18"/>
        <v>8</v>
      </c>
      <c r="E59" t="s">
        <v>11</v>
      </c>
      <c r="F59" s="7">
        <v>6</v>
      </c>
      <c r="G59" s="7">
        <v>0</v>
      </c>
      <c r="H59" s="7">
        <v>0</v>
      </c>
      <c r="I59" s="7">
        <v>1</v>
      </c>
      <c r="J59" s="7">
        <v>1</v>
      </c>
      <c r="K59" s="7">
        <v>0</v>
      </c>
      <c r="L59" s="7">
        <v>1</v>
      </c>
      <c r="M59" s="7">
        <v>3</v>
      </c>
      <c r="N59" s="7">
        <v>1</v>
      </c>
      <c r="O59" s="7">
        <v>4</v>
      </c>
      <c r="P59" s="7">
        <v>3</v>
      </c>
      <c r="Q59" s="7">
        <v>1</v>
      </c>
      <c r="R59" s="7">
        <v>0</v>
      </c>
      <c r="S59" s="7">
        <v>12</v>
      </c>
      <c r="T59" s="7">
        <v>12</v>
      </c>
      <c r="U59" s="7">
        <v>17</v>
      </c>
      <c r="V59" s="7">
        <v>17</v>
      </c>
      <c r="W59" s="7">
        <v>2</v>
      </c>
      <c r="X59" s="7">
        <v>0</v>
      </c>
      <c r="Y59" s="7">
        <v>2</v>
      </c>
      <c r="Z59" s="7">
        <v>2</v>
      </c>
      <c r="AA59" s="7">
        <v>0</v>
      </c>
      <c r="AB59" s="7">
        <v>0</v>
      </c>
      <c r="AC59" s="7">
        <v>1</v>
      </c>
    </row>
    <row r="60" spans="1:29" ht="12.75">
      <c r="A60" t="s">
        <v>12</v>
      </c>
      <c r="B60" s="7">
        <f t="shared" si="16"/>
        <v>22</v>
      </c>
      <c r="C60">
        <f t="shared" si="17"/>
        <v>20</v>
      </c>
      <c r="D60">
        <f t="shared" si="18"/>
        <v>2</v>
      </c>
      <c r="E60" t="s">
        <v>12</v>
      </c>
      <c r="F60" s="7">
        <v>2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4</v>
      </c>
      <c r="S60" s="7">
        <v>2</v>
      </c>
      <c r="T60" s="7">
        <v>2</v>
      </c>
      <c r="U60" s="7">
        <v>2</v>
      </c>
      <c r="V60" s="7">
        <v>2</v>
      </c>
      <c r="W60" s="7">
        <v>1</v>
      </c>
      <c r="X60" s="7">
        <v>0</v>
      </c>
      <c r="Y60" s="7">
        <v>1</v>
      </c>
      <c r="Z60" s="7">
        <v>0</v>
      </c>
      <c r="AA60" s="7">
        <v>0</v>
      </c>
      <c r="AB60" s="7">
        <v>6</v>
      </c>
      <c r="AC60" s="7">
        <v>0</v>
      </c>
    </row>
    <row r="61" spans="1:29" ht="12.75">
      <c r="A61" t="s">
        <v>13</v>
      </c>
      <c r="B61" s="7">
        <f t="shared" si="16"/>
        <v>0</v>
      </c>
      <c r="C61">
        <f t="shared" si="17"/>
        <v>0</v>
      </c>
      <c r="D61">
        <f t="shared" si="18"/>
        <v>0</v>
      </c>
      <c r="E61" t="s">
        <v>13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</row>
    <row r="62" spans="1:29" ht="12.75">
      <c r="A62" s="8" t="s">
        <v>14</v>
      </c>
      <c r="B62" s="9">
        <f t="shared" si="16"/>
        <v>62</v>
      </c>
      <c r="C62" s="8">
        <f t="shared" si="17"/>
        <v>62</v>
      </c>
      <c r="D62" s="8">
        <f t="shared" si="18"/>
        <v>0</v>
      </c>
      <c r="E62" s="8" t="s">
        <v>14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1</v>
      </c>
      <c r="M62" s="7">
        <v>1</v>
      </c>
      <c r="N62" s="7">
        <v>0</v>
      </c>
      <c r="O62" s="7">
        <v>1</v>
      </c>
      <c r="P62" s="7">
        <v>0</v>
      </c>
      <c r="Q62" s="7">
        <v>1</v>
      </c>
      <c r="R62" s="7">
        <v>1</v>
      </c>
      <c r="S62" s="7">
        <v>2</v>
      </c>
      <c r="T62" s="7">
        <v>5</v>
      </c>
      <c r="U62" s="7">
        <v>7</v>
      </c>
      <c r="V62" s="7">
        <v>28</v>
      </c>
      <c r="W62" s="7">
        <v>4</v>
      </c>
      <c r="X62" s="7">
        <v>1</v>
      </c>
      <c r="Y62" s="7">
        <v>1</v>
      </c>
      <c r="Z62" s="7">
        <v>5</v>
      </c>
      <c r="AA62" s="7">
        <v>0</v>
      </c>
      <c r="AB62" s="7">
        <v>1</v>
      </c>
      <c r="AC62" s="7">
        <v>3</v>
      </c>
    </row>
    <row r="63" spans="1:29" ht="12.75">
      <c r="A63" s="10" t="s">
        <v>15</v>
      </c>
      <c r="B63" s="11">
        <f t="shared" si="16"/>
        <v>21</v>
      </c>
      <c r="C63" s="4">
        <f t="shared" si="17"/>
        <v>16</v>
      </c>
      <c r="D63" s="4">
        <f t="shared" si="18"/>
        <v>5</v>
      </c>
      <c r="E63" s="10" t="s">
        <v>15</v>
      </c>
      <c r="F63" s="7">
        <v>3</v>
      </c>
      <c r="G63" s="7">
        <v>0</v>
      </c>
      <c r="H63" s="7">
        <v>0</v>
      </c>
      <c r="I63" s="7">
        <v>0</v>
      </c>
      <c r="J63" s="7">
        <v>2</v>
      </c>
      <c r="K63" s="7">
        <v>0</v>
      </c>
      <c r="L63" s="7">
        <v>0</v>
      </c>
      <c r="M63" s="7">
        <v>1</v>
      </c>
      <c r="N63" s="7">
        <v>1</v>
      </c>
      <c r="O63" s="7">
        <v>1</v>
      </c>
      <c r="P63" s="7">
        <v>0</v>
      </c>
      <c r="Q63" s="7">
        <v>2</v>
      </c>
      <c r="R63" s="7">
        <v>2</v>
      </c>
      <c r="S63" s="7">
        <v>4</v>
      </c>
      <c r="T63" s="7">
        <v>1</v>
      </c>
      <c r="U63" s="7">
        <v>0</v>
      </c>
      <c r="V63" s="7">
        <v>0</v>
      </c>
      <c r="W63" s="7">
        <v>2</v>
      </c>
      <c r="X63" s="7">
        <v>2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</row>
    <row r="64" spans="1:4" ht="12.75">
      <c r="A64" t="s">
        <v>5</v>
      </c>
      <c r="B64">
        <f>SUM(B56:B63)</f>
        <v>288</v>
      </c>
      <c r="C64">
        <f aca="true" t="shared" si="19" ref="C64:D64">SUM(C56:C63)</f>
        <v>261</v>
      </c>
      <c r="D64">
        <f t="shared" si="19"/>
        <v>27</v>
      </c>
    </row>
    <row r="65" spans="3:4" ht="12.75">
      <c r="C65" s="12">
        <f>+C64/B64</f>
        <v>0.90625</v>
      </c>
      <c r="D65" s="12">
        <f>+D64/B64</f>
        <v>0.09375</v>
      </c>
    </row>
    <row r="66" ht="12.75">
      <c r="A66" t="s">
        <v>20</v>
      </c>
    </row>
    <row r="67" spans="1:6" ht="12.75">
      <c r="A67" s="1" t="s">
        <v>2</v>
      </c>
      <c r="B67" s="2"/>
      <c r="C67" s="3"/>
      <c r="F67" t="s">
        <v>3</v>
      </c>
    </row>
    <row r="68" spans="1:29" ht="12.75">
      <c r="A68" s="4" t="s">
        <v>4</v>
      </c>
      <c r="B68" s="5" t="s">
        <v>5</v>
      </c>
      <c r="C68" s="5" t="s">
        <v>6</v>
      </c>
      <c r="D68" s="5" t="s">
        <v>7</v>
      </c>
      <c r="F68" s="6">
        <v>1</v>
      </c>
      <c r="G68" s="4">
        <v>2</v>
      </c>
      <c r="H68" s="6">
        <v>3</v>
      </c>
      <c r="I68" s="4">
        <v>4</v>
      </c>
      <c r="J68" s="6">
        <v>5</v>
      </c>
      <c r="K68" s="4">
        <v>6</v>
      </c>
      <c r="L68" s="6">
        <v>7</v>
      </c>
      <c r="M68" s="4">
        <v>8</v>
      </c>
      <c r="N68" s="6">
        <v>9</v>
      </c>
      <c r="O68" s="4">
        <v>10</v>
      </c>
      <c r="P68" s="6">
        <v>11</v>
      </c>
      <c r="Q68" s="4">
        <v>12</v>
      </c>
      <c r="R68" s="6">
        <v>13</v>
      </c>
      <c r="S68" s="4">
        <v>14</v>
      </c>
      <c r="T68" s="6">
        <v>15</v>
      </c>
      <c r="U68" s="4">
        <v>16</v>
      </c>
      <c r="V68" s="6">
        <v>17</v>
      </c>
      <c r="W68" s="4">
        <v>18</v>
      </c>
      <c r="X68" s="6">
        <v>19</v>
      </c>
      <c r="Y68" s="4">
        <v>20</v>
      </c>
      <c r="Z68" s="6">
        <v>21</v>
      </c>
      <c r="AA68" s="6">
        <v>22</v>
      </c>
      <c r="AB68" s="4">
        <v>23</v>
      </c>
      <c r="AC68" s="6">
        <v>24</v>
      </c>
    </row>
    <row r="69" spans="1:29" ht="12.75">
      <c r="A69" t="s">
        <v>8</v>
      </c>
      <c r="B69" s="7">
        <f>SUM(F69:AC69)</f>
        <v>17</v>
      </c>
      <c r="C69">
        <f>+B69-D69</f>
        <v>15</v>
      </c>
      <c r="D69">
        <f>SUM(F69:K69)</f>
        <v>2</v>
      </c>
      <c r="E69" t="s">
        <v>8</v>
      </c>
      <c r="F69" s="7">
        <v>0</v>
      </c>
      <c r="G69" s="7">
        <v>0</v>
      </c>
      <c r="H69" s="7">
        <v>2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1</v>
      </c>
      <c r="T69" s="7">
        <v>4</v>
      </c>
      <c r="U69" s="7">
        <v>6</v>
      </c>
      <c r="V69" s="7">
        <v>0</v>
      </c>
      <c r="W69" s="7">
        <v>0</v>
      </c>
      <c r="X69" s="7">
        <v>0</v>
      </c>
      <c r="Y69" s="7">
        <v>0</v>
      </c>
      <c r="Z69" s="7">
        <v>2</v>
      </c>
      <c r="AA69" s="7">
        <v>0</v>
      </c>
      <c r="AB69" s="7">
        <v>1</v>
      </c>
      <c r="AC69" s="7">
        <v>1</v>
      </c>
    </row>
    <row r="70" spans="1:29" ht="12.75">
      <c r="A70" t="s">
        <v>9</v>
      </c>
      <c r="B70" s="7">
        <f aca="true" t="shared" si="20" ref="B70:B76">SUM(F70:AC70)</f>
        <v>52</v>
      </c>
      <c r="C70">
        <f aca="true" t="shared" si="21" ref="C70:C76">+B70-D70</f>
        <v>52</v>
      </c>
      <c r="D70">
        <f aca="true" t="shared" si="22" ref="D70:D76">SUM(F70:K70)</f>
        <v>0</v>
      </c>
      <c r="E70" t="s">
        <v>9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2</v>
      </c>
      <c r="N70" s="7">
        <v>0</v>
      </c>
      <c r="O70" s="7">
        <v>0</v>
      </c>
      <c r="P70" s="7">
        <v>2</v>
      </c>
      <c r="Q70" s="7">
        <v>9</v>
      </c>
      <c r="R70" s="7">
        <v>12</v>
      </c>
      <c r="S70" s="7">
        <v>7</v>
      </c>
      <c r="T70" s="7">
        <v>7</v>
      </c>
      <c r="U70" s="7">
        <v>5</v>
      </c>
      <c r="V70" s="7">
        <v>7</v>
      </c>
      <c r="W70" s="7">
        <v>0</v>
      </c>
      <c r="X70" s="7">
        <v>1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</row>
    <row r="71" spans="1:29" ht="12.75">
      <c r="A71" t="s">
        <v>10</v>
      </c>
      <c r="B71" s="7">
        <f t="shared" si="20"/>
        <v>17</v>
      </c>
      <c r="C71">
        <f t="shared" si="21"/>
        <v>17</v>
      </c>
      <c r="D71">
        <f t="shared" si="22"/>
        <v>0</v>
      </c>
      <c r="E71" t="s">
        <v>10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10</v>
      </c>
      <c r="S71" s="7">
        <v>4</v>
      </c>
      <c r="T71" s="7">
        <v>1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2</v>
      </c>
      <c r="AC71" s="7">
        <v>0</v>
      </c>
    </row>
    <row r="72" spans="1:29" ht="12.75">
      <c r="A72" t="s">
        <v>11</v>
      </c>
      <c r="B72" s="7">
        <f t="shared" si="20"/>
        <v>167</v>
      </c>
      <c r="C72">
        <f t="shared" si="21"/>
        <v>152</v>
      </c>
      <c r="D72">
        <f t="shared" si="22"/>
        <v>15</v>
      </c>
      <c r="E72" t="s">
        <v>11</v>
      </c>
      <c r="F72" s="7">
        <v>8</v>
      </c>
      <c r="G72" s="7">
        <v>5</v>
      </c>
      <c r="H72" s="7">
        <v>1</v>
      </c>
      <c r="I72" s="7">
        <v>0</v>
      </c>
      <c r="J72" s="7">
        <v>1</v>
      </c>
      <c r="K72" s="7">
        <v>0</v>
      </c>
      <c r="L72" s="7">
        <v>0</v>
      </c>
      <c r="M72" s="7">
        <v>1</v>
      </c>
      <c r="N72" s="7">
        <v>7</v>
      </c>
      <c r="O72" s="7">
        <v>1</v>
      </c>
      <c r="P72" s="7">
        <v>2</v>
      </c>
      <c r="Q72" s="7">
        <v>6</v>
      </c>
      <c r="R72" s="7">
        <v>6</v>
      </c>
      <c r="S72" s="7">
        <v>23</v>
      </c>
      <c r="T72" s="7">
        <v>16</v>
      </c>
      <c r="U72" s="7">
        <v>37</v>
      </c>
      <c r="V72" s="7">
        <v>34</v>
      </c>
      <c r="W72" s="7">
        <v>4</v>
      </c>
      <c r="X72" s="7">
        <v>6</v>
      </c>
      <c r="Y72" s="7">
        <v>1</v>
      </c>
      <c r="Z72" s="7">
        <v>0</v>
      </c>
      <c r="AA72" s="7">
        <v>2</v>
      </c>
      <c r="AB72" s="7">
        <v>3</v>
      </c>
      <c r="AC72" s="7">
        <v>3</v>
      </c>
    </row>
    <row r="73" spans="1:29" ht="12.75">
      <c r="A73" t="s">
        <v>12</v>
      </c>
      <c r="B73" s="7">
        <f t="shared" si="20"/>
        <v>10</v>
      </c>
      <c r="C73">
        <f t="shared" si="21"/>
        <v>9</v>
      </c>
      <c r="D73">
        <f t="shared" si="22"/>
        <v>1</v>
      </c>
      <c r="E73" t="s">
        <v>12</v>
      </c>
      <c r="F73" s="7">
        <v>1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2</v>
      </c>
      <c r="R73" s="7">
        <v>0</v>
      </c>
      <c r="S73" s="7">
        <v>0</v>
      </c>
      <c r="T73" s="7">
        <v>1</v>
      </c>
      <c r="U73" s="7">
        <v>1</v>
      </c>
      <c r="V73" s="7">
        <v>2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3</v>
      </c>
      <c r="AC73" s="7">
        <v>0</v>
      </c>
    </row>
    <row r="74" spans="1:29" ht="12.75">
      <c r="A74" t="s">
        <v>13</v>
      </c>
      <c r="B74" s="7">
        <f t="shared" si="20"/>
        <v>1</v>
      </c>
      <c r="C74">
        <f t="shared" si="21"/>
        <v>1</v>
      </c>
      <c r="D74">
        <f t="shared" si="22"/>
        <v>0</v>
      </c>
      <c r="E74" t="s">
        <v>13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1</v>
      </c>
      <c r="Z74" s="7">
        <v>0</v>
      </c>
      <c r="AA74" s="7">
        <v>0</v>
      </c>
      <c r="AB74" s="7">
        <v>0</v>
      </c>
      <c r="AC74" s="7">
        <v>0</v>
      </c>
    </row>
    <row r="75" spans="1:29" ht="12.75">
      <c r="A75" s="8" t="s">
        <v>14</v>
      </c>
      <c r="B75" s="9">
        <f t="shared" si="20"/>
        <v>83</v>
      </c>
      <c r="C75" s="8">
        <f t="shared" si="21"/>
        <v>83</v>
      </c>
      <c r="D75" s="8">
        <f t="shared" si="22"/>
        <v>0</v>
      </c>
      <c r="E75" s="8" t="s">
        <v>14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2</v>
      </c>
      <c r="R75" s="7">
        <v>1</v>
      </c>
      <c r="S75" s="7">
        <v>3</v>
      </c>
      <c r="T75" s="7">
        <v>4</v>
      </c>
      <c r="U75" s="7">
        <v>29</v>
      </c>
      <c r="V75" s="7">
        <v>35</v>
      </c>
      <c r="W75" s="7">
        <v>5</v>
      </c>
      <c r="X75" s="7">
        <v>4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</row>
    <row r="76" spans="1:29" ht="12.75">
      <c r="A76" s="10" t="s">
        <v>15</v>
      </c>
      <c r="B76" s="11">
        <f t="shared" si="20"/>
        <v>22</v>
      </c>
      <c r="C76" s="4">
        <f t="shared" si="21"/>
        <v>21</v>
      </c>
      <c r="D76" s="4">
        <f t="shared" si="22"/>
        <v>1</v>
      </c>
      <c r="E76" s="10" t="s">
        <v>15</v>
      </c>
      <c r="F76" s="7">
        <v>1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1</v>
      </c>
      <c r="P76" s="7">
        <v>0</v>
      </c>
      <c r="Q76" s="7">
        <v>0</v>
      </c>
      <c r="R76" s="7">
        <v>0</v>
      </c>
      <c r="S76" s="7">
        <v>2</v>
      </c>
      <c r="T76" s="7">
        <v>2</v>
      </c>
      <c r="U76" s="7">
        <v>1</v>
      </c>
      <c r="V76" s="7">
        <v>3</v>
      </c>
      <c r="W76" s="7">
        <v>2</v>
      </c>
      <c r="X76" s="7">
        <v>4</v>
      </c>
      <c r="Y76" s="7">
        <v>4</v>
      </c>
      <c r="Z76" s="7">
        <v>0</v>
      </c>
      <c r="AA76" s="7">
        <v>0</v>
      </c>
      <c r="AB76" s="7">
        <v>2</v>
      </c>
      <c r="AC76" s="7">
        <v>0</v>
      </c>
    </row>
    <row r="77" spans="1:4" ht="12.75">
      <c r="A77" t="s">
        <v>5</v>
      </c>
      <c r="B77">
        <f>SUM(B69:B76)</f>
        <v>369</v>
      </c>
      <c r="C77">
        <f aca="true" t="shared" si="23" ref="C77:D77">SUM(C69:C76)</f>
        <v>350</v>
      </c>
      <c r="D77">
        <f t="shared" si="23"/>
        <v>19</v>
      </c>
    </row>
    <row r="78" spans="3:4" ht="12.75">
      <c r="C78" s="12">
        <f>+C77/B77</f>
        <v>0.948509485094851</v>
      </c>
      <c r="D78" s="12">
        <f>+D77/B77</f>
        <v>0.051490514905149054</v>
      </c>
    </row>
    <row r="79" ht="12.75">
      <c r="A79" t="s">
        <v>21</v>
      </c>
    </row>
    <row r="80" spans="1:6" ht="12.75">
      <c r="A80" s="1" t="s">
        <v>2</v>
      </c>
      <c r="B80" s="2"/>
      <c r="C80" s="3"/>
      <c r="F80" t="s">
        <v>3</v>
      </c>
    </row>
    <row r="81" spans="1:29" ht="12.75">
      <c r="A81" s="4" t="s">
        <v>4</v>
      </c>
      <c r="B81" s="5" t="s">
        <v>5</v>
      </c>
      <c r="C81" s="5" t="s">
        <v>6</v>
      </c>
      <c r="D81" s="5" t="s">
        <v>7</v>
      </c>
      <c r="F81" s="6">
        <v>1</v>
      </c>
      <c r="G81" s="4">
        <v>2</v>
      </c>
      <c r="H81" s="6">
        <v>3</v>
      </c>
      <c r="I81" s="4">
        <v>4</v>
      </c>
      <c r="J81" s="6">
        <v>5</v>
      </c>
      <c r="K81" s="4">
        <v>6</v>
      </c>
      <c r="L81" s="6">
        <v>7</v>
      </c>
      <c r="M81" s="4">
        <v>8</v>
      </c>
      <c r="N81" s="6">
        <v>9</v>
      </c>
      <c r="O81" s="4">
        <v>10</v>
      </c>
      <c r="P81" s="6">
        <v>11</v>
      </c>
      <c r="Q81" s="4">
        <v>12</v>
      </c>
      <c r="R81" s="6">
        <v>13</v>
      </c>
      <c r="S81" s="4">
        <v>14</v>
      </c>
      <c r="T81" s="6">
        <v>15</v>
      </c>
      <c r="U81" s="4">
        <v>16</v>
      </c>
      <c r="V81" s="6">
        <v>17</v>
      </c>
      <c r="W81" s="4">
        <v>18</v>
      </c>
      <c r="X81" s="6">
        <v>19</v>
      </c>
      <c r="Y81" s="4">
        <v>20</v>
      </c>
      <c r="Z81" s="6">
        <v>21</v>
      </c>
      <c r="AA81" s="6">
        <v>22</v>
      </c>
      <c r="AB81" s="4">
        <v>23</v>
      </c>
      <c r="AC81" s="6">
        <v>24</v>
      </c>
    </row>
    <row r="82" spans="1:29" ht="12.75">
      <c r="A82" t="s">
        <v>8</v>
      </c>
      <c r="B82" s="7">
        <f>SUM(F82:AC82)</f>
        <v>10</v>
      </c>
      <c r="C82">
        <f>+B82-D82</f>
        <v>10</v>
      </c>
      <c r="D82">
        <f>SUM(F82:K82)</f>
        <v>0</v>
      </c>
      <c r="E82" t="s">
        <v>8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3</v>
      </c>
      <c r="U82" s="7">
        <v>7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</row>
    <row r="83" spans="1:29" ht="12.75">
      <c r="A83" t="s">
        <v>9</v>
      </c>
      <c r="B83" s="7">
        <f aca="true" t="shared" si="24" ref="B83:B89">SUM(F83:AC83)</f>
        <v>66</v>
      </c>
      <c r="C83">
        <f aca="true" t="shared" si="25" ref="C83:C89">+B83-D83</f>
        <v>66</v>
      </c>
      <c r="D83">
        <f aca="true" t="shared" si="26" ref="D83:D89">SUM(F83:K83)</f>
        <v>0</v>
      </c>
      <c r="E83" t="s">
        <v>9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1</v>
      </c>
      <c r="P83" s="7">
        <v>5</v>
      </c>
      <c r="Q83" s="7">
        <v>13</v>
      </c>
      <c r="R83" s="7">
        <v>12</v>
      </c>
      <c r="S83" s="7">
        <v>14</v>
      </c>
      <c r="T83" s="7">
        <v>2</v>
      </c>
      <c r="U83" s="7">
        <v>13</v>
      </c>
      <c r="V83" s="7">
        <v>3</v>
      </c>
      <c r="W83" s="7">
        <v>2</v>
      </c>
      <c r="X83" s="7">
        <v>1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</row>
    <row r="84" spans="1:29" ht="12.75">
      <c r="A84" t="s">
        <v>10</v>
      </c>
      <c r="B84" s="7">
        <f t="shared" si="24"/>
        <v>4</v>
      </c>
      <c r="C84">
        <f t="shared" si="25"/>
        <v>4</v>
      </c>
      <c r="D84">
        <f t="shared" si="26"/>
        <v>0</v>
      </c>
      <c r="E84" t="s">
        <v>10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1</v>
      </c>
      <c r="Q84" s="7">
        <v>0</v>
      </c>
      <c r="R84" s="7">
        <v>0</v>
      </c>
      <c r="S84" s="7">
        <v>0</v>
      </c>
      <c r="T84" s="7">
        <v>1</v>
      </c>
      <c r="U84" s="7">
        <v>2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</row>
    <row r="85" spans="1:29" ht="12.75">
      <c r="A85" t="s">
        <v>11</v>
      </c>
      <c r="B85" s="7">
        <f t="shared" si="24"/>
        <v>179</v>
      </c>
      <c r="C85">
        <f t="shared" si="25"/>
        <v>179</v>
      </c>
      <c r="D85">
        <f t="shared" si="26"/>
        <v>0</v>
      </c>
      <c r="E85" t="s">
        <v>11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1</v>
      </c>
      <c r="P85" s="7">
        <v>0</v>
      </c>
      <c r="Q85" s="7">
        <v>6</v>
      </c>
      <c r="R85" s="7">
        <v>11</v>
      </c>
      <c r="S85" s="7">
        <v>25</v>
      </c>
      <c r="T85" s="7">
        <v>33</v>
      </c>
      <c r="U85" s="7">
        <v>55</v>
      </c>
      <c r="V85" s="7">
        <v>27</v>
      </c>
      <c r="W85" s="7">
        <v>5</v>
      </c>
      <c r="X85" s="7">
        <v>12</v>
      </c>
      <c r="Y85" s="7">
        <v>2</v>
      </c>
      <c r="Z85" s="7">
        <v>1</v>
      </c>
      <c r="AA85" s="7">
        <v>0</v>
      </c>
      <c r="AB85" s="7">
        <v>0</v>
      </c>
      <c r="AC85" s="7">
        <v>1</v>
      </c>
    </row>
    <row r="86" spans="1:29" ht="12.75">
      <c r="A86" t="s">
        <v>12</v>
      </c>
      <c r="B86" s="7">
        <f t="shared" si="24"/>
        <v>10</v>
      </c>
      <c r="C86">
        <f t="shared" si="25"/>
        <v>10</v>
      </c>
      <c r="D86">
        <f t="shared" si="26"/>
        <v>0</v>
      </c>
      <c r="E86" t="s">
        <v>12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1</v>
      </c>
      <c r="P86" s="7">
        <v>0</v>
      </c>
      <c r="Q86" s="7">
        <v>0</v>
      </c>
      <c r="R86" s="7">
        <v>2</v>
      </c>
      <c r="S86" s="7">
        <v>0</v>
      </c>
      <c r="T86" s="7">
        <v>0</v>
      </c>
      <c r="U86" s="7">
        <v>1</v>
      </c>
      <c r="V86" s="7">
        <v>1</v>
      </c>
      <c r="W86" s="7">
        <v>0</v>
      </c>
      <c r="X86" s="7">
        <v>1</v>
      </c>
      <c r="Y86" s="7">
        <v>2</v>
      </c>
      <c r="Z86" s="7">
        <v>1</v>
      </c>
      <c r="AA86" s="7">
        <v>1</v>
      </c>
      <c r="AB86" s="7">
        <v>0</v>
      </c>
      <c r="AC86" s="7">
        <v>0</v>
      </c>
    </row>
    <row r="87" spans="1:29" ht="12.75">
      <c r="A87" t="s">
        <v>13</v>
      </c>
      <c r="B87" s="7">
        <f t="shared" si="24"/>
        <v>3</v>
      </c>
      <c r="C87">
        <f t="shared" si="25"/>
        <v>3</v>
      </c>
      <c r="D87">
        <f t="shared" si="26"/>
        <v>0</v>
      </c>
      <c r="E87" t="s">
        <v>13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1</v>
      </c>
      <c r="P87" s="7">
        <v>0</v>
      </c>
      <c r="Q87" s="7">
        <v>1</v>
      </c>
      <c r="R87" s="7">
        <v>0</v>
      </c>
      <c r="S87" s="7">
        <v>0</v>
      </c>
      <c r="T87" s="7">
        <v>0</v>
      </c>
      <c r="U87" s="7">
        <v>1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</row>
    <row r="88" spans="1:29" ht="12.75">
      <c r="A88" s="8" t="s">
        <v>14</v>
      </c>
      <c r="B88" s="9">
        <f t="shared" si="24"/>
        <v>150</v>
      </c>
      <c r="C88" s="8">
        <f t="shared" si="25"/>
        <v>150</v>
      </c>
      <c r="D88" s="8">
        <f t="shared" si="26"/>
        <v>0</v>
      </c>
      <c r="E88" s="8" t="s">
        <v>14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3</v>
      </c>
      <c r="R88" s="7">
        <v>8</v>
      </c>
      <c r="S88" s="7">
        <v>17</v>
      </c>
      <c r="T88" s="7">
        <v>25</v>
      </c>
      <c r="U88" s="7">
        <v>33</v>
      </c>
      <c r="V88" s="7">
        <v>45</v>
      </c>
      <c r="W88" s="7">
        <v>10</v>
      </c>
      <c r="X88" s="7">
        <v>5</v>
      </c>
      <c r="Y88" s="7">
        <v>1</v>
      </c>
      <c r="Z88" s="7">
        <v>2</v>
      </c>
      <c r="AA88" s="7">
        <v>1</v>
      </c>
      <c r="AB88" s="7">
        <v>0</v>
      </c>
      <c r="AC88" s="7">
        <v>0</v>
      </c>
    </row>
    <row r="89" spans="1:29" ht="12.75">
      <c r="A89" s="10" t="s">
        <v>15</v>
      </c>
      <c r="B89" s="11">
        <f t="shared" si="24"/>
        <v>2</v>
      </c>
      <c r="C89" s="4">
        <f t="shared" si="25"/>
        <v>2</v>
      </c>
      <c r="D89" s="4">
        <f t="shared" si="26"/>
        <v>0</v>
      </c>
      <c r="E89" s="10" t="s">
        <v>15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2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</row>
    <row r="90" spans="1:4" ht="12.75">
      <c r="A90" t="s">
        <v>5</v>
      </c>
      <c r="B90">
        <f>SUM(B82:B89)</f>
        <v>424</v>
      </c>
      <c r="C90">
        <f aca="true" t="shared" si="27" ref="C90:D90">SUM(C82:C89)</f>
        <v>424</v>
      </c>
      <c r="D90">
        <f t="shared" si="27"/>
        <v>0</v>
      </c>
    </row>
    <row r="91" spans="3:4" ht="12.75">
      <c r="C91" s="12">
        <f>+C90/B90</f>
        <v>1</v>
      </c>
      <c r="D91" s="12">
        <f>+D90/B90</f>
        <v>0</v>
      </c>
    </row>
    <row r="92" ht="12.75">
      <c r="A92" t="s">
        <v>22</v>
      </c>
    </row>
    <row r="93" spans="1:6" ht="12.75">
      <c r="A93" s="1" t="s">
        <v>2</v>
      </c>
      <c r="B93" s="2"/>
      <c r="C93" s="3"/>
      <c r="F93" t="s">
        <v>3</v>
      </c>
    </row>
    <row r="94" spans="1:29" ht="12.75">
      <c r="A94" s="4" t="s">
        <v>4</v>
      </c>
      <c r="B94" s="5" t="s">
        <v>5</v>
      </c>
      <c r="C94" s="5" t="s">
        <v>6</v>
      </c>
      <c r="D94" s="5" t="s">
        <v>7</v>
      </c>
      <c r="F94" s="6">
        <v>1</v>
      </c>
      <c r="G94" s="4">
        <v>2</v>
      </c>
      <c r="H94" s="6">
        <v>3</v>
      </c>
      <c r="I94" s="4">
        <v>4</v>
      </c>
      <c r="J94" s="6">
        <v>5</v>
      </c>
      <c r="K94" s="4">
        <v>6</v>
      </c>
      <c r="L94" s="6">
        <v>7</v>
      </c>
      <c r="M94" s="4">
        <v>8</v>
      </c>
      <c r="N94" s="6">
        <v>9</v>
      </c>
      <c r="O94" s="4">
        <v>10</v>
      </c>
      <c r="P94" s="6">
        <v>11</v>
      </c>
      <c r="Q94" s="4">
        <v>12</v>
      </c>
      <c r="R94" s="6">
        <v>13</v>
      </c>
      <c r="S94" s="4">
        <v>14</v>
      </c>
      <c r="T94" s="6">
        <v>15</v>
      </c>
      <c r="U94" s="4">
        <v>16</v>
      </c>
      <c r="V94" s="6">
        <v>17</v>
      </c>
      <c r="W94" s="4">
        <v>18</v>
      </c>
      <c r="X94" s="6">
        <v>19</v>
      </c>
      <c r="Y94" s="4">
        <v>20</v>
      </c>
      <c r="Z94" s="6">
        <v>21</v>
      </c>
      <c r="AA94" s="6">
        <v>22</v>
      </c>
      <c r="AB94" s="4">
        <v>23</v>
      </c>
      <c r="AC94" s="6">
        <v>24</v>
      </c>
    </row>
    <row r="95" spans="1:29" ht="12.75">
      <c r="A95" t="s">
        <v>8</v>
      </c>
      <c r="B95" s="7">
        <f>SUM(F95:AC95)</f>
        <v>8</v>
      </c>
      <c r="C95">
        <f>+B95-D95</f>
        <v>8</v>
      </c>
      <c r="D95">
        <f>SUM(F95:K95)</f>
        <v>0</v>
      </c>
      <c r="E95" t="s">
        <v>8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1</v>
      </c>
      <c r="R95" s="7">
        <v>0</v>
      </c>
      <c r="S95" s="7">
        <v>0</v>
      </c>
      <c r="T95" s="7">
        <v>3</v>
      </c>
      <c r="U95" s="7">
        <v>4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</row>
    <row r="96" spans="1:29" ht="12.75">
      <c r="A96" t="s">
        <v>9</v>
      </c>
      <c r="B96" s="7">
        <f aca="true" t="shared" si="28" ref="B96:B102">SUM(F96:AC96)</f>
        <v>73</v>
      </c>
      <c r="C96">
        <f aca="true" t="shared" si="29" ref="C96:C102">+B96-D96</f>
        <v>73</v>
      </c>
      <c r="D96">
        <f aca="true" t="shared" si="30" ref="D96:D102">SUM(F96:K96)</f>
        <v>0</v>
      </c>
      <c r="E96" t="s">
        <v>9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3</v>
      </c>
      <c r="Q96" s="7">
        <v>13</v>
      </c>
      <c r="R96" s="7">
        <v>19</v>
      </c>
      <c r="S96" s="7">
        <v>9</v>
      </c>
      <c r="T96" s="7">
        <v>9</v>
      </c>
      <c r="U96" s="7">
        <v>11</v>
      </c>
      <c r="V96" s="7">
        <v>5</v>
      </c>
      <c r="W96" s="7">
        <v>2</v>
      </c>
      <c r="X96" s="7">
        <v>0</v>
      </c>
      <c r="Y96" s="7">
        <v>0</v>
      </c>
      <c r="Z96" s="7">
        <v>1</v>
      </c>
      <c r="AA96" s="7">
        <v>1</v>
      </c>
      <c r="AB96" s="7">
        <v>0</v>
      </c>
      <c r="AC96" s="7">
        <v>0</v>
      </c>
    </row>
    <row r="97" spans="1:29" ht="12.75">
      <c r="A97" t="s">
        <v>10</v>
      </c>
      <c r="B97" s="7">
        <f t="shared" si="28"/>
        <v>5</v>
      </c>
      <c r="C97">
        <f t="shared" si="29"/>
        <v>5</v>
      </c>
      <c r="D97">
        <f t="shared" si="30"/>
        <v>0</v>
      </c>
      <c r="E97" t="s">
        <v>10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1</v>
      </c>
      <c r="S97" s="7">
        <v>0</v>
      </c>
      <c r="T97" s="7">
        <v>0</v>
      </c>
      <c r="U97" s="7">
        <v>3</v>
      </c>
      <c r="V97" s="7">
        <v>1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</row>
    <row r="98" spans="1:29" ht="12.75">
      <c r="A98" t="s">
        <v>11</v>
      </c>
      <c r="B98" s="7">
        <f t="shared" si="28"/>
        <v>152</v>
      </c>
      <c r="C98">
        <f t="shared" si="29"/>
        <v>152</v>
      </c>
      <c r="D98">
        <f t="shared" si="30"/>
        <v>0</v>
      </c>
      <c r="E98" t="s">
        <v>11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3</v>
      </c>
      <c r="S98" s="7">
        <v>17</v>
      </c>
      <c r="T98" s="7">
        <v>28</v>
      </c>
      <c r="U98" s="7">
        <v>64</v>
      </c>
      <c r="V98" s="7">
        <v>33</v>
      </c>
      <c r="W98" s="7">
        <v>4</v>
      </c>
      <c r="X98" s="7">
        <v>3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</row>
    <row r="99" spans="1:29" ht="12.75">
      <c r="A99" t="s">
        <v>12</v>
      </c>
      <c r="B99" s="7">
        <f t="shared" si="28"/>
        <v>10</v>
      </c>
      <c r="C99">
        <f t="shared" si="29"/>
        <v>10</v>
      </c>
      <c r="D99">
        <f t="shared" si="30"/>
        <v>0</v>
      </c>
      <c r="E99" t="s">
        <v>12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1</v>
      </c>
      <c r="O99" s="7">
        <v>0</v>
      </c>
      <c r="P99" s="7">
        <v>0</v>
      </c>
      <c r="Q99" s="7">
        <v>3</v>
      </c>
      <c r="R99" s="7">
        <v>1</v>
      </c>
      <c r="S99" s="7">
        <v>1</v>
      </c>
      <c r="T99" s="7">
        <v>2</v>
      </c>
      <c r="U99" s="7">
        <v>1</v>
      </c>
      <c r="V99" s="7">
        <v>0</v>
      </c>
      <c r="W99" s="7">
        <v>0</v>
      </c>
      <c r="X99" s="7">
        <v>0</v>
      </c>
      <c r="Y99" s="7">
        <v>0</v>
      </c>
      <c r="Z99" s="7">
        <v>1</v>
      </c>
      <c r="AA99" s="7">
        <v>0</v>
      </c>
      <c r="AB99" s="7">
        <v>0</v>
      </c>
      <c r="AC99" s="7">
        <v>0</v>
      </c>
    </row>
    <row r="100" spans="1:29" ht="12.75">
      <c r="A100" t="s">
        <v>13</v>
      </c>
      <c r="B100" s="7">
        <f t="shared" si="28"/>
        <v>0</v>
      </c>
      <c r="C100">
        <f t="shared" si="29"/>
        <v>0</v>
      </c>
      <c r="D100">
        <f t="shared" si="30"/>
        <v>0</v>
      </c>
      <c r="E100" t="s">
        <v>13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</row>
    <row r="101" spans="1:29" ht="12.75">
      <c r="A101" s="8" t="s">
        <v>14</v>
      </c>
      <c r="B101" s="9">
        <f t="shared" si="28"/>
        <v>174</v>
      </c>
      <c r="C101" s="8">
        <f t="shared" si="29"/>
        <v>174</v>
      </c>
      <c r="D101" s="8">
        <f t="shared" si="30"/>
        <v>0</v>
      </c>
      <c r="E101" s="8" t="s">
        <v>14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1</v>
      </c>
      <c r="S101" s="7">
        <v>2</v>
      </c>
      <c r="T101" s="7">
        <v>89</v>
      </c>
      <c r="U101" s="7">
        <v>33</v>
      </c>
      <c r="V101" s="7">
        <v>41</v>
      </c>
      <c r="W101" s="7">
        <v>6</v>
      </c>
      <c r="X101" s="7">
        <v>2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</row>
    <row r="102" spans="1:29" ht="12.75">
      <c r="A102" s="10" t="s">
        <v>15</v>
      </c>
      <c r="B102" s="11">
        <f t="shared" si="28"/>
        <v>3</v>
      </c>
      <c r="C102" s="4">
        <f t="shared" si="29"/>
        <v>3</v>
      </c>
      <c r="D102" s="4">
        <f t="shared" si="30"/>
        <v>0</v>
      </c>
      <c r="E102" s="10" t="s">
        <v>15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1</v>
      </c>
      <c r="U102" s="7">
        <v>1</v>
      </c>
      <c r="V102" s="7">
        <v>0</v>
      </c>
      <c r="W102" s="7">
        <v>0</v>
      </c>
      <c r="X102" s="7">
        <v>1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</row>
    <row r="103" spans="1:4" ht="12.75">
      <c r="A103" t="s">
        <v>5</v>
      </c>
      <c r="B103">
        <f>SUM(B95:B102)</f>
        <v>425</v>
      </c>
      <c r="C103">
        <f aca="true" t="shared" si="31" ref="C103:D103">SUM(C95:C102)</f>
        <v>425</v>
      </c>
      <c r="D103">
        <f t="shared" si="31"/>
        <v>0</v>
      </c>
    </row>
    <row r="104" spans="3:4" ht="12.75">
      <c r="C104" s="12">
        <f>+C103/B103</f>
        <v>1</v>
      </c>
      <c r="D104" s="12">
        <f>+D103/B103</f>
        <v>0</v>
      </c>
    </row>
    <row r="105" ht="12.75">
      <c r="A105" t="s">
        <v>23</v>
      </c>
    </row>
    <row r="106" spans="1:6" ht="12.75">
      <c r="A106" s="1" t="s">
        <v>2</v>
      </c>
      <c r="B106" s="2"/>
      <c r="C106" s="3"/>
      <c r="F106" t="s">
        <v>3</v>
      </c>
    </row>
    <row r="107" spans="1:29" ht="12.75">
      <c r="A107" s="4" t="s">
        <v>4</v>
      </c>
      <c r="B107" s="5" t="s">
        <v>5</v>
      </c>
      <c r="C107" s="5" t="s">
        <v>6</v>
      </c>
      <c r="D107" s="5" t="s">
        <v>7</v>
      </c>
      <c r="F107" s="6">
        <v>1</v>
      </c>
      <c r="G107" s="4">
        <v>2</v>
      </c>
      <c r="H107" s="6">
        <v>3</v>
      </c>
      <c r="I107" s="4">
        <v>4</v>
      </c>
      <c r="J107" s="6">
        <v>5</v>
      </c>
      <c r="K107" s="4">
        <v>6</v>
      </c>
      <c r="L107" s="6">
        <v>7</v>
      </c>
      <c r="M107" s="4">
        <v>8</v>
      </c>
      <c r="N107" s="6">
        <v>9</v>
      </c>
      <c r="O107" s="4">
        <v>10</v>
      </c>
      <c r="P107" s="6">
        <v>11</v>
      </c>
      <c r="Q107" s="4">
        <v>12</v>
      </c>
      <c r="R107" s="6">
        <v>13</v>
      </c>
      <c r="S107" s="4">
        <v>14</v>
      </c>
      <c r="T107" s="6">
        <v>15</v>
      </c>
      <c r="U107" s="4">
        <v>16</v>
      </c>
      <c r="V107" s="6">
        <v>17</v>
      </c>
      <c r="W107" s="4">
        <v>18</v>
      </c>
      <c r="X107" s="6">
        <v>19</v>
      </c>
      <c r="Y107" s="4">
        <v>20</v>
      </c>
      <c r="Z107" s="6">
        <v>21</v>
      </c>
      <c r="AA107" s="6">
        <v>22</v>
      </c>
      <c r="AB107" s="4">
        <v>23</v>
      </c>
      <c r="AC107" s="6">
        <v>24</v>
      </c>
    </row>
    <row r="108" spans="1:29" ht="12.75">
      <c r="A108" t="s">
        <v>8</v>
      </c>
      <c r="B108" s="7">
        <f>SUM(F108:AC108)</f>
        <v>9</v>
      </c>
      <c r="C108">
        <f>+B108-D108</f>
        <v>9</v>
      </c>
      <c r="D108">
        <f>SUM(F108:K108)</f>
        <v>0</v>
      </c>
      <c r="E108" t="s">
        <v>8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1</v>
      </c>
      <c r="P108" s="7">
        <v>0</v>
      </c>
      <c r="Q108" s="7">
        <v>0</v>
      </c>
      <c r="R108" s="7">
        <v>1</v>
      </c>
      <c r="S108" s="7">
        <v>1</v>
      </c>
      <c r="T108" s="7">
        <v>3</v>
      </c>
      <c r="U108" s="7">
        <v>2</v>
      </c>
      <c r="V108" s="7">
        <v>0</v>
      </c>
      <c r="W108" s="7">
        <v>1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</row>
    <row r="109" spans="1:29" ht="12.75">
      <c r="A109" t="s">
        <v>9</v>
      </c>
      <c r="B109" s="7">
        <f aca="true" t="shared" si="32" ref="B109:B115">SUM(F109:AC109)</f>
        <v>20</v>
      </c>
      <c r="C109">
        <f aca="true" t="shared" si="33" ref="C109:C115">+B109-D109</f>
        <v>20</v>
      </c>
      <c r="D109">
        <f aca="true" t="shared" si="34" ref="D109:D115">SUM(F109:K109)</f>
        <v>0</v>
      </c>
      <c r="E109" t="s">
        <v>9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3</v>
      </c>
      <c r="Q109" s="7">
        <v>2</v>
      </c>
      <c r="R109" s="7">
        <v>8</v>
      </c>
      <c r="S109" s="7">
        <v>3</v>
      </c>
      <c r="T109" s="7">
        <v>0</v>
      </c>
      <c r="U109" s="7">
        <v>2</v>
      </c>
      <c r="V109" s="7">
        <v>1</v>
      </c>
      <c r="W109" s="7">
        <v>1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</row>
    <row r="110" spans="1:29" ht="12.75">
      <c r="A110" t="s">
        <v>10</v>
      </c>
      <c r="B110" s="7">
        <f t="shared" si="32"/>
        <v>0</v>
      </c>
      <c r="C110">
        <f t="shared" si="33"/>
        <v>0</v>
      </c>
      <c r="D110">
        <f t="shared" si="34"/>
        <v>0</v>
      </c>
      <c r="E110" t="s">
        <v>10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</row>
    <row r="111" spans="1:29" ht="12.75">
      <c r="A111" t="s">
        <v>11</v>
      </c>
      <c r="B111" s="7">
        <f t="shared" si="32"/>
        <v>65</v>
      </c>
      <c r="C111">
        <f t="shared" si="33"/>
        <v>64</v>
      </c>
      <c r="D111">
        <f t="shared" si="34"/>
        <v>1</v>
      </c>
      <c r="E111" t="s">
        <v>11</v>
      </c>
      <c r="F111" s="7">
        <v>0</v>
      </c>
      <c r="G111" s="7">
        <v>1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2</v>
      </c>
      <c r="O111" s="7">
        <v>0</v>
      </c>
      <c r="P111" s="7">
        <v>0</v>
      </c>
      <c r="Q111" s="7">
        <v>0</v>
      </c>
      <c r="R111" s="7">
        <v>5</v>
      </c>
      <c r="S111" s="7">
        <v>4</v>
      </c>
      <c r="T111" s="7">
        <v>6</v>
      </c>
      <c r="U111" s="7">
        <v>24</v>
      </c>
      <c r="V111" s="7">
        <v>21</v>
      </c>
      <c r="W111" s="7">
        <v>1</v>
      </c>
      <c r="X111" s="7">
        <v>0</v>
      </c>
      <c r="Y111" s="7">
        <v>0</v>
      </c>
      <c r="Z111" s="7">
        <v>0</v>
      </c>
      <c r="AA111" s="7">
        <v>1</v>
      </c>
      <c r="AB111" s="7">
        <v>0</v>
      </c>
      <c r="AC111" s="7">
        <v>0</v>
      </c>
    </row>
    <row r="112" spans="1:29" ht="12.75">
      <c r="A112" t="s">
        <v>12</v>
      </c>
      <c r="B112" s="7">
        <f t="shared" si="32"/>
        <v>8</v>
      </c>
      <c r="C112">
        <f t="shared" si="33"/>
        <v>8</v>
      </c>
      <c r="D112">
        <f t="shared" si="34"/>
        <v>0</v>
      </c>
      <c r="E112" t="s">
        <v>12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1</v>
      </c>
      <c r="S112" s="7">
        <v>3</v>
      </c>
      <c r="T112" s="7">
        <v>1</v>
      </c>
      <c r="U112" s="7">
        <v>1</v>
      </c>
      <c r="V112" s="7">
        <v>1</v>
      </c>
      <c r="W112" s="7">
        <v>0</v>
      </c>
      <c r="X112" s="7">
        <v>0</v>
      </c>
      <c r="Y112" s="7">
        <v>1</v>
      </c>
      <c r="Z112" s="7">
        <v>0</v>
      </c>
      <c r="AA112" s="7">
        <v>0</v>
      </c>
      <c r="AB112" s="7">
        <v>0</v>
      </c>
      <c r="AC112" s="7">
        <v>0</v>
      </c>
    </row>
    <row r="113" spans="1:29" ht="12.75">
      <c r="A113" t="s">
        <v>13</v>
      </c>
      <c r="B113" s="7">
        <f t="shared" si="32"/>
        <v>2</v>
      </c>
      <c r="C113">
        <f t="shared" si="33"/>
        <v>2</v>
      </c>
      <c r="D113">
        <f t="shared" si="34"/>
        <v>0</v>
      </c>
      <c r="E113" t="s">
        <v>13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2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</row>
    <row r="114" spans="1:29" ht="12.75">
      <c r="A114" s="8" t="s">
        <v>14</v>
      </c>
      <c r="B114" s="9">
        <f t="shared" si="32"/>
        <v>62</v>
      </c>
      <c r="C114" s="8">
        <f t="shared" si="33"/>
        <v>61</v>
      </c>
      <c r="D114" s="8">
        <f t="shared" si="34"/>
        <v>1</v>
      </c>
      <c r="E114" s="8" t="s">
        <v>14</v>
      </c>
      <c r="F114" s="7">
        <v>1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2</v>
      </c>
      <c r="N114" s="7">
        <v>0</v>
      </c>
      <c r="O114" s="7">
        <v>0</v>
      </c>
      <c r="P114" s="7">
        <v>0</v>
      </c>
      <c r="Q114" s="7">
        <v>0</v>
      </c>
      <c r="R114" s="7">
        <v>5</v>
      </c>
      <c r="S114" s="7">
        <v>0</v>
      </c>
      <c r="T114" s="7">
        <v>26</v>
      </c>
      <c r="U114" s="7">
        <v>1</v>
      </c>
      <c r="V114" s="7">
        <v>22</v>
      </c>
      <c r="W114" s="7">
        <v>5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</row>
    <row r="115" spans="1:29" ht="12.75">
      <c r="A115" s="10" t="s">
        <v>15</v>
      </c>
      <c r="B115" s="11">
        <f t="shared" si="32"/>
        <v>2</v>
      </c>
      <c r="C115" s="4">
        <f t="shared" si="33"/>
        <v>2</v>
      </c>
      <c r="D115" s="4">
        <f t="shared" si="34"/>
        <v>0</v>
      </c>
      <c r="E115" s="10" t="s">
        <v>15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1</v>
      </c>
      <c r="T115" s="7">
        <v>0</v>
      </c>
      <c r="U115" s="7">
        <v>1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</row>
    <row r="116" spans="1:4" ht="12.75">
      <c r="A116" t="s">
        <v>5</v>
      </c>
      <c r="B116">
        <f>SUM(B108:B115)</f>
        <v>168</v>
      </c>
      <c r="C116">
        <f aca="true" t="shared" si="35" ref="C116:D116">SUM(C108:C115)</f>
        <v>166</v>
      </c>
      <c r="D116">
        <f t="shared" si="35"/>
        <v>2</v>
      </c>
    </row>
    <row r="117" spans="3:4" ht="12.75">
      <c r="C117" s="12">
        <f>+C116/B116</f>
        <v>0.9880952380952381</v>
      </c>
      <c r="D117" s="12">
        <f>+D116/B116</f>
        <v>0.011904761904761904</v>
      </c>
    </row>
    <row r="118" ht="12.75">
      <c r="A118" t="s">
        <v>24</v>
      </c>
    </row>
    <row r="119" spans="1:6" ht="12.75">
      <c r="A119" s="1" t="s">
        <v>2</v>
      </c>
      <c r="B119" s="2"/>
      <c r="C119" s="3"/>
      <c r="F119" t="s">
        <v>3</v>
      </c>
    </row>
    <row r="120" spans="1:29" ht="12.75">
      <c r="A120" s="4" t="s">
        <v>4</v>
      </c>
      <c r="B120" s="5" t="s">
        <v>5</v>
      </c>
      <c r="C120" s="5" t="s">
        <v>6</v>
      </c>
      <c r="D120" s="5" t="s">
        <v>7</v>
      </c>
      <c r="F120" s="6">
        <v>1</v>
      </c>
      <c r="G120" s="4">
        <v>2</v>
      </c>
      <c r="H120" s="6">
        <v>3</v>
      </c>
      <c r="I120" s="4">
        <v>4</v>
      </c>
      <c r="J120" s="6">
        <v>5</v>
      </c>
      <c r="K120" s="4">
        <v>6</v>
      </c>
      <c r="L120" s="6">
        <v>7</v>
      </c>
      <c r="M120" s="4">
        <v>8</v>
      </c>
      <c r="N120" s="6">
        <v>9</v>
      </c>
      <c r="O120" s="4">
        <v>10</v>
      </c>
      <c r="P120" s="6">
        <v>11</v>
      </c>
      <c r="Q120" s="4">
        <v>12</v>
      </c>
      <c r="R120" s="6">
        <v>13</v>
      </c>
      <c r="S120" s="4">
        <v>14</v>
      </c>
      <c r="T120" s="6">
        <v>15</v>
      </c>
      <c r="U120" s="4">
        <v>16</v>
      </c>
      <c r="V120" s="6">
        <v>17</v>
      </c>
      <c r="W120" s="4">
        <v>18</v>
      </c>
      <c r="X120" s="6">
        <v>19</v>
      </c>
      <c r="Y120" s="4">
        <v>20</v>
      </c>
      <c r="Z120" s="6">
        <v>21</v>
      </c>
      <c r="AA120" s="6">
        <v>22</v>
      </c>
      <c r="AB120" s="4">
        <v>23</v>
      </c>
      <c r="AC120" s="6">
        <v>24</v>
      </c>
    </row>
    <row r="121" spans="1:29" ht="12.75">
      <c r="A121" t="s">
        <v>8</v>
      </c>
      <c r="B121" s="7">
        <f>SUM(F121:AC121)</f>
        <v>50</v>
      </c>
      <c r="C121">
        <f>+B121-D121</f>
        <v>43</v>
      </c>
      <c r="D121">
        <f>SUM(F121:K121)</f>
        <v>7</v>
      </c>
      <c r="E121" t="s">
        <v>8</v>
      </c>
      <c r="F121" s="7">
        <v>7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4</v>
      </c>
      <c r="S121" s="7">
        <v>0</v>
      </c>
      <c r="T121" s="7">
        <v>5</v>
      </c>
      <c r="U121" s="7">
        <v>2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24</v>
      </c>
      <c r="AC121" s="7">
        <v>8</v>
      </c>
    </row>
    <row r="122" spans="1:29" ht="12.75">
      <c r="A122" t="s">
        <v>9</v>
      </c>
      <c r="B122" s="7">
        <f aca="true" t="shared" si="36" ref="B122:B128">SUM(F122:AC122)</f>
        <v>1</v>
      </c>
      <c r="C122">
        <f aca="true" t="shared" si="37" ref="C122:C128">+B122-D122</f>
        <v>1</v>
      </c>
      <c r="D122">
        <f aca="true" t="shared" si="38" ref="D122:D128">SUM(F122:K122)</f>
        <v>0</v>
      </c>
      <c r="E122" t="s">
        <v>9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1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</row>
    <row r="123" spans="1:29" ht="12.75">
      <c r="A123" t="s">
        <v>10</v>
      </c>
      <c r="B123" s="7">
        <f t="shared" si="36"/>
        <v>8</v>
      </c>
      <c r="C123">
        <f t="shared" si="37"/>
        <v>2</v>
      </c>
      <c r="D123">
        <f t="shared" si="38"/>
        <v>6</v>
      </c>
      <c r="E123" t="s">
        <v>10</v>
      </c>
      <c r="F123" s="7">
        <v>0</v>
      </c>
      <c r="G123" s="7">
        <v>1</v>
      </c>
      <c r="H123" s="7">
        <v>0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1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1</v>
      </c>
      <c r="AC123" s="7">
        <v>0</v>
      </c>
    </row>
    <row r="124" spans="1:29" ht="12.75">
      <c r="A124" t="s">
        <v>11</v>
      </c>
      <c r="B124" s="7">
        <f t="shared" si="36"/>
        <v>37</v>
      </c>
      <c r="C124">
        <f t="shared" si="37"/>
        <v>32</v>
      </c>
      <c r="D124">
        <f t="shared" si="38"/>
        <v>5</v>
      </c>
      <c r="E124" t="s">
        <v>11</v>
      </c>
      <c r="F124" s="7">
        <v>3</v>
      </c>
      <c r="G124" s="7">
        <v>0</v>
      </c>
      <c r="H124" s="7">
        <v>1</v>
      </c>
      <c r="I124" s="7">
        <v>0</v>
      </c>
      <c r="J124" s="7">
        <v>1</v>
      </c>
      <c r="K124" s="7">
        <v>0</v>
      </c>
      <c r="L124" s="7">
        <v>2</v>
      </c>
      <c r="M124" s="7">
        <v>0</v>
      </c>
      <c r="N124" s="7">
        <v>0</v>
      </c>
      <c r="O124" s="7">
        <v>0</v>
      </c>
      <c r="P124" s="7">
        <v>0</v>
      </c>
      <c r="Q124" s="7">
        <v>1</v>
      </c>
      <c r="R124" s="7">
        <v>2</v>
      </c>
      <c r="S124" s="7">
        <v>2</v>
      </c>
      <c r="T124" s="7">
        <v>2</v>
      </c>
      <c r="U124" s="7">
        <v>8</v>
      </c>
      <c r="V124" s="7">
        <v>4</v>
      </c>
      <c r="W124" s="7">
        <v>0</v>
      </c>
      <c r="X124" s="7">
        <v>0</v>
      </c>
      <c r="Y124" s="7">
        <v>2</v>
      </c>
      <c r="Z124" s="7">
        <v>1</v>
      </c>
      <c r="AA124" s="7">
        <v>2</v>
      </c>
      <c r="AB124" s="7">
        <v>3</v>
      </c>
      <c r="AC124" s="7">
        <v>3</v>
      </c>
    </row>
    <row r="125" spans="1:29" ht="12.75">
      <c r="A125" t="s">
        <v>12</v>
      </c>
      <c r="B125" s="7">
        <f t="shared" si="36"/>
        <v>3</v>
      </c>
      <c r="C125">
        <f t="shared" si="37"/>
        <v>3</v>
      </c>
      <c r="D125">
        <f t="shared" si="38"/>
        <v>0</v>
      </c>
      <c r="E125" t="s">
        <v>12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2</v>
      </c>
      <c r="S125" s="7">
        <v>0</v>
      </c>
      <c r="T125" s="7">
        <v>0</v>
      </c>
      <c r="U125" s="7">
        <v>0</v>
      </c>
      <c r="V125" s="7">
        <v>1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</row>
    <row r="126" spans="1:29" ht="12.75">
      <c r="A126" t="s">
        <v>13</v>
      </c>
      <c r="B126" s="7">
        <f t="shared" si="36"/>
        <v>0</v>
      </c>
      <c r="C126">
        <f t="shared" si="37"/>
        <v>0</v>
      </c>
      <c r="D126">
        <f t="shared" si="38"/>
        <v>0</v>
      </c>
      <c r="E126" t="s">
        <v>13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</row>
    <row r="127" spans="1:29" ht="12.75">
      <c r="A127" s="8" t="s">
        <v>14</v>
      </c>
      <c r="B127" s="9">
        <f t="shared" si="36"/>
        <v>52</v>
      </c>
      <c r="C127" s="8">
        <f t="shared" si="37"/>
        <v>45</v>
      </c>
      <c r="D127" s="8">
        <f t="shared" si="38"/>
        <v>7</v>
      </c>
      <c r="E127" s="8" t="s">
        <v>14</v>
      </c>
      <c r="F127" s="7">
        <v>5</v>
      </c>
      <c r="G127" s="7">
        <v>0</v>
      </c>
      <c r="H127" s="7">
        <v>0</v>
      </c>
      <c r="I127" s="7">
        <v>2</v>
      </c>
      <c r="J127" s="7">
        <v>0</v>
      </c>
      <c r="K127" s="7">
        <v>0</v>
      </c>
      <c r="L127" s="7">
        <v>1</v>
      </c>
      <c r="M127" s="7">
        <v>0</v>
      </c>
      <c r="N127" s="7">
        <v>0</v>
      </c>
      <c r="O127" s="7">
        <v>1</v>
      </c>
      <c r="P127" s="7">
        <v>1</v>
      </c>
      <c r="Q127" s="7">
        <v>1</v>
      </c>
      <c r="R127" s="7">
        <v>10</v>
      </c>
      <c r="S127" s="7">
        <v>5</v>
      </c>
      <c r="T127" s="7">
        <v>14</v>
      </c>
      <c r="U127" s="7">
        <v>7</v>
      </c>
      <c r="V127" s="7">
        <v>2</v>
      </c>
      <c r="W127" s="7">
        <v>1</v>
      </c>
      <c r="X127" s="7">
        <v>0</v>
      </c>
      <c r="Y127" s="7">
        <v>2</v>
      </c>
      <c r="Z127" s="7">
        <v>0</v>
      </c>
      <c r="AA127" s="7">
        <v>0</v>
      </c>
      <c r="AB127" s="7">
        <v>0</v>
      </c>
      <c r="AC127" s="7">
        <v>0</v>
      </c>
    </row>
    <row r="128" spans="1:29" ht="12.75">
      <c r="A128" s="10" t="s">
        <v>15</v>
      </c>
      <c r="B128" s="11">
        <f t="shared" si="36"/>
        <v>20</v>
      </c>
      <c r="C128" s="4">
        <f t="shared" si="37"/>
        <v>19</v>
      </c>
      <c r="D128" s="4">
        <f t="shared" si="38"/>
        <v>1</v>
      </c>
      <c r="E128" s="10" t="s">
        <v>15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1</v>
      </c>
      <c r="L128" s="7">
        <v>0</v>
      </c>
      <c r="M128" s="7">
        <v>0</v>
      </c>
      <c r="N128" s="7">
        <v>0</v>
      </c>
      <c r="O128" s="7">
        <v>2</v>
      </c>
      <c r="P128" s="7">
        <v>1</v>
      </c>
      <c r="Q128" s="7">
        <v>3</v>
      </c>
      <c r="R128" s="7">
        <v>4</v>
      </c>
      <c r="S128" s="7">
        <v>4</v>
      </c>
      <c r="T128" s="7">
        <v>1</v>
      </c>
      <c r="U128" s="7">
        <v>4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</row>
    <row r="129" spans="1:4" ht="12.75">
      <c r="A129" t="s">
        <v>5</v>
      </c>
      <c r="B129">
        <f>SUM(B121:B128)</f>
        <v>171</v>
      </c>
      <c r="C129">
        <f aca="true" t="shared" si="39" ref="C129:D129">SUM(C121:C128)</f>
        <v>145</v>
      </c>
      <c r="D129">
        <f t="shared" si="39"/>
        <v>26</v>
      </c>
    </row>
    <row r="130" spans="3:4" ht="12.75">
      <c r="C130" s="12">
        <f>+C129/B129</f>
        <v>0.847953216374269</v>
      </c>
      <c r="D130" s="12">
        <f>+D129/B129</f>
        <v>0.15204678362573099</v>
      </c>
    </row>
    <row r="131" ht="12.75">
      <c r="A131" t="s">
        <v>25</v>
      </c>
    </row>
    <row r="132" spans="1:6" ht="12.75">
      <c r="A132" s="1" t="s">
        <v>2</v>
      </c>
      <c r="B132" s="2"/>
      <c r="C132" s="3"/>
      <c r="F132" t="s">
        <v>3</v>
      </c>
    </row>
    <row r="133" spans="1:29" ht="12.75">
      <c r="A133" s="4" t="s">
        <v>4</v>
      </c>
      <c r="B133" s="5" t="s">
        <v>5</v>
      </c>
      <c r="C133" s="5" t="s">
        <v>6</v>
      </c>
      <c r="D133" s="5" t="s">
        <v>7</v>
      </c>
      <c r="F133" s="6">
        <v>1</v>
      </c>
      <c r="G133" s="4">
        <v>2</v>
      </c>
      <c r="H133" s="6">
        <v>3</v>
      </c>
      <c r="I133" s="4">
        <v>4</v>
      </c>
      <c r="J133" s="6">
        <v>5</v>
      </c>
      <c r="K133" s="4">
        <v>6</v>
      </c>
      <c r="L133" s="6">
        <v>7</v>
      </c>
      <c r="M133" s="4">
        <v>8</v>
      </c>
      <c r="N133" s="6">
        <v>9</v>
      </c>
      <c r="O133" s="4">
        <v>10</v>
      </c>
      <c r="P133" s="6">
        <v>11</v>
      </c>
      <c r="Q133" s="4">
        <v>12</v>
      </c>
      <c r="R133" s="6">
        <v>13</v>
      </c>
      <c r="S133" s="4">
        <v>14</v>
      </c>
      <c r="T133" s="6">
        <v>15</v>
      </c>
      <c r="U133" s="4">
        <v>16</v>
      </c>
      <c r="V133" s="6">
        <v>17</v>
      </c>
      <c r="W133" s="4">
        <v>18</v>
      </c>
      <c r="X133" s="6">
        <v>19</v>
      </c>
      <c r="Y133" s="4">
        <v>20</v>
      </c>
      <c r="Z133" s="6">
        <v>21</v>
      </c>
      <c r="AA133" s="6">
        <v>22</v>
      </c>
      <c r="AB133" s="4">
        <v>23</v>
      </c>
      <c r="AC133" s="6">
        <v>24</v>
      </c>
    </row>
    <row r="134" spans="1:29" ht="12.75">
      <c r="A134" t="s">
        <v>8</v>
      </c>
      <c r="B134" s="7">
        <f>SUM(F134:AC134)</f>
        <v>25</v>
      </c>
      <c r="C134">
        <f>+B134-D134</f>
        <v>23</v>
      </c>
      <c r="D134">
        <f>SUM(F134:K134)</f>
        <v>2</v>
      </c>
      <c r="E134" t="s">
        <v>8</v>
      </c>
      <c r="F134" s="7">
        <v>2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5</v>
      </c>
      <c r="M134" s="7">
        <v>2</v>
      </c>
      <c r="N134" s="7">
        <v>1</v>
      </c>
      <c r="O134" s="7">
        <v>0</v>
      </c>
      <c r="P134" s="7">
        <v>0</v>
      </c>
      <c r="Q134" s="7">
        <v>0</v>
      </c>
      <c r="R134" s="7">
        <v>1</v>
      </c>
      <c r="S134" s="7">
        <v>0</v>
      </c>
      <c r="T134" s="7">
        <v>0</v>
      </c>
      <c r="U134" s="7">
        <v>1</v>
      </c>
      <c r="V134" s="7">
        <v>0</v>
      </c>
      <c r="W134" s="7">
        <v>0</v>
      </c>
      <c r="X134" s="7">
        <v>2</v>
      </c>
      <c r="Y134" s="7">
        <v>1</v>
      </c>
      <c r="Z134" s="7">
        <v>0</v>
      </c>
      <c r="AA134" s="7">
        <v>0</v>
      </c>
      <c r="AB134" s="7">
        <v>5</v>
      </c>
      <c r="AC134" s="7">
        <v>5</v>
      </c>
    </row>
    <row r="135" spans="1:29" ht="12.75">
      <c r="A135" t="s">
        <v>9</v>
      </c>
      <c r="B135" s="7">
        <f aca="true" t="shared" si="40" ref="B135:B141">SUM(F135:AC135)</f>
        <v>0</v>
      </c>
      <c r="C135">
        <f aca="true" t="shared" si="41" ref="C135:C141">+B135-D135</f>
        <v>0</v>
      </c>
      <c r="D135">
        <f aca="true" t="shared" si="42" ref="D135:D141">SUM(F135:K135)</f>
        <v>0</v>
      </c>
      <c r="E135" t="s">
        <v>9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</row>
    <row r="136" spans="1:29" ht="12.75">
      <c r="A136" t="s">
        <v>10</v>
      </c>
      <c r="B136" s="7">
        <f t="shared" si="40"/>
        <v>2</v>
      </c>
      <c r="C136">
        <f t="shared" si="41"/>
        <v>2</v>
      </c>
      <c r="D136">
        <f t="shared" si="42"/>
        <v>0</v>
      </c>
      <c r="E136" t="s">
        <v>10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1</v>
      </c>
      <c r="U136" s="7">
        <v>1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</row>
    <row r="137" spans="1:29" ht="12.75">
      <c r="A137" t="s">
        <v>11</v>
      </c>
      <c r="B137" s="7">
        <f t="shared" si="40"/>
        <v>32</v>
      </c>
      <c r="C137">
        <f t="shared" si="41"/>
        <v>25</v>
      </c>
      <c r="D137">
        <f t="shared" si="42"/>
        <v>7</v>
      </c>
      <c r="E137" t="s">
        <v>11</v>
      </c>
      <c r="F137" s="7">
        <v>4</v>
      </c>
      <c r="G137" s="7">
        <v>2</v>
      </c>
      <c r="H137" s="7">
        <v>0</v>
      </c>
      <c r="I137" s="7">
        <v>0</v>
      </c>
      <c r="J137" s="7">
        <v>0</v>
      </c>
      <c r="K137" s="7">
        <v>1</v>
      </c>
      <c r="L137" s="7">
        <v>0</v>
      </c>
      <c r="M137" s="7">
        <v>0</v>
      </c>
      <c r="N137" s="7">
        <v>2</v>
      </c>
      <c r="O137" s="7">
        <v>0</v>
      </c>
      <c r="P137" s="7">
        <v>1</v>
      </c>
      <c r="Q137" s="7">
        <v>0</v>
      </c>
      <c r="R137" s="7">
        <v>1</v>
      </c>
      <c r="S137" s="7">
        <v>7</v>
      </c>
      <c r="T137" s="7">
        <v>2</v>
      </c>
      <c r="U137" s="7">
        <v>0</v>
      </c>
      <c r="V137" s="7">
        <v>0</v>
      </c>
      <c r="W137" s="7">
        <v>1</v>
      </c>
      <c r="X137" s="7">
        <v>5</v>
      </c>
      <c r="Y137" s="7">
        <v>2</v>
      </c>
      <c r="Z137" s="7">
        <v>1</v>
      </c>
      <c r="AA137" s="7">
        <v>2</v>
      </c>
      <c r="AB137" s="7">
        <v>1</v>
      </c>
      <c r="AC137" s="7">
        <v>0</v>
      </c>
    </row>
    <row r="138" spans="1:29" ht="12.75">
      <c r="A138" t="s">
        <v>12</v>
      </c>
      <c r="B138" s="7">
        <f t="shared" si="40"/>
        <v>1</v>
      </c>
      <c r="C138">
        <f t="shared" si="41"/>
        <v>1</v>
      </c>
      <c r="D138">
        <f t="shared" si="42"/>
        <v>0</v>
      </c>
      <c r="E138" t="s">
        <v>12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1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</row>
    <row r="139" spans="1:29" ht="12.75">
      <c r="A139" t="s">
        <v>13</v>
      </c>
      <c r="B139" s="7">
        <f t="shared" si="40"/>
        <v>3</v>
      </c>
      <c r="C139">
        <f t="shared" si="41"/>
        <v>2</v>
      </c>
      <c r="D139">
        <f t="shared" si="42"/>
        <v>1</v>
      </c>
      <c r="E139" t="s">
        <v>13</v>
      </c>
      <c r="F139" s="7">
        <v>0</v>
      </c>
      <c r="G139" s="7">
        <v>0</v>
      </c>
      <c r="H139" s="7">
        <v>1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1</v>
      </c>
      <c r="U139" s="7">
        <v>0</v>
      </c>
      <c r="V139" s="7">
        <v>0</v>
      </c>
      <c r="W139" s="7">
        <v>0</v>
      </c>
      <c r="X139" s="7">
        <v>1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</row>
    <row r="140" spans="1:29" ht="12.75">
      <c r="A140" s="8" t="s">
        <v>14</v>
      </c>
      <c r="B140" s="9">
        <f t="shared" si="40"/>
        <v>36</v>
      </c>
      <c r="C140" s="8">
        <f t="shared" si="41"/>
        <v>31</v>
      </c>
      <c r="D140" s="8">
        <f t="shared" si="42"/>
        <v>5</v>
      </c>
      <c r="E140" s="8" t="s">
        <v>14</v>
      </c>
      <c r="F140" s="7">
        <v>2</v>
      </c>
      <c r="G140" s="7">
        <v>1</v>
      </c>
      <c r="H140" s="7">
        <v>2</v>
      </c>
      <c r="I140" s="7">
        <v>0</v>
      </c>
      <c r="J140" s="7">
        <v>0</v>
      </c>
      <c r="K140" s="7">
        <v>0</v>
      </c>
      <c r="L140" s="7">
        <v>0</v>
      </c>
      <c r="M140" s="7">
        <v>1</v>
      </c>
      <c r="N140" s="7">
        <v>2</v>
      </c>
      <c r="O140" s="7">
        <v>4</v>
      </c>
      <c r="P140" s="7">
        <v>0</v>
      </c>
      <c r="Q140" s="7">
        <v>1</v>
      </c>
      <c r="R140" s="7">
        <v>0</v>
      </c>
      <c r="S140" s="7">
        <v>3</v>
      </c>
      <c r="T140" s="7">
        <v>3</v>
      </c>
      <c r="U140" s="7">
        <v>0</v>
      </c>
      <c r="V140" s="7">
        <v>2</v>
      </c>
      <c r="W140" s="7">
        <v>4</v>
      </c>
      <c r="X140" s="7">
        <v>10</v>
      </c>
      <c r="Y140" s="7">
        <v>1</v>
      </c>
      <c r="Z140" s="7">
        <v>0</v>
      </c>
      <c r="AA140" s="7">
        <v>0</v>
      </c>
      <c r="AB140" s="7">
        <v>0</v>
      </c>
      <c r="AC140" s="7">
        <v>0</v>
      </c>
    </row>
    <row r="141" spans="1:29" ht="12.75">
      <c r="A141" s="10" t="s">
        <v>15</v>
      </c>
      <c r="B141" s="11">
        <f t="shared" si="40"/>
        <v>8</v>
      </c>
      <c r="C141" s="4">
        <f t="shared" si="41"/>
        <v>8</v>
      </c>
      <c r="D141" s="4">
        <f t="shared" si="42"/>
        <v>0</v>
      </c>
      <c r="E141" s="10" t="s">
        <v>15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1</v>
      </c>
      <c r="N141" s="7">
        <v>0</v>
      </c>
      <c r="O141" s="7">
        <v>0</v>
      </c>
      <c r="P141" s="7">
        <v>3</v>
      </c>
      <c r="Q141" s="7">
        <v>0</v>
      </c>
      <c r="R141" s="7">
        <v>0</v>
      </c>
      <c r="S141" s="7">
        <v>0</v>
      </c>
      <c r="T141" s="7">
        <v>1</v>
      </c>
      <c r="U141" s="7">
        <v>0</v>
      </c>
      <c r="V141" s="7">
        <v>0</v>
      </c>
      <c r="W141" s="7">
        <v>1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2</v>
      </c>
    </row>
    <row r="142" spans="1:4" ht="12.75">
      <c r="A142" t="s">
        <v>5</v>
      </c>
      <c r="B142">
        <f>SUM(B134:B141)</f>
        <v>107</v>
      </c>
      <c r="C142">
        <f aca="true" t="shared" si="43" ref="C142:D142">SUM(C134:C141)</f>
        <v>92</v>
      </c>
      <c r="D142">
        <f t="shared" si="43"/>
        <v>15</v>
      </c>
    </row>
    <row r="143" spans="3:4" ht="12.75">
      <c r="C143" s="12">
        <f>+C142/B142</f>
        <v>0.8598130841121495</v>
      </c>
      <c r="D143" s="12">
        <f>+D142/B142</f>
        <v>0.14018691588785046</v>
      </c>
    </row>
    <row r="144" ht="12.75">
      <c r="A144" t="s">
        <v>26</v>
      </c>
    </row>
    <row r="145" spans="1:6" ht="12.75">
      <c r="A145" s="1" t="s">
        <v>2</v>
      </c>
      <c r="B145" s="2"/>
      <c r="C145" s="3"/>
      <c r="F145" t="s">
        <v>3</v>
      </c>
    </row>
    <row r="146" spans="1:29" ht="12.75">
      <c r="A146" s="4" t="s">
        <v>4</v>
      </c>
      <c r="B146" s="5" t="s">
        <v>5</v>
      </c>
      <c r="C146" s="5" t="s">
        <v>6</v>
      </c>
      <c r="D146" s="5" t="s">
        <v>7</v>
      </c>
      <c r="F146" s="6">
        <v>1</v>
      </c>
      <c r="G146" s="4">
        <v>2</v>
      </c>
      <c r="H146" s="6">
        <v>3</v>
      </c>
      <c r="I146" s="4">
        <v>4</v>
      </c>
      <c r="J146" s="6">
        <v>5</v>
      </c>
      <c r="K146" s="4">
        <v>6</v>
      </c>
      <c r="L146" s="6">
        <v>7</v>
      </c>
      <c r="M146" s="4">
        <v>8</v>
      </c>
      <c r="N146" s="6">
        <v>9</v>
      </c>
      <c r="O146" s="4">
        <v>10</v>
      </c>
      <c r="P146" s="6">
        <v>11</v>
      </c>
      <c r="Q146" s="4">
        <v>12</v>
      </c>
      <c r="R146" s="6">
        <v>13</v>
      </c>
      <c r="S146" s="4">
        <v>14</v>
      </c>
      <c r="T146" s="6">
        <v>15</v>
      </c>
      <c r="U146" s="4">
        <v>16</v>
      </c>
      <c r="V146" s="6">
        <v>17</v>
      </c>
      <c r="W146" s="4">
        <v>18</v>
      </c>
      <c r="X146" s="6">
        <v>19</v>
      </c>
      <c r="Y146" s="4">
        <v>20</v>
      </c>
      <c r="Z146" s="6">
        <v>21</v>
      </c>
      <c r="AA146" s="6">
        <v>22</v>
      </c>
      <c r="AB146" s="4">
        <v>23</v>
      </c>
      <c r="AC146" s="6">
        <v>24</v>
      </c>
    </row>
    <row r="147" spans="1:29" ht="12.75">
      <c r="A147" t="s">
        <v>8</v>
      </c>
      <c r="B147" s="7">
        <f>SUM(F147:AC147)</f>
        <v>82</v>
      </c>
      <c r="C147">
        <f>+B147-D147</f>
        <v>68</v>
      </c>
      <c r="D147">
        <f>SUM(F147:K147)</f>
        <v>14</v>
      </c>
      <c r="E147" t="s">
        <v>8</v>
      </c>
      <c r="F147" s="7">
        <v>5</v>
      </c>
      <c r="G147" s="7">
        <v>0</v>
      </c>
      <c r="H147" s="7">
        <v>0</v>
      </c>
      <c r="I147" s="7">
        <v>1</v>
      </c>
      <c r="J147" s="7">
        <v>2</v>
      </c>
      <c r="K147" s="7">
        <v>6</v>
      </c>
      <c r="L147" s="7">
        <v>4</v>
      </c>
      <c r="M147" s="7">
        <v>2</v>
      </c>
      <c r="N147" s="7">
        <v>1</v>
      </c>
      <c r="O147" s="7">
        <v>2</v>
      </c>
      <c r="P147" s="7">
        <v>0</v>
      </c>
      <c r="Q147" s="7">
        <v>2</v>
      </c>
      <c r="R147" s="7">
        <v>2</v>
      </c>
      <c r="S147" s="7">
        <v>2</v>
      </c>
      <c r="T147" s="7">
        <v>0</v>
      </c>
      <c r="U147" s="7">
        <v>1</v>
      </c>
      <c r="V147" s="7">
        <v>0</v>
      </c>
      <c r="W147" s="7">
        <v>8</v>
      </c>
      <c r="X147" s="7">
        <v>4</v>
      </c>
      <c r="Y147" s="7">
        <v>0</v>
      </c>
      <c r="Z147" s="7">
        <v>2</v>
      </c>
      <c r="AA147" s="7">
        <v>0</v>
      </c>
      <c r="AB147" s="7">
        <v>26</v>
      </c>
      <c r="AC147" s="7">
        <v>12</v>
      </c>
    </row>
    <row r="148" spans="1:29" ht="12.75">
      <c r="A148" t="s">
        <v>9</v>
      </c>
      <c r="B148" s="7">
        <f aca="true" t="shared" si="44" ref="B148:B154">SUM(F148:AC148)</f>
        <v>25</v>
      </c>
      <c r="C148">
        <f aca="true" t="shared" si="45" ref="C148:C154">+B148-D148</f>
        <v>21</v>
      </c>
      <c r="D148">
        <f aca="true" t="shared" si="46" ref="D148:D154">SUM(F148:K148)</f>
        <v>4</v>
      </c>
      <c r="E148" t="s">
        <v>9</v>
      </c>
      <c r="F148" s="7">
        <v>0</v>
      </c>
      <c r="G148" s="7">
        <v>1</v>
      </c>
      <c r="H148" s="7">
        <v>1</v>
      </c>
      <c r="I148" s="7">
        <v>0</v>
      </c>
      <c r="J148" s="7">
        <v>1</v>
      </c>
      <c r="K148" s="7">
        <v>1</v>
      </c>
      <c r="L148" s="7">
        <v>4</v>
      </c>
      <c r="M148" s="7">
        <v>6</v>
      </c>
      <c r="N148" s="7">
        <v>0</v>
      </c>
      <c r="O148" s="7">
        <v>0</v>
      </c>
      <c r="P148" s="7">
        <v>2</v>
      </c>
      <c r="Q148" s="7">
        <v>1</v>
      </c>
      <c r="R148" s="7">
        <v>2</v>
      </c>
      <c r="S148" s="7">
        <v>0</v>
      </c>
      <c r="T148" s="7">
        <v>1</v>
      </c>
      <c r="U148" s="7">
        <v>0</v>
      </c>
      <c r="V148" s="7">
        <v>0</v>
      </c>
      <c r="W148" s="7">
        <v>3</v>
      </c>
      <c r="X148" s="7">
        <v>2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</row>
    <row r="149" spans="1:29" ht="12.75">
      <c r="A149" t="s">
        <v>10</v>
      </c>
      <c r="B149" s="7">
        <f t="shared" si="44"/>
        <v>12</v>
      </c>
      <c r="C149">
        <f t="shared" si="45"/>
        <v>12</v>
      </c>
      <c r="D149">
        <f t="shared" si="46"/>
        <v>0</v>
      </c>
      <c r="E149" t="s">
        <v>10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1</v>
      </c>
      <c r="N149" s="7">
        <v>0</v>
      </c>
      <c r="O149" s="7">
        <v>0</v>
      </c>
      <c r="P149" s="7">
        <v>1</v>
      </c>
      <c r="Q149" s="7">
        <v>3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4</v>
      </c>
      <c r="Y149" s="7">
        <v>1</v>
      </c>
      <c r="Z149" s="7">
        <v>0</v>
      </c>
      <c r="AA149" s="7">
        <v>0</v>
      </c>
      <c r="AB149" s="7">
        <v>2</v>
      </c>
      <c r="AC149" s="7">
        <v>0</v>
      </c>
    </row>
    <row r="150" spans="1:29" ht="12.75">
      <c r="A150" t="s">
        <v>11</v>
      </c>
      <c r="B150" s="7">
        <f t="shared" si="44"/>
        <v>68</v>
      </c>
      <c r="C150">
        <f t="shared" si="45"/>
        <v>58</v>
      </c>
      <c r="D150">
        <f t="shared" si="46"/>
        <v>10</v>
      </c>
      <c r="E150" t="s">
        <v>11</v>
      </c>
      <c r="F150" s="7">
        <v>0</v>
      </c>
      <c r="G150" s="7">
        <v>3</v>
      </c>
      <c r="H150" s="7">
        <v>1</v>
      </c>
      <c r="I150" s="7">
        <v>0</v>
      </c>
      <c r="J150" s="7">
        <v>4</v>
      </c>
      <c r="K150" s="7">
        <v>2</v>
      </c>
      <c r="L150" s="7">
        <v>0</v>
      </c>
      <c r="M150" s="7">
        <v>2</v>
      </c>
      <c r="N150" s="7">
        <v>1</v>
      </c>
      <c r="O150" s="7">
        <v>3</v>
      </c>
      <c r="P150" s="7">
        <v>9</v>
      </c>
      <c r="Q150" s="7">
        <v>5</v>
      </c>
      <c r="R150" s="7">
        <v>3</v>
      </c>
      <c r="S150" s="7">
        <v>1</v>
      </c>
      <c r="T150" s="7">
        <v>1</v>
      </c>
      <c r="U150" s="7">
        <v>0</v>
      </c>
      <c r="V150" s="7">
        <v>2</v>
      </c>
      <c r="W150" s="7">
        <v>5</v>
      </c>
      <c r="X150" s="7">
        <v>21</v>
      </c>
      <c r="Y150" s="7">
        <v>3</v>
      </c>
      <c r="Z150" s="7">
        <v>1</v>
      </c>
      <c r="AA150" s="7">
        <v>0</v>
      </c>
      <c r="AB150" s="7">
        <v>1</v>
      </c>
      <c r="AC150" s="7">
        <v>0</v>
      </c>
    </row>
    <row r="151" spans="1:29" ht="12.75">
      <c r="A151" t="s">
        <v>12</v>
      </c>
      <c r="B151" s="7">
        <f t="shared" si="44"/>
        <v>5</v>
      </c>
      <c r="C151">
        <f t="shared" si="45"/>
        <v>4</v>
      </c>
      <c r="D151">
        <f t="shared" si="46"/>
        <v>1</v>
      </c>
      <c r="E151" t="s">
        <v>12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1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3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</row>
    <row r="152" spans="1:29" ht="12.75">
      <c r="A152" t="s">
        <v>13</v>
      </c>
      <c r="B152" s="7">
        <f t="shared" si="44"/>
        <v>0</v>
      </c>
      <c r="C152">
        <f t="shared" si="45"/>
        <v>0</v>
      </c>
      <c r="D152">
        <f t="shared" si="46"/>
        <v>0</v>
      </c>
      <c r="E152" t="s">
        <v>13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</row>
    <row r="153" spans="1:29" ht="12.75">
      <c r="A153" s="8" t="s">
        <v>14</v>
      </c>
      <c r="B153" s="9">
        <f t="shared" si="44"/>
        <v>51</v>
      </c>
      <c r="C153" s="8">
        <f t="shared" si="45"/>
        <v>49</v>
      </c>
      <c r="D153" s="8">
        <f t="shared" si="46"/>
        <v>2</v>
      </c>
      <c r="E153" s="8" t="s">
        <v>14</v>
      </c>
      <c r="F153" s="7">
        <v>0</v>
      </c>
      <c r="G153" s="7">
        <v>0</v>
      </c>
      <c r="H153" s="7">
        <v>0</v>
      </c>
      <c r="I153" s="7">
        <v>0</v>
      </c>
      <c r="J153" s="7">
        <v>1</v>
      </c>
      <c r="K153" s="7">
        <v>1</v>
      </c>
      <c r="L153" s="7">
        <v>5</v>
      </c>
      <c r="M153" s="7">
        <v>7</v>
      </c>
      <c r="N153" s="7">
        <v>0</v>
      </c>
      <c r="O153" s="7">
        <v>0</v>
      </c>
      <c r="P153" s="7">
        <v>3</v>
      </c>
      <c r="Q153" s="7">
        <v>1</v>
      </c>
      <c r="R153" s="7">
        <v>2</v>
      </c>
      <c r="S153" s="7">
        <v>3</v>
      </c>
      <c r="T153" s="7">
        <v>1</v>
      </c>
      <c r="U153" s="7">
        <v>0</v>
      </c>
      <c r="V153" s="7">
        <v>0</v>
      </c>
      <c r="W153" s="7">
        <v>0</v>
      </c>
      <c r="X153" s="7">
        <v>15</v>
      </c>
      <c r="Y153" s="7">
        <v>6</v>
      </c>
      <c r="Z153" s="7">
        <v>0</v>
      </c>
      <c r="AA153" s="7">
        <v>1</v>
      </c>
      <c r="AB153" s="7">
        <v>5</v>
      </c>
      <c r="AC153" s="7">
        <v>0</v>
      </c>
    </row>
    <row r="154" spans="1:29" ht="12.75">
      <c r="A154" s="10" t="s">
        <v>15</v>
      </c>
      <c r="B154" s="11">
        <f t="shared" si="44"/>
        <v>26</v>
      </c>
      <c r="C154" s="4">
        <f t="shared" si="45"/>
        <v>22</v>
      </c>
      <c r="D154" s="4">
        <f t="shared" si="46"/>
        <v>4</v>
      </c>
      <c r="E154" s="10" t="s">
        <v>15</v>
      </c>
      <c r="F154" s="7">
        <v>0</v>
      </c>
      <c r="G154" s="7">
        <v>0</v>
      </c>
      <c r="H154" s="7">
        <v>0</v>
      </c>
      <c r="I154" s="7">
        <v>0</v>
      </c>
      <c r="J154" s="7">
        <v>4</v>
      </c>
      <c r="K154" s="7">
        <v>0</v>
      </c>
      <c r="L154" s="7">
        <v>3</v>
      </c>
      <c r="M154" s="7">
        <v>4</v>
      </c>
      <c r="N154" s="7">
        <v>2</v>
      </c>
      <c r="O154" s="7">
        <v>0</v>
      </c>
      <c r="P154" s="7">
        <v>0</v>
      </c>
      <c r="Q154" s="7">
        <v>1</v>
      </c>
      <c r="R154" s="7">
        <v>2</v>
      </c>
      <c r="S154" s="7">
        <v>0</v>
      </c>
      <c r="T154" s="7">
        <v>0</v>
      </c>
      <c r="U154" s="7">
        <v>0</v>
      </c>
      <c r="V154" s="7">
        <v>0</v>
      </c>
      <c r="W154" s="7">
        <v>4</v>
      </c>
      <c r="X154" s="7">
        <v>2</v>
      </c>
      <c r="Y154" s="7">
        <v>1</v>
      </c>
      <c r="Z154" s="7">
        <v>0</v>
      </c>
      <c r="AA154" s="7">
        <v>2</v>
      </c>
      <c r="AB154" s="7">
        <v>0</v>
      </c>
      <c r="AC154" s="7">
        <v>1</v>
      </c>
    </row>
    <row r="155" spans="1:4" ht="12.75">
      <c r="A155" t="s">
        <v>5</v>
      </c>
      <c r="B155">
        <f>SUM(B147:B154)</f>
        <v>269</v>
      </c>
      <c r="C155">
        <f aca="true" t="shared" si="47" ref="C155:D155">SUM(C147:C154)</f>
        <v>234</v>
      </c>
      <c r="D155">
        <f t="shared" si="47"/>
        <v>35</v>
      </c>
    </row>
    <row r="156" spans="3:4" ht="12.75">
      <c r="C156" s="12">
        <f>+C155/B155</f>
        <v>0.8698884758364313</v>
      </c>
      <c r="D156" s="12">
        <f>+D155/B155</f>
        <v>0.13011152416356878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dmurray</dc:creator>
  <cp:keywords/>
  <dc:description/>
  <cp:lastModifiedBy>dmurray</cp:lastModifiedBy>
  <dcterms:created xsi:type="dcterms:W3CDTF">2010-01-08T14:44:26Z</dcterms:created>
  <dcterms:modified xsi:type="dcterms:W3CDTF">2010-01-11T14:36:47Z</dcterms:modified>
  <cp:category/>
  <cp:version/>
  <cp:contentType/>
  <cp:contentStatus/>
</cp:coreProperties>
</file>