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<sst xmlns="http://schemas.openxmlformats.org/spreadsheetml/2006/main" count="118" uniqueCount="92">
  <si>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</si>
  <si>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</si>
  <si>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</si>
  <si>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</si>
  <si>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</si>
  <si>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</si>
  <si>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</si>
  <si>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</si>
  <si>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</si>
  <si>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</si>
  <si>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</si>
  <si>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</si>
  <si>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</si>
  <si>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</si>
  <si>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</si>
  <si>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</si>
  <si>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</si>
  <si>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</si>
  <si>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</si>
  <si>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</si>
  <si>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</si>
  <si>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</si>
  <si>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</si>
  <si>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</si>
  <si>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</si>
  <si>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</si>
  <si>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</si>
  <si>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</si>
  <si>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</si>
  <si>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</si>
  <si>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</si>
  <si>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</si>
  <si>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</si>
  <si>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</si>
  <si>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</si>
  <si>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</si>
  <si>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</si>
  <si>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</si>
  <si>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</si>
  <si>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</si>
  <si>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</si>
  <si>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</si>
  <si>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</si>
  <si>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</si>
  <si>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</si>
  <si>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</si>
  <si>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</si>
  <si>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</si>
  <si>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</si>
  <si>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</si>
  <si>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</si>
  <si>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</si>
  <si>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</si>
  <si>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</si>
  <si>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Rex McDaniel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</si>
  <si>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</si>
  <si>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</si>
  <si>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</si>
  <si>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</si>
  <si>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</si>
  <si>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</si>
  <si>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</si>
  <si>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Bill Hatfield</t>
  </si>
  <si>
    <t>Paul Rocha</t>
  </si>
  <si>
    <t>SUEZ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</si>
  <si>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</si>
  <si>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</si>
  <si>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</si>
  <si>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</si>
  <si>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</si>
  <si>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</si>
  <si>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</si>
  <si>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</si>
  <si>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PSEG</t>
  </si>
  <si>
    <t>Marguerite Wagner</t>
  </si>
  <si>
    <t>John Franklin</t>
  </si>
  <si>
    <t>E.ON</t>
  </si>
  <si>
    <t>Reliant Energy</t>
  </si>
  <si>
    <t>Rick Keetch</t>
  </si>
  <si>
    <t>Tony Marsh</t>
  </si>
  <si>
    <t>Texas Power</t>
  </si>
  <si>
    <t>Exelon Generation Company</t>
  </si>
  <si>
    <t>Walt Kuhn</t>
  </si>
  <si>
    <t>Fernando Gutierrez</t>
  </si>
  <si>
    <t>David DeTulio</t>
  </si>
  <si>
    <t>Iberdrola Renewables</t>
  </si>
  <si>
    <t>Thresa Allen</t>
  </si>
  <si>
    <t xml:space="preserve">Issue: </t>
  </si>
  <si>
    <t>Prepared by:  Yvette M. Landin</t>
  </si>
  <si>
    <t xml:space="preserve">Grant Urgent status to NOGRR030, Synchronization - Total Transmission Capacity Correction </t>
  </si>
  <si>
    <t>Motion Fails</t>
  </si>
  <si>
    <t>Date: 09/10/09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</si>
</sst>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87</v>
      </c>
      <c r="C3" s="60"/>
      <c r="D3" s="60"/>
      <c r="E3" s="9"/>
      <c r="F3" s="4" t="s">
        <v>23</v>
      </c>
      <c r="G3" s="57" t="s">
        <v>90</v>
      </c>
      <c r="H3" s="58"/>
      <c r="I3" s="14"/>
    </row>
    <row r="4" spans="1:9" ht="23.25" customHeight="1">
      <c r="A4" s="15"/>
      <c r="B4" s="61" t="s">
        <v>89</v>
      </c>
      <c r="C4" s="62"/>
      <c r="D4" s="10"/>
      <c r="E4" s="9"/>
      <c r="F4" s="16" t="s">
        <v>24</v>
      </c>
      <c r="G4" s="59"/>
      <c r="H4" s="58"/>
      <c r="I4" s="5" t="s">
        <v>34</v>
      </c>
    </row>
    <row r="5" spans="1:9" ht="23.25" customHeight="1">
      <c r="A5" s="15"/>
      <c r="B5" s="17" t="s">
        <v>91</v>
      </c>
      <c r="C5" s="18"/>
      <c r="D5" s="10"/>
      <c r="E5" s="9"/>
      <c r="F5" s="1" t="s">
        <v>21</v>
      </c>
      <c r="G5" s="56">
        <f>IF((G62+H62)=0,"",G62)</f>
        <v>4</v>
      </c>
      <c r="H5" s="56">
        <f>IF((G62+H62)=0,"",H62)</f>
        <v>1</v>
      </c>
      <c r="I5" s="19">
        <f>I62</f>
        <v>1</v>
      </c>
    </row>
    <row r="6" spans="2:9" ht="22.5" customHeight="1">
      <c r="B6" s="17" t="s">
        <v>88</v>
      </c>
      <c r="C6" s="17"/>
      <c r="D6" s="18"/>
      <c r="E6" s="20"/>
      <c r="F6" s="1" t="s">
        <v>35</v>
      </c>
      <c r="G6" s="21">
        <f>G63</f>
        <v>0.8</v>
      </c>
      <c r="H6" s="21">
        <f>H63</f>
        <v>0.2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62</v>
      </c>
      <c r="F11" s="28"/>
      <c r="G11" s="45"/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58</v>
      </c>
      <c r="F12" s="28" t="s">
        <v>15</v>
      </c>
      <c r="G12" s="45">
        <v>1</v>
      </c>
      <c r="H12" s="45"/>
      <c r="I12" s="25"/>
    </row>
    <row r="13" spans="2:9" s="26" customFormat="1" ht="11.25">
      <c r="B13" s="27" t="s">
        <v>69</v>
      </c>
      <c r="C13" s="27"/>
      <c r="D13" s="27"/>
      <c r="E13" s="33" t="s">
        <v>68</v>
      </c>
      <c r="F13" s="28"/>
      <c r="G13" s="45"/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1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56</v>
      </c>
      <c r="C18" s="32"/>
      <c r="D18" s="32"/>
      <c r="E18" s="33" t="s">
        <v>57</v>
      </c>
      <c r="F18" s="28"/>
      <c r="G18" s="49"/>
      <c r="H18" s="49"/>
      <c r="I18" s="25"/>
    </row>
    <row r="19" spans="2:9" ht="11.25">
      <c r="B19" s="32" t="s">
        <v>36</v>
      </c>
      <c r="C19" s="32"/>
      <c r="D19" s="32"/>
      <c r="E19" s="33" t="s">
        <v>55</v>
      </c>
      <c r="F19" s="28"/>
      <c r="G19" s="49"/>
      <c r="H19" s="49"/>
      <c r="I19" s="25"/>
    </row>
    <row r="20" spans="2:9" ht="11.25">
      <c r="B20" s="32" t="s">
        <v>43</v>
      </c>
      <c r="C20" s="32"/>
      <c r="D20" s="32"/>
      <c r="E20" s="33" t="s">
        <v>65</v>
      </c>
      <c r="F20" s="28"/>
      <c r="G20" s="49"/>
      <c r="H20" s="49"/>
      <c r="I20" s="25"/>
    </row>
    <row r="21" spans="2:9" ht="11.25">
      <c r="B21" s="32" t="s">
        <v>38</v>
      </c>
      <c r="C21" s="32"/>
      <c r="D21" s="32"/>
      <c r="E21" s="33" t="s">
        <v>66</v>
      </c>
      <c r="F21" s="28" t="s">
        <v>15</v>
      </c>
      <c r="G21" s="49">
        <v>1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1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53</v>
      </c>
      <c r="C26" s="32"/>
      <c r="D26" s="32"/>
      <c r="E26" s="33" t="s">
        <v>54</v>
      </c>
      <c r="F26" s="28"/>
      <c r="G26" s="49"/>
      <c r="H26" s="49"/>
      <c r="I26" s="25"/>
    </row>
    <row r="27" spans="2:9" ht="11.25">
      <c r="B27" s="32" t="s">
        <v>37</v>
      </c>
      <c r="C27" s="32"/>
      <c r="D27" s="32"/>
      <c r="E27" s="33" t="s">
        <v>63</v>
      </c>
      <c r="F27" s="28"/>
      <c r="G27" s="49"/>
      <c r="H27" s="49"/>
      <c r="I27" s="25"/>
    </row>
    <row r="28" spans="2:9" ht="11.25">
      <c r="B28" s="32" t="s">
        <v>44</v>
      </c>
      <c r="C28" s="32"/>
      <c r="D28" s="32"/>
      <c r="E28" s="33" t="s">
        <v>52</v>
      </c>
      <c r="F28" s="28"/>
      <c r="G28" s="49"/>
      <c r="H28" s="49"/>
      <c r="I28" s="25"/>
    </row>
    <row r="29" spans="2:9" ht="11.25">
      <c r="B29" s="32" t="s">
        <v>70</v>
      </c>
      <c r="C29" s="34"/>
      <c r="D29" s="34"/>
      <c r="E29" s="33" t="s">
        <v>71</v>
      </c>
      <c r="F29" s="28"/>
      <c r="G29" s="49"/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0</v>
      </c>
      <c r="G31" s="46">
        <f>SUM(G25:G30)</f>
        <v>0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50</v>
      </c>
      <c r="C33" s="32"/>
      <c r="D33" s="32"/>
      <c r="E33" s="33" t="s">
        <v>51</v>
      </c>
      <c r="F33" s="28" t="s">
        <v>15</v>
      </c>
      <c r="G33" s="49">
        <v>0.5</v>
      </c>
      <c r="H33" s="49"/>
      <c r="I33" s="25"/>
    </row>
    <row r="34" spans="2:9" ht="11.25">
      <c r="B34" s="32" t="s">
        <v>73</v>
      </c>
      <c r="C34" s="32"/>
      <c r="D34" s="32"/>
      <c r="E34" s="33" t="s">
        <v>74</v>
      </c>
      <c r="F34" s="28"/>
      <c r="G34" s="49"/>
      <c r="H34" s="49"/>
      <c r="I34" s="25"/>
    </row>
    <row r="35" spans="2:9" ht="11.25">
      <c r="B35" s="32" t="s">
        <v>76</v>
      </c>
      <c r="C35" s="32"/>
      <c r="D35" s="32"/>
      <c r="E35" s="33" t="s">
        <v>75</v>
      </c>
      <c r="F35" s="28"/>
      <c r="G35" s="49"/>
      <c r="H35" s="49"/>
      <c r="I35" s="25"/>
    </row>
    <row r="36" spans="2:9" ht="11.25">
      <c r="B36" s="32" t="s">
        <v>64</v>
      </c>
      <c r="C36" s="32"/>
      <c r="D36" s="32"/>
      <c r="E36" s="33" t="s">
        <v>72</v>
      </c>
      <c r="F36" s="28" t="s">
        <v>15</v>
      </c>
      <c r="G36" s="49">
        <v>0.5</v>
      </c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2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59</v>
      </c>
      <c r="C40" s="34"/>
      <c r="D40" s="35" t="s">
        <v>19</v>
      </c>
      <c r="E40" s="33" t="s">
        <v>60</v>
      </c>
      <c r="F40" s="28"/>
      <c r="G40" s="49"/>
      <c r="H40" s="49"/>
      <c r="I40" s="25"/>
    </row>
    <row r="41" spans="2:9" ht="11.25">
      <c r="B41" s="32" t="s">
        <v>67</v>
      </c>
      <c r="C41" s="34"/>
      <c r="D41" s="35" t="s">
        <v>20</v>
      </c>
      <c r="E41" s="33" t="s">
        <v>84</v>
      </c>
      <c r="F41" s="28"/>
      <c r="G41" s="49"/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0</v>
      </c>
      <c r="G45" s="46">
        <f>SUM(G39:G44)</f>
        <v>0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 t="s">
        <v>15</v>
      </c>
      <c r="G47" s="49"/>
      <c r="H47" s="49">
        <v>1</v>
      </c>
      <c r="I47" s="25"/>
    </row>
    <row r="48" spans="2:9" ht="11.25">
      <c r="B48" s="32" t="s">
        <v>77</v>
      </c>
      <c r="C48" s="32"/>
      <c r="D48" s="32"/>
      <c r="E48" s="33" t="s">
        <v>78</v>
      </c>
      <c r="F48" s="28"/>
      <c r="G48" s="49"/>
      <c r="H48" s="49"/>
      <c r="I48" s="25"/>
    </row>
    <row r="49" spans="2:9" ht="11.25">
      <c r="B49" s="32" t="s">
        <v>80</v>
      </c>
      <c r="C49" s="32"/>
      <c r="D49" s="32"/>
      <c r="E49" s="33" t="s">
        <v>79</v>
      </c>
      <c r="F49" s="28" t="s">
        <v>15</v>
      </c>
      <c r="G49" s="49"/>
      <c r="H49" s="49"/>
      <c r="I49" s="25" t="s">
        <v>22</v>
      </c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2</v>
      </c>
      <c r="G52" s="46">
        <f>SUM(G46:G51)</f>
        <v>0</v>
      </c>
      <c r="H52" s="47">
        <f>SUM(H46:H51)</f>
        <v>1</v>
      </c>
      <c r="I52" s="31">
        <f>COUNTA(I46:I51)</f>
        <v>1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81</v>
      </c>
      <c r="C54" s="32"/>
      <c r="D54" s="32"/>
      <c r="E54" s="33" t="s">
        <v>82</v>
      </c>
      <c r="F54" s="28" t="s">
        <v>15</v>
      </c>
      <c r="G54" s="49">
        <v>0.3333333333333333</v>
      </c>
      <c r="H54" s="49"/>
      <c r="I54" s="25"/>
    </row>
    <row r="55" spans="2:9" ht="11.25">
      <c r="B55" s="32" t="s">
        <v>85</v>
      </c>
      <c r="C55" s="32"/>
      <c r="D55" s="32"/>
      <c r="E55" s="33" t="s">
        <v>86</v>
      </c>
      <c r="F55" s="28"/>
      <c r="G55" s="49"/>
      <c r="H55" s="49"/>
      <c r="I55" s="25"/>
    </row>
    <row r="56" spans="2:9" ht="11.25">
      <c r="B56" s="32" t="s">
        <v>61</v>
      </c>
      <c r="C56" s="32"/>
      <c r="D56" s="32"/>
      <c r="E56" s="33" t="s">
        <v>83</v>
      </c>
      <c r="F56" s="28" t="s">
        <v>15</v>
      </c>
      <c r="G56" s="49">
        <v>0.3333333333333333</v>
      </c>
      <c r="H56" s="49"/>
      <c r="I56" s="25"/>
    </row>
    <row r="57" spans="2:9" ht="11.25">
      <c r="B57" s="32" t="s">
        <v>46</v>
      </c>
      <c r="C57" s="32" t="s">
        <v>47</v>
      </c>
      <c r="D57" s="32"/>
      <c r="E57" s="33" t="s">
        <v>49</v>
      </c>
      <c r="F57" s="28" t="s">
        <v>15</v>
      </c>
      <c r="G57" s="49">
        <v>0.3333333333333333</v>
      </c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3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9</v>
      </c>
      <c r="G62" s="55">
        <f>G16+G24+G31+G38+G45+G52+G59</f>
        <v>4</v>
      </c>
      <c r="H62" s="55">
        <f>H16+H24+H31+H38+H45+H52+H59</f>
        <v>1</v>
      </c>
      <c r="I62" s="31">
        <f>I16+I24+I31+I38+I45+I52+I59</f>
        <v>1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0.8</v>
      </c>
      <c r="H63" s="39">
        <f>IF((G62+H62)=0,"",H62/(G62+H62))</f>
        <v>0.2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2009-02-06T22:51:49Z</cp:lastPrinted>
  <dcterms:created xsi:type="dcterms:W3CDTF">2000-03-13T15:50:20Z</dcterms:created>
  <dcterms:modified xsi:type="dcterms:W3CDTF">2009-09-10T13:05:35Z</dcterms:modified>
  <cp:category/>
  <cp:version/>
  <cp:contentType/>
  <cp:contentStatus/>
</cp:coreProperties>
</file>