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<sst xmlns="http://schemas.openxmlformats.org/spreadsheetml/2006/main" count="146" uniqueCount="103">
  <si>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</si>
  <si>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</si>
  <si>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</si>
  <si>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</si>
  <si>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</si>
  <si>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</si>
  <si>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</si>
  <si>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</si>
  <si>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</si>
  <si>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</si>
  <si>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</si>
  <si>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</si>
  <si>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</si>
  <si>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</si>
  <si>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</si>
  <si>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</si>
  <si>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</si>
  <si>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</si>
  <si>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</si>
  <si>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</si>
  <si>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</si>
  <si>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</si>
  <si>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</si>
  <si>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</si>
  <si>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</si>
  <si>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</si>
  <si>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</si>
  <si>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</si>
  <si>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</si>
  <si>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</si>
  <si>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</si>
  <si>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</si>
  <si>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</si>
  <si>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</si>
  <si>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</si>
  <si>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</si>
  <si>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</si>
  <si>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</si>
  <si>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</si>
  <si>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</si>
  <si>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</si>
  <si>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</si>
  <si>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</si>
  <si>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</si>
  <si>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</si>
  <si>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</si>
  <si>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</si>
  <si>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</si>
  <si>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</si>
  <si>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</si>
  <si>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</si>
  <si>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</si>
  <si>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</si>
  <si>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Brad Belk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</si>
  <si>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</si>
  <si>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</si>
  <si>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</si>
  <si>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</si>
  <si>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</si>
  <si>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</si>
  <si>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</si>
  <si>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</si>
  <si>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</si>
  <si>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</si>
  <si>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</si>
  <si>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</si>
  <si>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</si>
  <si>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</si>
  <si>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</si>
  <si>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</si>
  <si>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</si>
  <si>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>William Lewis</t>
  </si>
  <si>
    <t>Danny Bivens</t>
  </si>
  <si>
    <t xml:space="preserve">Mark Bruce </t>
  </si>
  <si>
    <t xml:space="preserve">Mark Dreyfus </t>
  </si>
  <si>
    <t xml:space="preserve">Randy Jones </t>
  </si>
  <si>
    <t xml:space="preserve">Bill Smith </t>
  </si>
  <si>
    <t xml:space="preserve">Kristy Ashley 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</si>
  <si>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</si>
  <si>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</si>
  <si>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</si>
  <si>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</si>
  <si>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</si>
  <si>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</si>
  <si>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</si>
  <si>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Brad Jones</t>
  </si>
  <si>
    <t>Sempra Energy Trading</t>
  </si>
  <si>
    <t>PSEG TX</t>
  </si>
  <si>
    <t>Date:  July 9, 2009</t>
  </si>
  <si>
    <t>Hugh Lenox  (Billy Helpert)</t>
  </si>
  <si>
    <t xml:space="preserve">John L. Sims </t>
  </si>
  <si>
    <t>Les Barrow (Kenan Ogelman)</t>
  </si>
  <si>
    <t>David McCalla (Gary Singleton)</t>
  </si>
  <si>
    <t>John Houston  (Kathy Scott)</t>
  </si>
  <si>
    <t xml:space="preserve">Richard Ross </t>
  </si>
  <si>
    <t xml:space="preserve">Oscar Robinson </t>
  </si>
  <si>
    <t>Marcie Zlotnik (Marty Downey)</t>
  </si>
  <si>
    <t>Fernando Saenz (James McCann)</t>
  </si>
  <si>
    <t>Henry Wood (John Sims)</t>
  </si>
  <si>
    <t>Seth Cochran</t>
  </si>
  <si>
    <t>2009 TAC MOTION RE: RPG Charter - Ross/McClendon: Option A with $25M threshold</t>
  </si>
  <si>
    <t>Motion Passes</t>
  </si>
  <si>
    <t>67%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</si>
</sst>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workbookViewId="0" topLeftCell="A1">
      <pane ySplit="8" topLeftCell="BM9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52</v>
      </c>
    </row>
    <row r="2" spans="2:9" ht="18" customHeight="1">
      <c r="B2" s="4" t="s">
        <v>100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23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102</v>
      </c>
      <c r="H4" s="56"/>
      <c r="I4" s="12" t="s">
        <v>35</v>
      </c>
    </row>
    <row r="5" spans="1:9" ht="23.25" customHeight="1">
      <c r="A5" s="9"/>
      <c r="B5" s="13" t="s">
        <v>88</v>
      </c>
      <c r="C5" s="14"/>
      <c r="D5" s="5"/>
      <c r="E5" s="4"/>
      <c r="F5" s="15" t="s">
        <v>36</v>
      </c>
      <c r="G5" s="16">
        <f>IF((G63+H63)=0,"",G63)</f>
        <v>21</v>
      </c>
      <c r="H5" s="16">
        <f>IF((G63+H63)=0,"",H63)</f>
        <v>5</v>
      </c>
      <c r="I5" s="16">
        <f>I63</f>
        <v>1</v>
      </c>
    </row>
    <row r="6" spans="2:9" ht="22.5" customHeight="1">
      <c r="B6" s="13" t="s">
        <v>70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61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53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89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59</v>
      </c>
      <c r="C13" s="24"/>
      <c r="D13" s="24"/>
      <c r="E13" s="25" t="s">
        <v>90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46</v>
      </c>
      <c r="C14" s="24"/>
      <c r="D14" s="24"/>
      <c r="E14" s="25" t="s">
        <v>98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91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74</v>
      </c>
      <c r="F19" s="26" t="s">
        <v>13</v>
      </c>
      <c r="G19" s="35">
        <v>1</v>
      </c>
      <c r="H19" s="35"/>
      <c r="I19" s="21"/>
    </row>
    <row r="20" spans="2:9" ht="12.75">
      <c r="B20" s="33" t="s">
        <v>69</v>
      </c>
      <c r="C20" s="33"/>
      <c r="D20" s="33"/>
      <c r="E20" s="34" t="s">
        <v>97</v>
      </c>
      <c r="F20" s="26" t="s">
        <v>13</v>
      </c>
      <c r="G20" s="35"/>
      <c r="H20" s="35">
        <v>1</v>
      </c>
      <c r="I20" s="21"/>
    </row>
    <row r="21" spans="2:9" ht="12.75">
      <c r="B21" s="33" t="s">
        <v>62</v>
      </c>
      <c r="C21" s="33"/>
      <c r="D21" s="33"/>
      <c r="E21" s="34" t="s">
        <v>92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1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63</v>
      </c>
      <c r="C25" s="33"/>
      <c r="D25" s="33"/>
      <c r="E25" s="53" t="s">
        <v>85</v>
      </c>
      <c r="F25" s="26" t="s">
        <v>13</v>
      </c>
      <c r="G25" s="35"/>
      <c r="H25" s="35"/>
      <c r="I25" s="21" t="s">
        <v>22</v>
      </c>
    </row>
    <row r="26" spans="2:9" ht="12.75">
      <c r="B26" s="33" t="s">
        <v>21</v>
      </c>
      <c r="C26" s="33"/>
      <c r="D26" s="33"/>
      <c r="E26" s="34" t="s">
        <v>93</v>
      </c>
      <c r="F26" s="26" t="s">
        <v>13</v>
      </c>
      <c r="G26" s="35">
        <v>1</v>
      </c>
      <c r="H26" s="35"/>
      <c r="I26" s="21"/>
    </row>
    <row r="27" spans="2:9" ht="12.75">
      <c r="B27" s="33" t="s">
        <v>38</v>
      </c>
      <c r="C27" s="33"/>
      <c r="D27" s="33"/>
      <c r="E27" s="34" t="s">
        <v>64</v>
      </c>
      <c r="F27" s="26"/>
      <c r="G27" s="35"/>
      <c r="H27" s="35"/>
      <c r="I27" s="21"/>
    </row>
    <row r="28" spans="2:9" ht="12.75">
      <c r="B28" s="33" t="s">
        <v>65</v>
      </c>
      <c r="C28" s="36"/>
      <c r="D28" s="36"/>
      <c r="E28" s="34" t="s">
        <v>94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2</v>
      </c>
      <c r="H30" s="31">
        <f>SUM(H24:H29)</f>
        <v>0</v>
      </c>
      <c r="I30" s="29">
        <f>COUNTA(I24:I29)</f>
        <v>1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54</v>
      </c>
      <c r="C32" s="33"/>
      <c r="D32" s="33"/>
      <c r="E32" s="34" t="s">
        <v>73</v>
      </c>
      <c r="F32" s="26" t="s">
        <v>13</v>
      </c>
      <c r="G32" s="35"/>
      <c r="H32" s="35">
        <v>1</v>
      </c>
      <c r="I32" s="21"/>
    </row>
    <row r="33" spans="2:9" ht="12.75">
      <c r="B33" s="33" t="s">
        <v>20</v>
      </c>
      <c r="C33" s="33"/>
      <c r="D33" s="33"/>
      <c r="E33" s="34" t="s">
        <v>75</v>
      </c>
      <c r="F33" s="26" t="s">
        <v>13</v>
      </c>
      <c r="G33" s="35">
        <v>1</v>
      </c>
      <c r="H33" s="35"/>
      <c r="I33" s="21"/>
    </row>
    <row r="34" spans="2:9" ht="12.75">
      <c r="B34" s="33" t="s">
        <v>55</v>
      </c>
      <c r="C34" s="33"/>
      <c r="D34" s="33"/>
      <c r="E34" s="34" t="s">
        <v>60</v>
      </c>
      <c r="F34" s="26" t="s">
        <v>13</v>
      </c>
      <c r="G34" s="35">
        <v>1</v>
      </c>
      <c r="H34" s="35"/>
      <c r="I34" s="21"/>
    </row>
    <row r="35" spans="2:9" ht="12.75">
      <c r="B35" s="33" t="s">
        <v>87</v>
      </c>
      <c r="C35" s="33"/>
      <c r="D35" s="33"/>
      <c r="E35" s="34" t="s">
        <v>78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1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79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72</v>
      </c>
      <c r="F40" s="26" t="s">
        <v>13</v>
      </c>
      <c r="G40" s="35">
        <v>1</v>
      </c>
      <c r="H40" s="35"/>
      <c r="I40" s="21"/>
    </row>
    <row r="41" spans="2:9" ht="12.75">
      <c r="B41" s="33" t="s">
        <v>58</v>
      </c>
      <c r="C41" s="36"/>
      <c r="D41" s="42" t="s">
        <v>17</v>
      </c>
      <c r="E41" s="34" t="s">
        <v>56</v>
      </c>
      <c r="F41" s="26" t="s">
        <v>13</v>
      </c>
      <c r="G41" s="35">
        <v>1</v>
      </c>
      <c r="H41" s="35"/>
      <c r="I41" s="21"/>
    </row>
    <row r="42" spans="2:9" ht="12.75">
      <c r="B42" s="33" t="s">
        <v>57</v>
      </c>
      <c r="C42" s="36"/>
      <c r="D42" s="42" t="s">
        <v>17</v>
      </c>
      <c r="E42" s="34" t="s">
        <v>80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95</v>
      </c>
      <c r="F43" s="26" t="s">
        <v>13</v>
      </c>
      <c r="G43" s="35">
        <v>1</v>
      </c>
      <c r="H43" s="35"/>
      <c r="I43" s="21"/>
    </row>
    <row r="44" spans="2:9" ht="12.75">
      <c r="B44" s="33" t="s">
        <v>66</v>
      </c>
      <c r="C44" s="36"/>
      <c r="D44" s="42" t="s">
        <v>18</v>
      </c>
      <c r="E44" s="34" t="s">
        <v>76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>
        <v>1</v>
      </c>
      <c r="H48" s="35"/>
      <c r="I48" s="21"/>
    </row>
    <row r="49" spans="2:9" ht="12.75">
      <c r="B49" s="33" t="s">
        <v>81</v>
      </c>
      <c r="C49" s="33"/>
      <c r="D49" s="33"/>
      <c r="E49" s="34" t="s">
        <v>82</v>
      </c>
      <c r="F49" s="26" t="s">
        <v>13</v>
      </c>
      <c r="G49" s="35">
        <v>1</v>
      </c>
      <c r="H49" s="35"/>
      <c r="I49" s="21"/>
    </row>
    <row r="50" spans="2:9" ht="12.75">
      <c r="B50" s="33" t="s">
        <v>45</v>
      </c>
      <c r="C50" s="33"/>
      <c r="D50" s="33"/>
      <c r="E50" s="34" t="s">
        <v>71</v>
      </c>
      <c r="F50" s="26"/>
      <c r="G50" s="35"/>
      <c r="H50" s="35"/>
      <c r="I50" s="21"/>
    </row>
    <row r="51" spans="2:9" ht="12.75">
      <c r="B51" s="33" t="s">
        <v>50</v>
      </c>
      <c r="C51" s="33"/>
      <c r="D51" s="33"/>
      <c r="E51" s="34" t="s">
        <v>96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3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77</v>
      </c>
      <c r="F55" s="26"/>
      <c r="G55" s="35"/>
      <c r="H55" s="35"/>
      <c r="I55" s="21"/>
    </row>
    <row r="56" spans="2:9" ht="12.75">
      <c r="B56" s="33" t="s">
        <v>86</v>
      </c>
      <c r="C56" s="33"/>
      <c r="D56" s="33"/>
      <c r="E56" s="34" t="s">
        <v>99</v>
      </c>
      <c r="F56" s="26" t="s">
        <v>13</v>
      </c>
      <c r="G56" s="35"/>
      <c r="H56" s="35">
        <v>1</v>
      </c>
      <c r="I56" s="21"/>
    </row>
    <row r="57" spans="2:9" ht="12.75">
      <c r="B57" s="33" t="s">
        <v>84</v>
      </c>
      <c r="C57" s="33"/>
      <c r="D57" s="33"/>
      <c r="E57" s="34" t="s">
        <v>83</v>
      </c>
      <c r="F57" s="26" t="s">
        <v>13</v>
      </c>
      <c r="G57" s="35"/>
      <c r="H57" s="35">
        <v>1</v>
      </c>
      <c r="I57" s="21"/>
    </row>
    <row r="58" spans="2:9" ht="12.75">
      <c r="B58" s="33" t="s">
        <v>67</v>
      </c>
      <c r="C58" s="33"/>
      <c r="D58" s="33"/>
      <c r="E58" s="34" t="s">
        <v>68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0</v>
      </c>
      <c r="H60" s="31">
        <f>SUM(H54:H59)</f>
        <v>3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27</v>
      </c>
      <c r="G63" s="48">
        <f>G16+G23+G30+G37+G46+G53+G60</f>
        <v>21</v>
      </c>
      <c r="H63" s="48">
        <f>H16+H23+H30+H37+H46+H53+H60</f>
        <v>5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2009-07-09T20:06:03Z</dcterms:modified>
  <cp:category/>
  <cp:version/>
  <cp:contentType/>
  <cp:contentStatus/>
</cp:coreProperties>
</file>