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<sst xmlns="http://schemas.openxmlformats.org/spreadsheetml/2006/main" count="152" uniqueCount="103">
  <si>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</si>
  <si>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</si>
  <si>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</si>
  <si>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</si>
  <si>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</si>
  <si>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</si>
  <si>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</si>
  <si>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</si>
  <si>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</si>
  <si>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</si>
  <si>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</si>
  <si>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</si>
  <si>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</si>
  <si>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</si>
  <si>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</si>
  <si>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</si>
  <si>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</si>
  <si>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</si>
  <si>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</si>
  <si>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</si>
  <si>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</si>
  <si>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</si>
  <si>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</si>
  <si>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</si>
  <si>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</si>
  <si>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</si>
  <si>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</si>
  <si>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</si>
  <si>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</si>
  <si>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</si>
  <si>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</si>
  <si>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</si>
  <si>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</si>
  <si>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</si>
  <si>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</si>
  <si>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</si>
  <si>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</si>
  <si>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n</t>
  </si>
  <si>
    <t>First Choice Power, Inc.</t>
  </si>
  <si>
    <t>Residential Consumer</t>
  </si>
  <si>
    <t>Office of Public Utility Counsel</t>
  </si>
  <si>
    <t>Austin White Lime Company</t>
  </si>
  <si>
    <t xml:space="preserve">Read Comstock </t>
  </si>
  <si>
    <t>CPS Energy</t>
  </si>
  <si>
    <t>Strategic Energy, LLC</t>
  </si>
  <si>
    <t>Cirro Group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</si>
  <si>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</si>
  <si>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</si>
  <si>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</si>
  <si>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</si>
  <si>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</si>
  <si>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</si>
  <si>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Version 2.0</t>
  </si>
  <si>
    <t>FPL Energy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</si>
  <si>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</si>
  <si>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</si>
  <si>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</si>
  <si>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</si>
  <si>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</si>
  <si>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</si>
  <si>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</si>
  <si>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GEUS</t>
  </si>
  <si>
    <t>Luminant Energy</t>
  </si>
  <si>
    <t>Steven Moss</t>
  </si>
  <si>
    <t>AEP Corporation</t>
  </si>
  <si>
    <t>Air Liquide</t>
  </si>
  <si>
    <t>DB Energy Trading</t>
  </si>
  <si>
    <t>Brandon Whittle</t>
  </si>
  <si>
    <t>Brownsville Public Utilities Board</t>
  </si>
  <si>
    <t>Prepared by: B. Albracht</t>
  </si>
  <si>
    <t xml:space="preserve">Les Barrow </t>
  </si>
  <si>
    <t>William Lewis</t>
  </si>
  <si>
    <t>Danny Bivens</t>
  </si>
  <si>
    <t xml:space="preserve">Mark Bruce </t>
  </si>
  <si>
    <t xml:space="preserve">Randy Jones </t>
  </si>
  <si>
    <t xml:space="preserve">Bill Smith </t>
  </si>
  <si>
    <t xml:space="preserve">John Houston  </t>
  </si>
  <si>
    <t xml:space="preserve">David McCalla </t>
  </si>
  <si>
    <t xml:space="preserve">John L. Sims </t>
  </si>
  <si>
    <t>Marcie Zlotnik</t>
  </si>
  <si>
    <t xml:space="preserve">Richard Ross </t>
  </si>
  <si>
    <t>PSEG</t>
  </si>
  <si>
    <t>Marguerite Wagner</t>
  </si>
  <si>
    <t xml:space="preserve">Shannon McClendon </t>
  </si>
  <si>
    <t xml:space="preserve">Chris Brewster </t>
  </si>
  <si>
    <t>TriEagle Energy</t>
  </si>
  <si>
    <t>Martin Downey</t>
  </si>
  <si>
    <t>Eric Schubert</t>
  </si>
  <si>
    <t>BP Energy</t>
  </si>
  <si>
    <t>Date:  February 5, 2009</t>
  </si>
  <si>
    <t>Henry Wood (J. Sims)</t>
  </si>
  <si>
    <t>Fernando Saenz (J. McCann)</t>
  </si>
  <si>
    <t>Brad Jones</t>
  </si>
  <si>
    <t>Kristy Ashley (B. Whittle)</t>
  </si>
  <si>
    <t>Oscar Robinson (B.  Smith)</t>
  </si>
  <si>
    <t>Mark Dreyfus</t>
  </si>
  <si>
    <t>Brad Belk (S. Morris)</t>
  </si>
  <si>
    <t>Hugh Lenox (K. Minnix)</t>
  </si>
  <si>
    <t>Seth Cochran</t>
  </si>
  <si>
    <t>Sempra Energy Trading</t>
  </si>
  <si>
    <t>Motion Passes</t>
  </si>
  <si>
    <t>67% of non-abst TAC Votes = 18
50% of total TAC = 15</t>
  </si>
  <si>
    <t>2009 TAC MOTION:  To table PRR776 and PRR791 until the March 5th TAC meeting and directed the PRR776 Discussion Group to evaluate the impacts of PRR791 and to provide clarification on the On-line Non-Spinning Reserve issue.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</si>
</sst>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8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Eras Demi ITC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  <xf numFmtId="0" fontId="7" fillId="3" borderId="0" xfId="0" applyFont="1" applyFill="1" applyAlignment="1">
      <alignment wrapText="1"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05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14763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2105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1" customWidth="1"/>
    <col min="2" max="2" width="31.003906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52</v>
      </c>
    </row>
    <row r="2" spans="2:9" ht="101.25" customHeight="1">
      <c r="B2" s="58" t="s">
        <v>102</v>
      </c>
      <c r="C2" s="59"/>
      <c r="D2" s="59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9"/>
      <c r="D3" s="59"/>
      <c r="E3" s="4"/>
      <c r="F3" s="10" t="s">
        <v>23</v>
      </c>
      <c r="G3" s="55" t="s">
        <v>100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32</v>
      </c>
      <c r="G4" s="57" t="s">
        <v>101</v>
      </c>
      <c r="H4" s="56"/>
      <c r="I4" s="12" t="s">
        <v>35</v>
      </c>
    </row>
    <row r="5" spans="1:9" ht="23.25" customHeight="1">
      <c r="A5" s="9"/>
      <c r="B5" s="13" t="s">
        <v>89</v>
      </c>
      <c r="C5" s="14"/>
      <c r="D5" s="5"/>
      <c r="E5" s="4"/>
      <c r="F5" s="15" t="s">
        <v>36</v>
      </c>
      <c r="G5" s="16">
        <f>IF((G63+H63)=0,"",G63)</f>
        <v>22</v>
      </c>
      <c r="H5" s="16">
        <f>IF((G63+H63)=0,"",H63)</f>
        <v>4</v>
      </c>
      <c r="I5" s="16">
        <f>I63</f>
        <v>4</v>
      </c>
    </row>
    <row r="6" spans="2:9" ht="22.5" customHeight="1">
      <c r="B6" s="13" t="s">
        <v>69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60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34</v>
      </c>
      <c r="C11" s="24"/>
      <c r="D11" s="24"/>
      <c r="E11" s="25" t="s">
        <v>96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33</v>
      </c>
      <c r="C12" s="24"/>
      <c r="D12" s="24"/>
      <c r="E12" s="25" t="s">
        <v>97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58</v>
      </c>
      <c r="C13" s="24"/>
      <c r="D13" s="24"/>
      <c r="E13" s="25" t="s">
        <v>78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46</v>
      </c>
      <c r="C14" s="24"/>
      <c r="D14" s="24"/>
      <c r="E14" s="25" t="s">
        <v>90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47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43</v>
      </c>
      <c r="C18" s="33"/>
      <c r="D18" s="33"/>
      <c r="E18" s="34" t="s">
        <v>70</v>
      </c>
      <c r="F18" s="26" t="s">
        <v>13</v>
      </c>
      <c r="G18" s="35"/>
      <c r="H18" s="35"/>
      <c r="I18" s="21" t="s">
        <v>22</v>
      </c>
    </row>
    <row r="19" spans="2:9" ht="12.75">
      <c r="B19" s="33" t="s">
        <v>12</v>
      </c>
      <c r="C19" s="33"/>
      <c r="D19" s="33"/>
      <c r="E19" s="34" t="s">
        <v>95</v>
      </c>
      <c r="F19" s="26" t="s">
        <v>13</v>
      </c>
      <c r="G19" s="35">
        <v>1</v>
      </c>
      <c r="H19" s="35"/>
      <c r="I19" s="21"/>
    </row>
    <row r="20" spans="2:9" ht="12.75">
      <c r="B20" s="33" t="s">
        <v>68</v>
      </c>
      <c r="C20" s="33"/>
      <c r="D20" s="33"/>
      <c r="E20" s="34" t="s">
        <v>91</v>
      </c>
      <c r="F20" s="26" t="s">
        <v>13</v>
      </c>
      <c r="G20" s="35">
        <v>1</v>
      </c>
      <c r="H20" s="35"/>
      <c r="I20" s="21"/>
    </row>
    <row r="21" spans="2:9" ht="12.75">
      <c r="B21" s="33" t="s">
        <v>61</v>
      </c>
      <c r="C21" s="33"/>
      <c r="D21" s="33"/>
      <c r="E21" s="34" t="s">
        <v>77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3</v>
      </c>
      <c r="H23" s="31">
        <f>SUM(H17:H22)</f>
        <v>0</v>
      </c>
      <c r="I23" s="29">
        <f>COUNTA(I17:I22)</f>
        <v>1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62</v>
      </c>
      <c r="C25" s="33"/>
      <c r="D25" s="33"/>
      <c r="E25" s="53" t="s">
        <v>92</v>
      </c>
      <c r="F25" s="26" t="s">
        <v>13</v>
      </c>
      <c r="G25" s="35">
        <v>1</v>
      </c>
      <c r="H25" s="35"/>
      <c r="I25" s="21"/>
    </row>
    <row r="26" spans="2:9" ht="12.75">
      <c r="B26" s="33" t="s">
        <v>21</v>
      </c>
      <c r="C26" s="33"/>
      <c r="D26" s="33"/>
      <c r="E26" s="34" t="s">
        <v>76</v>
      </c>
      <c r="F26" s="26" t="s">
        <v>13</v>
      </c>
      <c r="G26" s="35"/>
      <c r="H26" s="35"/>
      <c r="I26" s="21" t="s">
        <v>22</v>
      </c>
    </row>
    <row r="27" spans="2:9" ht="12.75">
      <c r="B27" s="33" t="s">
        <v>38</v>
      </c>
      <c r="C27" s="33"/>
      <c r="D27" s="33"/>
      <c r="E27" s="34" t="s">
        <v>63</v>
      </c>
      <c r="F27" s="26" t="s">
        <v>13</v>
      </c>
      <c r="G27" s="35"/>
      <c r="H27" s="35"/>
      <c r="I27" s="21" t="s">
        <v>22</v>
      </c>
    </row>
    <row r="28" spans="2:9" ht="12.75">
      <c r="B28" s="33" t="s">
        <v>64</v>
      </c>
      <c r="C28" s="36"/>
      <c r="D28" s="36"/>
      <c r="E28" s="34" t="s">
        <v>80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2</v>
      </c>
      <c r="H30" s="31">
        <f>SUM(H24:H29)</f>
        <v>0</v>
      </c>
      <c r="I30" s="29">
        <f>COUNTA(I24:I29)</f>
        <v>2</v>
      </c>
    </row>
    <row r="31" spans="2:9" ht="12.75">
      <c r="B31" s="4" t="s">
        <v>48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53</v>
      </c>
      <c r="C32" s="33"/>
      <c r="D32" s="33"/>
      <c r="E32" s="34" t="s">
        <v>73</v>
      </c>
      <c r="F32" s="26" t="s">
        <v>13</v>
      </c>
      <c r="G32" s="35">
        <v>1</v>
      </c>
      <c r="H32" s="35"/>
      <c r="I32" s="21"/>
    </row>
    <row r="33" spans="2:9" ht="12.75">
      <c r="B33" s="33" t="s">
        <v>20</v>
      </c>
      <c r="C33" s="33"/>
      <c r="D33" s="33"/>
      <c r="E33" s="34" t="s">
        <v>74</v>
      </c>
      <c r="F33" s="26" t="s">
        <v>13</v>
      </c>
      <c r="G33" s="35">
        <v>1</v>
      </c>
      <c r="H33" s="35"/>
      <c r="I33" s="21"/>
    </row>
    <row r="34" spans="2:9" ht="12.75">
      <c r="B34" s="33" t="s">
        <v>54</v>
      </c>
      <c r="C34" s="33"/>
      <c r="D34" s="33"/>
      <c r="E34" s="34" t="s">
        <v>59</v>
      </c>
      <c r="F34" s="26" t="s">
        <v>13</v>
      </c>
      <c r="G34" s="35">
        <v>1</v>
      </c>
      <c r="H34" s="35"/>
      <c r="I34" s="21"/>
    </row>
    <row r="35" spans="2:9" ht="12.75">
      <c r="B35" s="33" t="s">
        <v>81</v>
      </c>
      <c r="C35" s="33"/>
      <c r="D35" s="33"/>
      <c r="E35" s="34" t="s">
        <v>82</v>
      </c>
      <c r="F35" s="26" t="s">
        <v>13</v>
      </c>
      <c r="G35" s="35"/>
      <c r="H35" s="35"/>
      <c r="I35" s="21" t="s">
        <v>22</v>
      </c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3</v>
      </c>
      <c r="H37" s="31">
        <f>SUM(H31:H36)</f>
        <v>0</v>
      </c>
      <c r="I37" s="29">
        <f>COUNTA(I31:I36)</f>
        <v>1</v>
      </c>
    </row>
    <row r="38" spans="2:9" ht="13.5" customHeight="1">
      <c r="B38" s="4" t="s">
        <v>2</v>
      </c>
      <c r="C38" s="15" t="s">
        <v>14</v>
      </c>
      <c r="D38" s="37" t="s">
        <v>37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39</v>
      </c>
      <c r="C39" s="36"/>
      <c r="D39" s="42" t="s">
        <v>16</v>
      </c>
      <c r="E39" s="34" t="s">
        <v>83</v>
      </c>
      <c r="F39" s="26" t="s">
        <v>13</v>
      </c>
      <c r="G39" s="35">
        <v>1</v>
      </c>
      <c r="H39" s="35"/>
      <c r="I39" s="21"/>
    </row>
    <row r="40" spans="2:9" ht="12.75">
      <c r="B40" s="33" t="s">
        <v>40</v>
      </c>
      <c r="C40" s="36"/>
      <c r="D40" s="42" t="s">
        <v>16</v>
      </c>
      <c r="E40" s="34" t="s">
        <v>72</v>
      </c>
      <c r="F40" s="26" t="s">
        <v>13</v>
      </c>
      <c r="G40" s="35">
        <v>1</v>
      </c>
      <c r="H40" s="35"/>
      <c r="I40" s="21"/>
    </row>
    <row r="41" spans="2:9" ht="12.75">
      <c r="B41" s="33" t="s">
        <v>57</v>
      </c>
      <c r="C41" s="36"/>
      <c r="D41" s="42" t="s">
        <v>17</v>
      </c>
      <c r="E41" s="34" t="s">
        <v>55</v>
      </c>
      <c r="F41" s="26" t="s">
        <v>13</v>
      </c>
      <c r="G41" s="35"/>
      <c r="H41" s="35">
        <v>1</v>
      </c>
      <c r="I41" s="21"/>
    </row>
    <row r="42" spans="2:9" ht="12.75">
      <c r="B42" s="33" t="s">
        <v>56</v>
      </c>
      <c r="C42" s="36"/>
      <c r="D42" s="42" t="s">
        <v>17</v>
      </c>
      <c r="E42" s="34" t="s">
        <v>84</v>
      </c>
      <c r="F42" s="26" t="s">
        <v>13</v>
      </c>
      <c r="G42" s="35"/>
      <c r="H42" s="35">
        <v>1</v>
      </c>
      <c r="I42" s="21"/>
    </row>
    <row r="43" spans="2:9" ht="12.75">
      <c r="B43" s="33" t="s">
        <v>41</v>
      </c>
      <c r="C43" s="36"/>
      <c r="D43" s="42" t="s">
        <v>18</v>
      </c>
      <c r="E43" s="34" t="s">
        <v>94</v>
      </c>
      <c r="F43" s="26" t="s">
        <v>13</v>
      </c>
      <c r="G43" s="35"/>
      <c r="H43" s="35">
        <v>1</v>
      </c>
      <c r="I43" s="21"/>
    </row>
    <row r="44" spans="2:9" ht="12.75">
      <c r="B44" s="33" t="s">
        <v>65</v>
      </c>
      <c r="C44" s="36"/>
      <c r="D44" s="42" t="s">
        <v>18</v>
      </c>
      <c r="E44" s="34" t="s">
        <v>75</v>
      </c>
      <c r="F44" s="26" t="s">
        <v>13</v>
      </c>
      <c r="G44" s="35"/>
      <c r="H44" s="35">
        <v>1</v>
      </c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2</v>
      </c>
      <c r="H46" s="31">
        <f>SUM(H38:H45)</f>
        <v>4</v>
      </c>
      <c r="I46" s="29">
        <f>COUNTA(I38:I45)</f>
        <v>0</v>
      </c>
    </row>
    <row r="47" spans="2:9" ht="12.75">
      <c r="B47" s="4" t="s">
        <v>49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44</v>
      </c>
      <c r="C48" s="33"/>
      <c r="D48" s="33"/>
      <c r="E48" s="34" t="s">
        <v>42</v>
      </c>
      <c r="F48" s="26" t="s">
        <v>13</v>
      </c>
      <c r="G48" s="35">
        <v>1</v>
      </c>
      <c r="H48" s="35"/>
      <c r="I48" s="21"/>
    </row>
    <row r="49" spans="2:9" ht="12.75">
      <c r="B49" s="33" t="s">
        <v>85</v>
      </c>
      <c r="C49" s="33"/>
      <c r="D49" s="33"/>
      <c r="E49" s="34" t="s">
        <v>86</v>
      </c>
      <c r="F49" s="26" t="s">
        <v>13</v>
      </c>
      <c r="G49" s="35">
        <v>1</v>
      </c>
      <c r="H49" s="35"/>
      <c r="I49" s="21"/>
    </row>
    <row r="50" spans="2:9" ht="12.75">
      <c r="B50" s="33" t="s">
        <v>45</v>
      </c>
      <c r="C50" s="33"/>
      <c r="D50" s="33"/>
      <c r="E50" s="34" t="s">
        <v>71</v>
      </c>
      <c r="F50" s="26" t="s">
        <v>13</v>
      </c>
      <c r="G50" s="35">
        <v>1</v>
      </c>
      <c r="H50" s="35"/>
      <c r="I50" s="21"/>
    </row>
    <row r="51" spans="2:9" ht="12.75">
      <c r="B51" s="33" t="s">
        <v>50</v>
      </c>
      <c r="C51" s="33"/>
      <c r="D51" s="33"/>
      <c r="E51" s="34" t="s">
        <v>79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4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51</v>
      </c>
      <c r="C55" s="33"/>
      <c r="D55" s="33"/>
      <c r="E55" s="34" t="s">
        <v>93</v>
      </c>
      <c r="F55" s="26" t="s">
        <v>13</v>
      </c>
      <c r="G55" s="35">
        <v>1</v>
      </c>
      <c r="H55" s="35"/>
      <c r="I55" s="21"/>
    </row>
    <row r="56" spans="2:9" ht="12.75">
      <c r="B56" s="33" t="s">
        <v>99</v>
      </c>
      <c r="C56" s="33"/>
      <c r="D56" s="33"/>
      <c r="E56" s="34" t="s">
        <v>98</v>
      </c>
      <c r="F56" s="26" t="s">
        <v>13</v>
      </c>
      <c r="G56" s="35">
        <v>1</v>
      </c>
      <c r="H56" s="35"/>
      <c r="I56" s="21"/>
    </row>
    <row r="57" spans="2:9" ht="12.75">
      <c r="B57" s="33" t="s">
        <v>88</v>
      </c>
      <c r="C57" s="33"/>
      <c r="D57" s="33"/>
      <c r="E57" s="34" t="s">
        <v>87</v>
      </c>
      <c r="F57" s="26" t="s">
        <v>13</v>
      </c>
      <c r="G57" s="35">
        <v>1</v>
      </c>
      <c r="H57" s="35"/>
      <c r="I57" s="21"/>
    </row>
    <row r="58" spans="2:9" ht="12.75">
      <c r="B58" s="33" t="s">
        <v>66</v>
      </c>
      <c r="C58" s="33"/>
      <c r="D58" s="33"/>
      <c r="E58" s="34" t="s">
        <v>67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4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30</v>
      </c>
      <c r="G63" s="48">
        <f>G16+G23+G30+G37+G46+G53+G60</f>
        <v>22</v>
      </c>
      <c r="H63" s="48">
        <f>H16+H23+H30+H37+H46+H53+H60</f>
        <v>4</v>
      </c>
      <c r="I63" s="29">
        <f>I16+I23+I30+I37+I46+I53+I60</f>
        <v>4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26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27</v>
      </c>
    </row>
    <row r="72" ht="13.5" hidden="1" thickTop="1">
      <c r="B72" s="51" t="s">
        <v>24</v>
      </c>
    </row>
    <row r="73" ht="12.75" hidden="1">
      <c r="B73" s="51" t="s">
        <v>25</v>
      </c>
    </row>
    <row r="74" ht="12.75" hidden="1">
      <c r="B74" s="52" t="s">
        <v>32</v>
      </c>
    </row>
    <row r="75" ht="12.75" hidden="1"/>
    <row r="76" ht="13.5" hidden="1" thickBot="1">
      <c r="B76" s="50" t="s">
        <v>28</v>
      </c>
    </row>
    <row r="77" ht="13.5" hidden="1" thickTop="1">
      <c r="B77" s="51" t="s">
        <v>22</v>
      </c>
    </row>
    <row r="78" ht="12.75" hidden="1">
      <c r="B78" s="52"/>
    </row>
    <row r="79" ht="12.75" hidden="1"/>
    <row r="80" ht="13.5" hidden="1" thickBot="1">
      <c r="B80" s="50" t="s">
        <v>29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30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31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2009-02-09T15:26:04Z</dcterms:modified>
  <cp:category/>
  <cp:version/>
  <cp:contentType/>
  <cp:contentStatus/>
</cp:coreProperties>
</file>