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'Vote'!$E$47:$I$49</definedName>
    <definedName name="clearIndREPVote">'Vote'!$G$47:$I$49</definedName>
    <definedName name="clearIOU">'Vote'!$E$25:$I$29</definedName>
    <definedName name="clearIOUVote">'Vote'!$G$25:$I$29</definedName>
    <definedName name="clearMarketers">'Vote'!$E$52:$I$58</definedName>
    <definedName name="clearMarketersVote">'Vote'!$G$52:$I$58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'Vote'!$I$62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'Vote'!$F$59</definedName>
    <definedName name="countMarketersAbstain">'Vote'!$I$59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'Vote'!$G$46:$I$50</definedName>
    <definedName name="IOU">'Vote'!$G$24:$I$30</definedName>
    <definedName name="Marketers">'Vote'!$G$51:$I$59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<sst xmlns="http://schemas.openxmlformats.org/spreadsheetml/2006/main" count="118" uniqueCount="81">
  <si>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</si>
  <si>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</si>
  <si>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</si>
  <si>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</si>
  <si>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</si>
  <si>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</si>
  <si>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</si>
  <si>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</si>
  <si>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</si>
  <si>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</si>
  <si>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</si>
  <si>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</si>
  <si>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</si>
  <si>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</si>
  <si>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</si>
  <si>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</si>
  <si>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</si>
  <si>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</si>
  <si>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</si>
  <si>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</si>
  <si>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</si>
  <si>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</si>
  <si>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</si>
  <si>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</si>
  <si>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</si>
  <si>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</si>
  <si>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</si>
  <si>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</si>
  <si>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</si>
  <si>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</si>
  <si>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</si>
  <si>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</si>
  <si>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</si>
  <si>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</si>
  <si>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</si>
  <si>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</si>
  <si>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</si>
  <si>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</si>
  <si>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</si>
  <si>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</si>
  <si>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</si>
  <si>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</si>
  <si>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StarTex</t>
  </si>
  <si>
    <t>Y</t>
  </si>
  <si>
    <t>Scott Wardle</t>
  </si>
  <si>
    <t>Steve Madden</t>
  </si>
  <si>
    <t>Clayton Greer</t>
  </si>
  <si>
    <t>Kevin Gresham</t>
  </si>
  <si>
    <t>David Detelich</t>
  </si>
  <si>
    <t>Henry Durrwachter</t>
  </si>
  <si>
    <t>Dan Bailey</t>
  </si>
  <si>
    <t>CenterPoint Energy</t>
  </si>
  <si>
    <t>Bill Brod</t>
  </si>
  <si>
    <t>AES</t>
  </si>
  <si>
    <t>Adrian Pieniazek</t>
  </si>
  <si>
    <t>NRG Texas</t>
  </si>
  <si>
    <t>CPS Energy</t>
  </si>
  <si>
    <t>Gary Torrent</t>
  </si>
  <si>
    <t>Luminant</t>
  </si>
  <si>
    <t>J. Aron</t>
  </si>
  <si>
    <t>Date: 12/18/08</t>
  </si>
  <si>
    <t>Prepared by: Yvette Landin</t>
  </si>
  <si>
    <t>Motion:  To recommend approval of PRR791 as submitted</t>
  </si>
  <si>
    <t>Brad Belk</t>
  </si>
  <si>
    <t>Eddie Johnson</t>
  </si>
  <si>
    <t>Deann Walker</t>
  </si>
  <si>
    <t>Chaparral Steel</t>
  </si>
  <si>
    <t>Mark Smith</t>
  </si>
  <si>
    <t>Austin Energy</t>
  </si>
  <si>
    <t>Tom Jackson</t>
  </si>
  <si>
    <t>AEP</t>
  </si>
  <si>
    <t>Kip Fox</t>
  </si>
  <si>
    <t>Direct Energy</t>
  </si>
  <si>
    <t>Read Comstock</t>
  </si>
  <si>
    <t>BP Energy Co.</t>
  </si>
  <si>
    <t>Eric Schubert</t>
  </si>
  <si>
    <t>DB Energy Trading</t>
  </si>
  <si>
    <t>Brandon Whittle</t>
  </si>
  <si>
    <t>Exelon</t>
  </si>
  <si>
    <t>Brandi Nelson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</si>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</sst>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62</v>
      </c>
      <c r="C3" s="52"/>
      <c r="D3" s="51"/>
      <c r="E3" s="4"/>
      <c r="F3" s="11" t="s">
        <v>23</v>
      </c>
      <c r="G3" s="48" t="s">
        <v>80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60</v>
      </c>
      <c r="C5" s="15"/>
      <c r="D5" s="5"/>
      <c r="E5" s="4"/>
      <c r="F5" s="16" t="s">
        <v>21</v>
      </c>
      <c r="G5" s="17">
        <f>IF((G62+H62)=0,"",G62)</f>
        <v>3.8</v>
      </c>
      <c r="H5" s="17">
        <f>IF((G62+H62)=0,"",H62)</f>
        <v>0.45</v>
      </c>
      <c r="I5" s="18">
        <f>I62</f>
        <v>6</v>
      </c>
    </row>
    <row r="6" spans="2:9" ht="22.5" customHeight="1">
      <c r="B6" s="14" t="s">
        <v>61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63</v>
      </c>
      <c r="F11" s="26" t="s">
        <v>43</v>
      </c>
      <c r="G11" s="27">
        <v>1</v>
      </c>
      <c r="H11" s="27"/>
      <c r="I11" s="6"/>
    </row>
    <row r="12" spans="2:9" ht="12.75">
      <c r="B12" s="24" t="s">
        <v>34</v>
      </c>
      <c r="C12" s="24"/>
      <c r="D12" s="24"/>
      <c r="E12" s="25" t="s">
        <v>64</v>
      </c>
      <c r="F12" s="26" t="s">
        <v>43</v>
      </c>
      <c r="G12" s="27"/>
      <c r="H12" s="27"/>
      <c r="I12" s="6" t="s">
        <v>22</v>
      </c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56</v>
      </c>
      <c r="C17" s="24"/>
      <c r="D17" s="24"/>
      <c r="E17" s="25" t="s">
        <v>48</v>
      </c>
      <c r="F17" s="26" t="s">
        <v>43</v>
      </c>
      <c r="G17" s="27">
        <v>0.3333333333333333</v>
      </c>
      <c r="H17" s="27"/>
      <c r="I17" s="6"/>
    </row>
    <row r="18" spans="2:9" ht="12.75">
      <c r="B18" s="24" t="s">
        <v>39</v>
      </c>
      <c r="C18" s="24"/>
      <c r="D18" s="24"/>
      <c r="E18" s="25" t="s">
        <v>50</v>
      </c>
      <c r="F18" s="26" t="s">
        <v>43</v>
      </c>
      <c r="G18" s="27">
        <v>0.3333333333333333</v>
      </c>
      <c r="H18" s="27"/>
      <c r="I18" s="6"/>
    </row>
    <row r="19" spans="2:9" ht="12.75">
      <c r="B19" s="24" t="s">
        <v>68</v>
      </c>
      <c r="C19" s="24"/>
      <c r="D19" s="24"/>
      <c r="E19" s="25" t="s">
        <v>69</v>
      </c>
      <c r="F19" s="26" t="s">
        <v>15</v>
      </c>
      <c r="G19" s="27">
        <v>0.3333333333333333</v>
      </c>
      <c r="H19" s="27"/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3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58</v>
      </c>
      <c r="C25" s="24"/>
      <c r="D25" s="24"/>
      <c r="E25" s="25" t="s">
        <v>49</v>
      </c>
      <c r="F25" s="26" t="s">
        <v>15</v>
      </c>
      <c r="G25" s="27">
        <v>0.5</v>
      </c>
      <c r="H25" s="27"/>
      <c r="I25" s="6"/>
    </row>
    <row r="26" spans="2:9" ht="12.75">
      <c r="B26" s="24" t="s">
        <v>51</v>
      </c>
      <c r="C26" s="24"/>
      <c r="D26" s="24"/>
      <c r="E26" s="25" t="s">
        <v>65</v>
      </c>
      <c r="F26" s="26" t="s">
        <v>15</v>
      </c>
      <c r="G26" s="27"/>
      <c r="H26" s="27"/>
      <c r="I26" s="6" t="s">
        <v>22</v>
      </c>
    </row>
    <row r="27" spans="2:9" ht="12.75">
      <c r="B27" s="24" t="s">
        <v>70</v>
      </c>
      <c r="C27" s="24"/>
      <c r="D27" s="24"/>
      <c r="E27" s="25" t="s">
        <v>71</v>
      </c>
      <c r="F27" s="26" t="s">
        <v>15</v>
      </c>
      <c r="G27" s="27">
        <v>0.5</v>
      </c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1</v>
      </c>
      <c r="H30" s="30">
        <f>SUM(H24:H29)</f>
        <v>0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53</v>
      </c>
      <c r="C32" s="24"/>
      <c r="D32" s="24"/>
      <c r="E32" s="25" t="s">
        <v>52</v>
      </c>
      <c r="F32" s="26"/>
      <c r="G32" s="27"/>
      <c r="H32" s="27"/>
      <c r="I32" s="6"/>
    </row>
    <row r="33" spans="2:9" ht="12.75">
      <c r="B33" s="24" t="s">
        <v>55</v>
      </c>
      <c r="C33" s="24"/>
      <c r="D33" s="24"/>
      <c r="E33" s="25" t="s">
        <v>54</v>
      </c>
      <c r="F33" s="26"/>
      <c r="G33" s="27"/>
      <c r="H33" s="27"/>
      <c r="I33" s="6"/>
    </row>
    <row r="34" spans="2:9" ht="12.75">
      <c r="B34" s="24"/>
      <c r="C34" s="24"/>
      <c r="D34" s="24"/>
      <c r="E34" s="25"/>
      <c r="F34" s="26"/>
      <c r="G34" s="27"/>
      <c r="H34" s="27"/>
      <c r="I34" s="6"/>
    </row>
    <row r="35" spans="2:9" ht="12.75">
      <c r="B35" s="24"/>
      <c r="C35" s="24"/>
      <c r="D35" s="24"/>
      <c r="E35" s="25"/>
      <c r="F35" s="26"/>
      <c r="G35" s="27"/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8.25" customHeight="1">
      <c r="B38" s="14"/>
      <c r="C38" s="14"/>
      <c r="D38" s="14"/>
      <c r="E38" s="14"/>
      <c r="F38" s="6"/>
      <c r="G38" s="23"/>
      <c r="H38" s="23"/>
      <c r="I38" s="6"/>
    </row>
    <row r="39" spans="2:9" ht="12.75">
      <c r="B39" s="14"/>
      <c r="C39" s="14"/>
      <c r="D39" s="14"/>
      <c r="E39" s="16" t="s">
        <v>21</v>
      </c>
      <c r="F39" s="28">
        <f>COUNTA(F31:F38)</f>
        <v>0</v>
      </c>
      <c r="G39" s="29">
        <f>SUM(G31:G38)</f>
        <v>0</v>
      </c>
      <c r="H39" s="30">
        <f>SUM(H31:H38)</f>
        <v>0</v>
      </c>
      <c r="I39" s="28">
        <f>COUNTA(I31:I38)</f>
        <v>0</v>
      </c>
    </row>
    <row r="40" spans="2:9" ht="13.5" customHeight="1">
      <c r="B40" s="4" t="s">
        <v>2</v>
      </c>
      <c r="C40" s="16" t="s">
        <v>16</v>
      </c>
      <c r="D40" s="32" t="s">
        <v>15</v>
      </c>
      <c r="E40" s="33" t="s">
        <v>17</v>
      </c>
      <c r="F40" s="34">
        <v>1</v>
      </c>
      <c r="G40" s="35"/>
      <c r="H40" s="36"/>
      <c r="I40" s="6"/>
    </row>
    <row r="41" spans="2:9" ht="12.75">
      <c r="B41" s="24" t="s">
        <v>41</v>
      </c>
      <c r="C41" s="37"/>
      <c r="D41" s="38" t="s">
        <v>20</v>
      </c>
      <c r="E41" s="25" t="s">
        <v>44</v>
      </c>
      <c r="F41" s="26" t="s">
        <v>15</v>
      </c>
      <c r="G41" s="27"/>
      <c r="H41" s="27"/>
      <c r="I41" s="6" t="s">
        <v>22</v>
      </c>
    </row>
    <row r="42" spans="2:9" ht="12.75">
      <c r="B42" s="24" t="s">
        <v>38</v>
      </c>
      <c r="C42" s="37"/>
      <c r="D42" s="38" t="s">
        <v>18</v>
      </c>
      <c r="E42" s="25" t="s">
        <v>57</v>
      </c>
      <c r="F42" s="26" t="s">
        <v>15</v>
      </c>
      <c r="G42" s="27"/>
      <c r="H42" s="27"/>
      <c r="I42" s="6" t="s">
        <v>22</v>
      </c>
    </row>
    <row r="43" spans="2:9" ht="12.75">
      <c r="B43" s="24" t="s">
        <v>66</v>
      </c>
      <c r="C43" s="37"/>
      <c r="D43" s="38" t="s">
        <v>20</v>
      </c>
      <c r="E43" s="25" t="s">
        <v>67</v>
      </c>
      <c r="F43" s="26" t="s">
        <v>15</v>
      </c>
      <c r="G43" s="27"/>
      <c r="H43" s="27">
        <v>0.25</v>
      </c>
      <c r="I43" s="6"/>
    </row>
    <row r="44" spans="2:9" ht="6.75" customHeight="1">
      <c r="B44" s="14"/>
      <c r="C44" s="4"/>
      <c r="D44" s="4"/>
      <c r="E44" s="14"/>
      <c r="F44" s="6"/>
      <c r="G44" s="23"/>
      <c r="H44" s="23"/>
      <c r="I44" s="6"/>
    </row>
    <row r="45" spans="2:9" ht="12.75">
      <c r="B45" s="14"/>
      <c r="C45" s="14"/>
      <c r="D45" s="14"/>
      <c r="E45" s="16" t="s">
        <v>21</v>
      </c>
      <c r="F45" s="28">
        <f>COUNTA(F41:F44)</f>
        <v>3</v>
      </c>
      <c r="G45" s="29">
        <f>SUM(G40:G44)</f>
        <v>0</v>
      </c>
      <c r="H45" s="30">
        <f>SUM(H40:H44)</f>
        <v>0.25</v>
      </c>
      <c r="I45" s="28">
        <f>COUNTA(I40:I44)</f>
        <v>2</v>
      </c>
    </row>
    <row r="46" spans="2:9" ht="12.75">
      <c r="B46" s="4" t="s">
        <v>9</v>
      </c>
      <c r="C46" s="14"/>
      <c r="D46" s="14"/>
      <c r="E46" s="14"/>
      <c r="F46" s="6"/>
      <c r="G46" s="23"/>
      <c r="H46" s="23"/>
      <c r="I46" s="6"/>
    </row>
    <row r="47" spans="2:9" ht="12.75">
      <c r="B47" s="24" t="s">
        <v>42</v>
      </c>
      <c r="C47" s="24"/>
      <c r="D47" s="24"/>
      <c r="E47" s="25" t="s">
        <v>45</v>
      </c>
      <c r="F47" s="26" t="s">
        <v>15</v>
      </c>
      <c r="G47" s="27"/>
      <c r="H47" s="27"/>
      <c r="I47" s="6" t="s">
        <v>22</v>
      </c>
    </row>
    <row r="48" spans="2:9" ht="12.75">
      <c r="B48" s="24" t="s">
        <v>72</v>
      </c>
      <c r="C48" s="24"/>
      <c r="D48" s="24"/>
      <c r="E48" s="25" t="s">
        <v>73</v>
      </c>
      <c r="F48" s="26" t="s">
        <v>15</v>
      </c>
      <c r="G48" s="27"/>
      <c r="H48" s="27"/>
      <c r="I48" s="6" t="s">
        <v>22</v>
      </c>
    </row>
    <row r="49" spans="2:9" ht="7.5" customHeight="1">
      <c r="B49" s="14"/>
      <c r="C49" s="14"/>
      <c r="D49" s="14"/>
      <c r="E49" s="14"/>
      <c r="F49" s="6"/>
      <c r="G49" s="23"/>
      <c r="H49" s="23"/>
      <c r="I49" s="6"/>
    </row>
    <row r="50" spans="2:9" ht="12.75">
      <c r="B50" s="14"/>
      <c r="C50" s="14"/>
      <c r="D50" s="14"/>
      <c r="E50" s="16" t="s">
        <v>21</v>
      </c>
      <c r="F50" s="28">
        <f>COUNTA(F46:F49)</f>
        <v>2</v>
      </c>
      <c r="G50" s="29">
        <f>SUM(G46:G49)</f>
        <v>0</v>
      </c>
      <c r="H50" s="30">
        <f>SUM(H46:H49)</f>
        <v>0</v>
      </c>
      <c r="I50" s="28">
        <f>COUNTA(I46:I49)</f>
        <v>2</v>
      </c>
    </row>
    <row r="51" spans="2:9" ht="12.75">
      <c r="B51" s="4" t="s">
        <v>12</v>
      </c>
      <c r="C51" s="4"/>
      <c r="D51" s="4"/>
      <c r="E51" s="14"/>
      <c r="F51" s="6"/>
      <c r="G51" s="23"/>
      <c r="H51" s="23"/>
      <c r="I51" s="6"/>
    </row>
    <row r="52" spans="2:9" ht="12.75">
      <c r="B52" s="24" t="s">
        <v>59</v>
      </c>
      <c r="C52" s="24"/>
      <c r="D52" s="24"/>
      <c r="E52" s="25" t="s">
        <v>46</v>
      </c>
      <c r="F52" s="26" t="s">
        <v>15</v>
      </c>
      <c r="G52" s="27">
        <v>0.2</v>
      </c>
      <c r="H52" s="27"/>
      <c r="I52" s="6"/>
    </row>
    <row r="53" spans="2:9" ht="12.75">
      <c r="B53" s="24" t="s">
        <v>40</v>
      </c>
      <c r="C53" s="24"/>
      <c r="D53" s="24"/>
      <c r="E53" s="25" t="s">
        <v>47</v>
      </c>
      <c r="F53" s="26" t="s">
        <v>15</v>
      </c>
      <c r="G53" s="27"/>
      <c r="H53" s="27">
        <v>0.2</v>
      </c>
      <c r="I53" s="6"/>
    </row>
    <row r="54" spans="2:9" ht="12.75">
      <c r="B54" s="24" t="s">
        <v>74</v>
      </c>
      <c r="C54" s="24"/>
      <c r="D54" s="24"/>
      <c r="E54" s="25" t="s">
        <v>75</v>
      </c>
      <c r="F54" s="26" t="s">
        <v>15</v>
      </c>
      <c r="G54" s="27">
        <v>0.2</v>
      </c>
      <c r="H54" s="27"/>
      <c r="I54" s="6"/>
    </row>
    <row r="55" spans="2:9" ht="12.75">
      <c r="B55" s="24" t="s">
        <v>76</v>
      </c>
      <c r="C55" s="24"/>
      <c r="D55" s="24"/>
      <c r="E55" s="25" t="s">
        <v>77</v>
      </c>
      <c r="F55" s="26" t="s">
        <v>15</v>
      </c>
      <c r="G55" s="27">
        <v>0.2</v>
      </c>
      <c r="H55" s="27"/>
      <c r="I55" s="6"/>
    </row>
    <row r="56" spans="2:9" ht="12.75">
      <c r="B56" s="24" t="s">
        <v>78</v>
      </c>
      <c r="C56" s="24"/>
      <c r="D56" s="24"/>
      <c r="E56" s="25" t="s">
        <v>79</v>
      </c>
      <c r="F56" s="26" t="s">
        <v>15</v>
      </c>
      <c r="G56" s="27">
        <v>0.2</v>
      </c>
      <c r="H56" s="27"/>
      <c r="I56" s="6"/>
    </row>
    <row r="57" spans="2:9" ht="12.75">
      <c r="B57" s="24"/>
      <c r="C57" s="24"/>
      <c r="D57" s="24"/>
      <c r="E57" s="25"/>
      <c r="F57" s="26"/>
      <c r="G57" s="27"/>
      <c r="H57" s="27"/>
      <c r="I57" s="6"/>
    </row>
    <row r="58" spans="2:9" ht="7.5" customHeight="1">
      <c r="B58" s="14"/>
      <c r="C58" s="14"/>
      <c r="D58" s="14"/>
      <c r="E58" s="14"/>
      <c r="F58" s="6"/>
      <c r="G58" s="23"/>
      <c r="H58" s="23"/>
      <c r="I58" s="6"/>
    </row>
    <row r="59" spans="2:9" ht="12.75">
      <c r="B59" s="14"/>
      <c r="C59" s="14"/>
      <c r="D59" s="14"/>
      <c r="E59" s="16" t="s">
        <v>21</v>
      </c>
      <c r="F59" s="28">
        <f>COUNTA(F51:F58)</f>
        <v>5</v>
      </c>
      <c r="G59" s="29">
        <f>SUM(G51:G58)</f>
        <v>0.8</v>
      </c>
      <c r="H59" s="30">
        <f>SUM(H51:H58)</f>
        <v>0.2</v>
      </c>
      <c r="I59" s="28">
        <f>COUNTA(I51:I58)</f>
        <v>0</v>
      </c>
    </row>
    <row r="60" spans="2:9" ht="12.75">
      <c r="B60" s="4" t="s">
        <v>8</v>
      </c>
      <c r="C60" s="14"/>
      <c r="D60" s="14"/>
      <c r="E60" s="39"/>
      <c r="F60" s="6"/>
      <c r="G60" s="40"/>
      <c r="H60" s="41"/>
      <c r="I60" s="6"/>
    </row>
    <row r="61" spans="2:9" ht="12.75">
      <c r="B61" s="14"/>
      <c r="C61" s="14"/>
      <c r="D61" s="14"/>
      <c r="E61" s="14"/>
      <c r="F61" s="6"/>
      <c r="G61" s="23"/>
      <c r="H61" s="23"/>
      <c r="I61" s="42" t="s">
        <v>7</v>
      </c>
    </row>
    <row r="62" spans="2:9" ht="13.5" thickBot="1">
      <c r="B62" s="14"/>
      <c r="C62" s="4"/>
      <c r="D62" s="4"/>
      <c r="E62" s="16" t="s">
        <v>21</v>
      </c>
      <c r="F62" s="28">
        <f>F15+F23+F30+F39+F45+F50+F59</f>
        <v>18</v>
      </c>
      <c r="G62" s="43">
        <f>G15+G23+G30+G39+G45+G50+G59</f>
        <v>3.8</v>
      </c>
      <c r="H62" s="43">
        <f>H15+H23+H30+H39+H45+H50+H59</f>
        <v>0.45</v>
      </c>
      <c r="I62" s="28">
        <f>I15+I23+I30+I39+I45+I50+I59</f>
        <v>6</v>
      </c>
    </row>
    <row r="63" spans="2:9" ht="13.5" thickTop="1">
      <c r="B63" s="44"/>
      <c r="C63" s="14"/>
      <c r="D63" s="14"/>
      <c r="E63" s="14"/>
      <c r="F63" s="6"/>
      <c r="G63" s="6"/>
      <c r="H63" s="6"/>
      <c r="I63" s="6"/>
    </row>
    <row r="65" ht="13.5" hidden="1" thickBot="1">
      <c r="B65" s="45" t="s">
        <v>26</v>
      </c>
    </row>
    <row r="66" ht="12.75" hidden="1">
      <c r="B66" s="46" t="s">
        <v>19</v>
      </c>
    </row>
    <row r="67" ht="12.75" hidden="1">
      <c r="B67" s="46" t="s">
        <v>18</v>
      </c>
    </row>
    <row r="68" ht="12.75" hidden="1">
      <c r="B68" s="47" t="s">
        <v>20</v>
      </c>
    </row>
    <row r="69" ht="12.75" hidden="1"/>
    <row r="70" ht="13.5" hidden="1" thickBot="1">
      <c r="B70" s="45" t="s">
        <v>27</v>
      </c>
    </row>
    <row r="71" ht="12.75" hidden="1">
      <c r="B71" s="46" t="s">
        <v>24</v>
      </c>
    </row>
    <row r="72" ht="12.75" hidden="1">
      <c r="B72" s="46" t="s">
        <v>25</v>
      </c>
    </row>
    <row r="73" ht="12.75" hidden="1">
      <c r="B73" s="47" t="s">
        <v>32</v>
      </c>
    </row>
    <row r="74" ht="12.75" hidden="1"/>
    <row r="75" ht="13.5" hidden="1" thickBot="1">
      <c r="B75" s="45" t="s">
        <v>28</v>
      </c>
    </row>
    <row r="76" ht="12.75" hidden="1">
      <c r="B76" s="46" t="s">
        <v>22</v>
      </c>
    </row>
    <row r="77" ht="12.75" hidden="1">
      <c r="B77" s="47"/>
    </row>
    <row r="78" ht="12.75" hidden="1"/>
    <row r="79" ht="13.5" hidden="1" thickBot="1">
      <c r="B79" s="45" t="s">
        <v>29</v>
      </c>
    </row>
    <row r="80" ht="12.75" hidden="1">
      <c r="B80" s="46" t="s">
        <v>15</v>
      </c>
    </row>
    <row r="81" ht="12.75" hidden="1">
      <c r="B81" s="47"/>
    </row>
    <row r="82" ht="12.75" hidden="1"/>
    <row r="83" ht="13.5" hidden="1" thickBot="1">
      <c r="B83" s="45" t="s">
        <v>30</v>
      </c>
    </row>
    <row r="84" ht="12.75" hidden="1">
      <c r="B84" s="46" t="s">
        <v>15</v>
      </c>
    </row>
    <row r="85" ht="12.75" hidden="1">
      <c r="B85" s="47"/>
    </row>
    <row r="86" ht="12.75" hidden="1"/>
    <row r="87" ht="13.5" hidden="1" thickBot="1">
      <c r="B87" s="45" t="s">
        <v>31</v>
      </c>
    </row>
    <row r="88" ht="12.75" hidden="1">
      <c r="B88" s="46">
        <v>1</v>
      </c>
    </row>
    <row r="89" ht="12.75" hidden="1">
      <c r="B89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58:I58 F24:I24 F22:I22 F31:I31 F29:I29 F51:I51 F49:I49 F46:I46 F44:I44 F38:I38 I40 F14:I14 I16 F10:I10">
      <formula1>#REF!</formula1>
    </dataValidation>
    <dataValidation type="list" showInputMessage="1" showErrorMessage="1" sqref="F52:F57 F32:F37 F17:F21 F25:F28 F41:F43 F11:F13 F47:F48">
      <formula1>$B$80:$B$81</formula1>
    </dataValidation>
    <dataValidation type="list" showInputMessage="1" showErrorMessage="1" sqref="I52:I57 I11:I13 I17:I21 I25:I28 I32:I37 I41:I43 I47:I48">
      <formula1>$B$76:$B$77</formula1>
    </dataValidation>
    <dataValidation type="list" showInputMessage="1" showErrorMessage="1" sqref="D40">
      <formula1>$B$84:$B$85</formula1>
    </dataValidation>
    <dataValidation type="list" showInputMessage="1" showErrorMessage="1" sqref="F40">
      <formula1>$B$88:$B$89</formula1>
    </dataValidation>
    <dataValidation type="list" showInputMessage="1" showErrorMessage="1" sqref="D41:D43">
      <formula1>$B$66:$B$68</formula1>
    </dataValidation>
    <dataValidation type="list" showInputMessage="1" showErrorMessage="1" sqref="F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2008-12-22T13:49:14Z</dcterms:modified>
  <cp:category/>
  <cp:version/>
  <cp:contentType/>
  <cp:contentStatus/>
</cp:coreProperties>
</file>