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0920" activeTab="0"/>
  </bookViews>
  <sheets>
    <sheet name="Sheet1" sheetId="1" r:id="rId1"/>
  </sheets>
  <externalReferences>
    <externalReference r:id="rId4"/>
  </externalReferences>
  <definedNames>
    <definedName name="_xlnm._FilterDatabase" localSheetId="0" hidden="1">'Sheet1'!$A$2:$AA$128</definedName>
    <definedName name="_xlnm.Print_Titles" localSheetId="0">'Sheet1'!$2:$2</definedName>
    <definedName name="ProgName">'[1]Change Control List Data'!$B$5:$B$17</definedName>
  </definedNames>
  <calcPr fullCalcOnLoad="1"/>
</workbook>
</file>

<file path=xl/comments1.xml><?xml version="1.0" encoding="utf-8"?>
<comments xmlns="http://schemas.openxmlformats.org/spreadsheetml/2006/main">
  <authors>
    <author>shensley</author>
  </authors>
  <commentList>
    <comment ref="C9" authorId="0">
      <text>
        <r>
          <rPr>
            <b/>
            <sz val="8"/>
            <rFont val="Tahoma"/>
            <family val="0"/>
          </rPr>
          <t>shensley:</t>
        </r>
        <r>
          <rPr>
            <sz val="8"/>
            <rFont val="Tahoma"/>
            <family val="0"/>
          </rPr>
          <t xml:space="preserve">
Item # assigned out of order as cleanup effort</t>
        </r>
      </text>
    </comment>
    <comment ref="C15" authorId="0">
      <text>
        <r>
          <rPr>
            <b/>
            <sz val="8"/>
            <rFont val="Tahoma"/>
            <family val="0"/>
          </rPr>
          <t>shensley:</t>
        </r>
        <r>
          <rPr>
            <sz val="8"/>
            <rFont val="Tahoma"/>
            <family val="0"/>
          </rPr>
          <t xml:space="preserve">
Item # assigned out of order as part of cleanup
</t>
        </r>
      </text>
    </comment>
  </commentList>
</comments>
</file>

<file path=xl/sharedStrings.xml><?xml version="1.0" encoding="utf-8"?>
<sst xmlns="http://schemas.openxmlformats.org/spreadsheetml/2006/main" count="857" uniqueCount="285">
  <si>
    <t>Resolved / Closed</t>
  </si>
  <si>
    <t>MPIM</t>
  </si>
  <si>
    <t>MOTE
SOTE
OTS</t>
  </si>
  <si>
    <t>Item #</t>
  </si>
  <si>
    <t>NPRR #</t>
  </si>
  <si>
    <t xml:space="preserve">Project </t>
  </si>
  <si>
    <t>Source</t>
  </si>
  <si>
    <t>Base-line</t>
  </si>
  <si>
    <t>NMMS, EMS, MMS, EIP</t>
  </si>
  <si>
    <t>NPRR</t>
  </si>
  <si>
    <t>Approved</t>
  </si>
  <si>
    <t>Post-Baseline2</t>
  </si>
  <si>
    <t>E</t>
  </si>
  <si>
    <t>NA</t>
  </si>
  <si>
    <t>COMS EDW 
MIS</t>
  </si>
  <si>
    <t>TBD</t>
  </si>
  <si>
    <t>Synchronization of Emergency Electric Curtailment Plan (EECP) Event Realignment</t>
  </si>
  <si>
    <t>Incorporating the ERCOT Internal Audit Department and Other Clarifications (PRR735 companion)</t>
  </si>
  <si>
    <t>Simplifying the Dispute Process</t>
  </si>
  <si>
    <t>11/14/2007 REMANDED</t>
  </si>
  <si>
    <t>NA
NO IMPACT</t>
  </si>
  <si>
    <t xml:space="preserve">Post-Baseline2 </t>
  </si>
  <si>
    <t>NMMS</t>
  </si>
  <si>
    <t>EMS</t>
  </si>
  <si>
    <t>COMS</t>
  </si>
  <si>
    <t>INT, MIS, INF</t>
  </si>
  <si>
    <t>COMS, MMS, EIP, EMS, MOTE SOTE OTS</t>
  </si>
  <si>
    <t>NMMS MIS</t>
  </si>
  <si>
    <t>INT, COMS, INF, EDS</t>
  </si>
  <si>
    <t>MMS, INT, EDS</t>
  </si>
  <si>
    <t>Approved
Revised with ERCOT comments</t>
  </si>
  <si>
    <t>MMS
CDR</t>
  </si>
  <si>
    <t>PRS 6/19/08
IA Review
PRS 5/22 voted to table until June PRS meeting</t>
  </si>
  <si>
    <t>Revised Wording of Protocol Section 3.1.5.1 (Electrical buses as consequentially outaged transmission elements.)</t>
  </si>
  <si>
    <t>Automatic Voltage Regulator (AVR) Status</t>
  </si>
  <si>
    <t xml:space="preserve">Section 8, Performance Monitoring and Compliance, Revisions to Monitoring and Qualification Tests </t>
  </si>
  <si>
    <t>Remove Real-Time Energy Charge for a BLT from List of Real-Time Charge Types</t>
  </si>
  <si>
    <t>Creating Amendment to Standard Form Market Participant Agreement</t>
  </si>
  <si>
    <t>Revision of Digital Certificate Procedures</t>
  </si>
  <si>
    <t>Settlement Clarifications to RUC Capacity Shortfall Ratio Share Formula</t>
  </si>
  <si>
    <t>Market Monitor Terminology Change</t>
  </si>
  <si>
    <t>Revision to 16.11.5, Monitoring of a Counter-Party’s Creditworthiness and Credit Exposure by ERCOT</t>
  </si>
  <si>
    <t>Changing Posting Requirement of Certain Documents from MIS Secure to Public Area</t>
  </si>
  <si>
    <t>Corrections of FIP-FOP in Energy Offers</t>
  </si>
  <si>
    <t>Scarcity Pricing and Mitigated Offer Cap During the Period Commencing on the Nodal Market Implementation Date and Continuing for a Total of 45 Days</t>
  </si>
  <si>
    <t>Remove Voltage Schedules Requirement</t>
  </si>
  <si>
    <t>12/12/2007 Info only</t>
  </si>
  <si>
    <t>11/7/07 info only IMPACT in NPRR074</t>
  </si>
  <si>
    <t>1/30/2008
NO IMPACT</t>
  </si>
  <si>
    <t>CCB 6/4/08 voted to defer to Steering Committee
SC 6/11/08</t>
  </si>
  <si>
    <t>3/12/08 
NO IMPACT</t>
  </si>
  <si>
    <t>CRR</t>
  </si>
  <si>
    <t>SO
EMS
CDR</t>
  </si>
  <si>
    <t>CRR COMS</t>
  </si>
  <si>
    <t>EDW, MIS, MMS, COMS, EMS</t>
  </si>
  <si>
    <t>Correct reference to credit limit determination</t>
  </si>
  <si>
    <t>Clarify recipients of McFRIs</t>
  </si>
  <si>
    <t xml:space="preserve">Nodal Protocol Revisions to the RMR Startup Energy Payment </t>
  </si>
  <si>
    <t>Changes to Section 8 to Incorporate role of TRE, the IMM, and the concept of Market Compliance</t>
  </si>
  <si>
    <t>Protocols 4 and 6 Formula Clarifications</t>
  </si>
  <si>
    <t>RMR Incentive Factor Payment</t>
  </si>
  <si>
    <t>Removing PCRR release mechanism</t>
  </si>
  <si>
    <t>Modify Time Requirements for Entry of Equipment in the Outage Scheduler</t>
  </si>
  <si>
    <t>PUCT 25.505 Publication of Resource and Load Information (Disclosure of market data (PRR697 / PUCT33490))</t>
  </si>
  <si>
    <t xml:space="preserve">Settlement of Power Imported via DC Ties (Back to Back Ties) and Block Load Transfer Under Emergency Conditions </t>
  </si>
  <si>
    <t>3/19 
NO IMPACT</t>
  </si>
  <si>
    <t>3/12/08 
NO IMPACT - Impact absorbed</t>
  </si>
  <si>
    <t>None</t>
  </si>
  <si>
    <t>TAC 6/5/2008 
IA Review</t>
  </si>
  <si>
    <t>MIS</t>
  </si>
  <si>
    <t>PRS 6/19/08 
IA Review</t>
  </si>
  <si>
    <t>TPTF 6/9/08 Pending Language</t>
  </si>
  <si>
    <t>MMS
EMS</t>
  </si>
  <si>
    <t>PRS 6/19/08 Pending Language</t>
  </si>
  <si>
    <t>Section 23, Synchronization of Zonal Protocols</t>
  </si>
  <si>
    <t>Section 24, Synchronization of Zonal Protocols</t>
  </si>
  <si>
    <t>Emergency Interruptible Load Service</t>
  </si>
  <si>
    <t>Fuel Oil Price (FOP) Clarification</t>
  </si>
  <si>
    <t>Section 18, Synchronization of Zonal Protocols</t>
  </si>
  <si>
    <t>Section 20, Synchronization of Zonal Protocols</t>
  </si>
  <si>
    <t xml:space="preserve">Timelines for Response by ERCOT to TSP Requests </t>
  </si>
  <si>
    <t>Emergency Base Point Price Revision</t>
  </si>
  <si>
    <t>Load Resource Type Indicator for Ancillary Service (AS) Trades and Self-Arranged AS</t>
  </si>
  <si>
    <t>Section 11, Synchronization of Zonal Protocols</t>
  </si>
  <si>
    <t>5/14/08
NO IMPACT</t>
  </si>
  <si>
    <t>4/9/2008
NO IMPACT</t>
  </si>
  <si>
    <t>Resource Registration Clarification</t>
  </si>
  <si>
    <t>Section 14, Synchronization of Zonal Protocols</t>
  </si>
  <si>
    <t>Resource Limit Calculator</t>
  </si>
  <si>
    <t xml:space="preserve">Corrections and Clarifications for Real Time Settlements </t>
  </si>
  <si>
    <t>6/4/2008
NO IMPACT</t>
  </si>
  <si>
    <t>Simplify Ancillary Services Settlement Formulas</t>
  </si>
  <si>
    <t>Inadvertent Energy Account Revision</t>
  </si>
  <si>
    <t>Resource Node Updated Definitions</t>
  </si>
  <si>
    <t>001NOGRR</t>
  </si>
  <si>
    <t>002NOGRR</t>
  </si>
  <si>
    <t>003NOGRR</t>
  </si>
  <si>
    <t>004NOGRR</t>
  </si>
  <si>
    <t>005NOGRR</t>
  </si>
  <si>
    <t>006NOGRR</t>
  </si>
  <si>
    <t>007NOGRR</t>
  </si>
  <si>
    <t>008NOGRR</t>
  </si>
  <si>
    <t>009NOGRR</t>
  </si>
  <si>
    <t>010NOGRR</t>
  </si>
  <si>
    <t>011NOGRR</t>
  </si>
  <si>
    <t>012NOGRR</t>
  </si>
  <si>
    <t>013NOGRR</t>
  </si>
  <si>
    <t>014NOGRR</t>
  </si>
  <si>
    <t>015NOGRR</t>
  </si>
  <si>
    <t>TPTF Pending Language</t>
  </si>
  <si>
    <t>TPTF 5/22/08 Pending Language
PRS 5/22/08 voted to refer to TPTF</t>
  </si>
  <si>
    <t>NOGRR</t>
  </si>
  <si>
    <t>EMS, MMS, NMMS</t>
  </si>
  <si>
    <t>MIS, INF</t>
  </si>
  <si>
    <t>Section 22 Attachments A, I, J &amp; M, Synchronization of Zonal Protocols</t>
  </si>
  <si>
    <t xml:space="preserve">Combined Cycle Power Blocks with Multiple Voltage Interconnections </t>
  </si>
  <si>
    <t>Section 15, Synchronization of Zonal Protocols</t>
  </si>
  <si>
    <t>CRR Settlements Revenue Equalization</t>
  </si>
  <si>
    <t>Ancillary Service Trades with ERCOT</t>
  </si>
  <si>
    <t>Outage Clarification</t>
  </si>
  <si>
    <t>Addtion of PSSE Format</t>
  </si>
  <si>
    <t>Section 7 Cleanup</t>
  </si>
  <si>
    <t>NOGRRs Section 1, Overview</t>
  </si>
  <si>
    <t>NOGRRs Section 2, System Operations and Control Requirements</t>
  </si>
  <si>
    <t>NOGRRs Section 3, Resource Testing and Qualification Procedures</t>
  </si>
  <si>
    <t>NOGRRs Section 4, Emergency Operation</t>
  </si>
  <si>
    <t>NOGRRs Section 5, Planning</t>
  </si>
  <si>
    <t>NOGRRs Section 6, Disturbance Monitoring and System Protection</t>
  </si>
  <si>
    <t>NOGRRs Section 7, Telemetry and Communication</t>
  </si>
  <si>
    <t>NOGRRs Section 8, Attachment A, Detailed Black Start Information</t>
  </si>
  <si>
    <t>NOGRRs Section 8, Attachment B, Relay Misoperation Report</t>
  </si>
  <si>
    <t>NOGRRs Section 8, Attachment C, Turbine Governor Speed Tests</t>
  </si>
  <si>
    <t>NOGRRs Section 8, Attachment D, Seasonal Unit Net Real Power Capability Verification</t>
  </si>
  <si>
    <t>NOGRRs Section 8, Attachment E, Biennial Unit Reactive Limits (Lead and Lag) Verification</t>
  </si>
  <si>
    <t>NOGRRs Section 8, Attachment F, Seasonal Hydro Responsive Reserve Net Capability Verification</t>
  </si>
  <si>
    <t>NOGRRs Section 8, Attachment G, Load Resource Tests</t>
  </si>
  <si>
    <t>NOGRRs Section 8, Attachment H, Unit Alternative Fuel Capability</t>
  </si>
  <si>
    <t>018NOGRR</t>
  </si>
  <si>
    <t>019NOGRR</t>
  </si>
  <si>
    <t>020NOGRR</t>
  </si>
  <si>
    <t>021NOGRR</t>
  </si>
  <si>
    <t>ROS 6/12/08 
IA Review</t>
  </si>
  <si>
    <t>Synchronization of OGRR204, Hotline Technology Update</t>
  </si>
  <si>
    <t>Synchronization of OGRR206, Black Start Satellite Phones</t>
  </si>
  <si>
    <t>Synchronization of OGRR198, Firm Load Shed Implementation Time Periods</t>
  </si>
  <si>
    <t>Synchronization of OGRR205, Modify Responsive Reserve Service Obligation</t>
  </si>
  <si>
    <t>5/14
NO IMPACT</t>
  </si>
  <si>
    <t>EMS, NMMS</t>
  </si>
  <si>
    <t>CI</t>
  </si>
  <si>
    <t>CCB Approved</t>
  </si>
  <si>
    <t>EMMS Pipeline NODAL SIRs</t>
  </si>
  <si>
    <t>MIS, MMS, NMMS, EIP, EDW, INT</t>
  </si>
  <si>
    <t>MMS</t>
  </si>
  <si>
    <t>TCCB Approved</t>
  </si>
  <si>
    <t>PMO</t>
  </si>
  <si>
    <t>Deferred Item</t>
  </si>
  <si>
    <t>MPIM, MIS, EIP, MMS</t>
  </si>
  <si>
    <t>LMP Contour Map Requirement</t>
  </si>
  <si>
    <t>MMS Security Interface</t>
  </si>
  <si>
    <t>Market Participant Submission Items</t>
  </si>
  <si>
    <t>EMS Hardware Increase for Areva</t>
  </si>
  <si>
    <t>MMS Hardware Increase for ABB</t>
  </si>
  <si>
    <t>Release Management</t>
  </si>
  <si>
    <t>CRR compliance with current Program design standards for UI, INT and EA.</t>
  </si>
  <si>
    <t>Multiple EDW reports arising from draft NPRRs</t>
  </si>
  <si>
    <t xml:space="preserve">MOTE (Market Operations Test Environment) </t>
  </si>
  <si>
    <t xml:space="preserve">MMS Multiple Network Models </t>
  </si>
  <si>
    <t xml:space="preserve">S&amp;B Information Only Calculations </t>
  </si>
  <si>
    <t xml:space="preserve">Dynamically scheduled resource incremental and decremental energy offer curves. </t>
  </si>
  <si>
    <t xml:space="preserve">OTS (Operator Training Simulator) </t>
  </si>
  <si>
    <t xml:space="preserve">Verifiable Cost Automation </t>
  </si>
  <si>
    <t xml:space="preserve">Add API to CRR </t>
  </si>
  <si>
    <t xml:space="preserve">Web-enabled Registration </t>
  </si>
  <si>
    <t xml:space="preserve">NMMS API Upgrade </t>
  </si>
  <si>
    <t xml:space="preserve">MPIM integration with Siebel </t>
  </si>
  <si>
    <t xml:space="preserve">Co-optimizing energy and AS for self-committed resources in DAM </t>
  </si>
  <si>
    <t>Internal-facing Alarm Handling/Presentation  – Control Room/EMS</t>
  </si>
  <si>
    <t xml:space="preserve">Internal-facing UI’s – Control Room/EMS </t>
  </si>
  <si>
    <t xml:space="preserve">Migration of non-Nodal TML functionality to MIS; retirement of TML website </t>
  </si>
  <si>
    <t xml:space="preserve">Enhancements for Disputes API </t>
  </si>
  <si>
    <t>Mimic User Requirement</t>
  </si>
  <si>
    <t>NA 
DIR APPROVAL</t>
  </si>
  <si>
    <t>WPIDA014</t>
  </si>
  <si>
    <t>EMS, COMS, OPs</t>
  </si>
  <si>
    <t>WPIDA</t>
  </si>
  <si>
    <t>Reactive Power and Voltage Support</t>
  </si>
  <si>
    <t>WPIDA020</t>
  </si>
  <si>
    <t>EMS, MMS, NMMS, COMS, EDW, EIP, Ops, INT</t>
  </si>
  <si>
    <t>Generation Schedules</t>
  </si>
  <si>
    <t>WPIDA057</t>
  </si>
  <si>
    <t>OS, EIP,   NMMS, INT, CRR</t>
  </si>
  <si>
    <t>Outage Scheduler interface to NMMS</t>
  </si>
  <si>
    <t>WPIDA064</t>
  </si>
  <si>
    <t>WPIDA065</t>
  </si>
  <si>
    <t>WPIDA046</t>
  </si>
  <si>
    <t>NPRR035</t>
  </si>
  <si>
    <t>WPIDA031</t>
  </si>
  <si>
    <t>NPRR067</t>
  </si>
  <si>
    <t>NMMS, COMS, EMS, MMS</t>
  </si>
  <si>
    <t>EIP, NMMS, COMS, INT, EDS</t>
  </si>
  <si>
    <t>NMMS, MMS, EMS, COMS, INT, EIP</t>
  </si>
  <si>
    <t>Drafted</t>
  </si>
  <si>
    <t xml:space="preserve">Data Requirements for Controllable Load Resources </t>
  </si>
  <si>
    <t>CRR and DAM Solution Similarity</t>
  </si>
  <si>
    <t>Net Metering</t>
  </si>
  <si>
    <t>Private Use Network</t>
  </si>
  <si>
    <t>Draft Pending</t>
  </si>
  <si>
    <t>Section 7 CRR Cleanup NPRR</t>
  </si>
  <si>
    <t>World Map Dynamic Display of ERCOT Transmission System</t>
  </si>
  <si>
    <t>SPS Monitor</t>
  </si>
  <si>
    <t>NPRR DC Tie</t>
  </si>
  <si>
    <t>NMMS, COMS, CRR</t>
  </si>
  <si>
    <t>OS</t>
  </si>
  <si>
    <t>12/12/2007 Cost Incr 11/14/2007 Info Only</t>
  </si>
  <si>
    <t>TPTF Recommended 12/18/07</t>
  </si>
  <si>
    <t>PRR</t>
  </si>
  <si>
    <t>Simplifying OBLRACT and OPTRACT</t>
  </si>
  <si>
    <t xml:space="preserve">Automated inclusion of PMCRs in augmented file (NMMS-CRR) </t>
  </si>
  <si>
    <t>Failure to Update Verifiable Cost Data Results in Use of Resource Category Generic Costs</t>
  </si>
  <si>
    <t>Outage Scheduler Essential Changes</t>
  </si>
  <si>
    <t>Details on the Settlement of Combined Cycle Plants</t>
  </si>
  <si>
    <t>EDS LFC Test Settlement</t>
  </si>
  <si>
    <t>11/14/2007 Info only</t>
  </si>
  <si>
    <t>EMS EDW</t>
  </si>
  <si>
    <t>Initiating the SWCAP at Real Time Market Opening</t>
  </si>
  <si>
    <t>Nodal Section 8 Protocol Revision Request (multiple NPRRs)</t>
  </si>
  <si>
    <t xml:space="preserve">Nodal Protocols Section 3.2.3, System Adequacy Reports - Clarification Request </t>
  </si>
  <si>
    <t>Scheduling and Operating Transmission Devices in the Nodal Environment</t>
  </si>
  <si>
    <t>WPIDA037</t>
  </si>
  <si>
    <t>WPIDA059</t>
  </si>
  <si>
    <t>WPIDA301</t>
  </si>
  <si>
    <t>MMS, COMS, EIP,  EMS (NI), NMMS</t>
  </si>
  <si>
    <t>No Impact</t>
  </si>
  <si>
    <t>COMS, MMS, NMMS, CRR, EIP, INT</t>
  </si>
  <si>
    <t>Nodal Protocol Step-Up Transformer Reporting Requirements</t>
  </si>
  <si>
    <t>Section 16: Remove Late Fee Language</t>
  </si>
  <si>
    <t>Removal of partial assignment of CRR Shortfall to Real-Time</t>
  </si>
  <si>
    <t>Post to the MIS Resource Nodes Diagrams</t>
  </si>
  <si>
    <t>Verifiable Cost Draft NPRR for Nodal Protocols Sections 2, 4 and 5</t>
  </si>
  <si>
    <t>DC tie processes</t>
  </si>
  <si>
    <t>Settlement During Emergency Condition</t>
  </si>
  <si>
    <t>Creation and Deletion of Settlement Points</t>
  </si>
  <si>
    <t>CCB Pending 2/13/08</t>
  </si>
  <si>
    <t>Type</t>
  </si>
  <si>
    <t>CCB Action</t>
  </si>
  <si>
    <t>Market Status</t>
  </si>
  <si>
    <t>Section 19, Synchronization of Zonal Protocols</t>
  </si>
  <si>
    <r>
      <t>Migration of content from nodal.ercot.com website to ERCOT.com website; retirement of nodal.ercot.com website</t>
    </r>
    <r>
      <rPr>
        <sz val="8"/>
        <rFont val="Arial"/>
        <family val="2"/>
      </rPr>
      <t xml:space="preserve"> </t>
    </r>
  </si>
  <si>
    <t>Total</t>
  </si>
  <si>
    <t>A</t>
  </si>
  <si>
    <t>B</t>
  </si>
  <si>
    <t>F</t>
  </si>
  <si>
    <t>G</t>
  </si>
  <si>
    <t>H</t>
  </si>
  <si>
    <t>I</t>
  </si>
  <si>
    <t>J</t>
  </si>
  <si>
    <t>K</t>
  </si>
  <si>
    <t>L</t>
  </si>
  <si>
    <t>M</t>
  </si>
  <si>
    <t>Z</t>
  </si>
  <si>
    <t>No impact NOGRRs</t>
  </si>
  <si>
    <t>1 impact Change Item</t>
  </si>
  <si>
    <t>No Impact Change Items</t>
  </si>
  <si>
    <t>No Impact White Papers</t>
  </si>
  <si>
    <t>Pending NPRRs</t>
  </si>
  <si>
    <t>Pending NOGRRs</t>
  </si>
  <si>
    <t>Pending White Papers</t>
  </si>
  <si>
    <t>Pending Change Items</t>
  </si>
  <si>
    <t>Deferred Items</t>
  </si>
  <si>
    <t>Orig Sort</t>
  </si>
  <si>
    <t>Title - Short Description</t>
  </si>
  <si>
    <t>Y</t>
  </si>
  <si>
    <t>NPRRs approved PB2 in revised budget</t>
  </si>
  <si>
    <t>Other items approved PB2 in revised budget</t>
  </si>
  <si>
    <t>NPRRs with impact in progress</t>
  </si>
  <si>
    <t>No Impact approved NPRRs</t>
  </si>
  <si>
    <t>EDW</t>
  </si>
  <si>
    <t>EIP</t>
  </si>
  <si>
    <t>IDA</t>
  </si>
  <si>
    <t>INF</t>
  </si>
  <si>
    <r>
      <t xml:space="preserve">EDS 
</t>
    </r>
    <r>
      <rPr>
        <i/>
        <sz val="8"/>
        <color indexed="9"/>
        <rFont val="Arial"/>
        <family val="2"/>
      </rPr>
      <t>IRT</t>
    </r>
  </si>
  <si>
    <t>MER Training</t>
  </si>
  <si>
    <t>INT</t>
  </si>
  <si>
    <t>MER CDR (formerlyRTR)</t>
  </si>
  <si>
    <t>Post-Baseline 2 Items as of June 2008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</si>
</sst>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&quot;$&quot;#,##0"/>
  </numFmts>
  <fonts count="14">
    <font>
      <sz val="10"/>
      <name val="Arial"/>
      <family val="0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i/>
      <sz val="8"/>
      <color indexed="9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5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8" fillId="0" borderId="8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0" fillId="0" borderId="6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1" fillId="2" borderId="17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0" fillId="0" borderId="11" xfId="0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3" fillId="3" borderId="17" xfId="0" applyFont="1" applyFill="1" applyBorder="1" applyAlignment="1">
      <alignment vertical="center"/>
    </xf>
    <xf numFmtId="0" fontId="13" fillId="3" borderId="19" xfId="0" applyFont="1" applyFill="1" applyBorder="1" applyAlignment="1">
      <alignment vertical="center"/>
    </xf>
    <xf numFmtId="0" fontId="13" fillId="3" borderId="20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pwp004j/Documents%20and%20Settings\emonsour\My%20Documents\Change%20Control%20Log%20work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 Control Log"/>
      <sheetName val="Change Control List Data"/>
    </sheetNames>
    <sheetDataSet>
      <sheetData sheetId="1">
        <row r="5">
          <cell r="B5" t="str">
            <v>EIP</v>
          </cell>
        </row>
        <row r="6">
          <cell r="B6" t="str">
            <v>INF</v>
          </cell>
        </row>
        <row r="7">
          <cell r="B7" t="str">
            <v>NMMS</v>
          </cell>
        </row>
        <row r="8">
          <cell r="B8" t="str">
            <v>MMS</v>
          </cell>
        </row>
        <row r="9">
          <cell r="B9" t="str">
            <v>EMS</v>
          </cell>
        </row>
        <row r="10">
          <cell r="B10" t="str">
            <v>CRR</v>
          </cell>
        </row>
        <row r="11">
          <cell r="B11" t="str">
            <v>COMS</v>
          </cell>
        </row>
        <row r="12">
          <cell r="B12" t="str">
            <v>EDW</v>
          </cell>
        </row>
        <row r="13">
          <cell r="B13" t="str">
            <v>MER</v>
          </cell>
        </row>
        <row r="14">
          <cell r="B14" t="str">
            <v>INT</v>
          </cell>
        </row>
        <row r="15">
          <cell r="B15" t="str">
            <v>IRT</v>
          </cell>
        </row>
        <row r="16">
          <cell r="B16" t="str">
            <v>PC</v>
          </cell>
        </row>
        <row r="17">
          <cell r="B17" t="str">
            <v>PMO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nodal.ercot.com/protocols/nprr/126-150/138/keydocs/138NPRR-01_Credit_Monitoring_and_Management_Reports_071108.doc" TargetMode="External" /><Relationship Id="rId2" Type="http://schemas.openxmlformats.org/officeDocument/2006/relationships/hyperlink" Target="http://nodal.ercot.com/protocols/nprr/101-125/110/keydocs/110NPRR-01_Section_20%2C_Synchronization_of_Zonal_Protocols_03.doc" TargetMode="External" /><Relationship Id="rId3" Type="http://schemas.openxmlformats.org/officeDocument/2006/relationships/hyperlink" Target="http://nodal.ercot.com/protocols/nprr/101-125/113/keydocs/113NPRR-01_Load_Resource_Type_Indicator_for_Ancillary_Servic.doc" TargetMode="External" /><Relationship Id="rId4" Type="http://schemas.openxmlformats.org/officeDocument/2006/relationships/hyperlink" Target="http://nodal.ercot.com/protocols/nprr/101-125/114/keydocs/114NPRR-01_Section_11%2C_Synchronization_of_Zonal_Protocols_03.doc" TargetMode="External" /><Relationship Id="rId5" Type="http://schemas.openxmlformats.org/officeDocument/2006/relationships/hyperlink" Target="http://nodal.ercot.com/protocols/nprr/101-125/115/keydocs/115NPRR-01_Grey-Boxing_of_Settlement_and_Billing_Related_Inf.doc" TargetMode="External" /><Relationship Id="rId6" Type="http://schemas.openxmlformats.org/officeDocument/2006/relationships/hyperlink" Target="http://nodal.ercot.com/protocols/nprr/101-125/116/keydocs/116NPRR-01_Addition_of_Commercially_Traded_Points_to_Settlem.doc" TargetMode="External" /><Relationship Id="rId7" Type="http://schemas.openxmlformats.org/officeDocument/2006/relationships/hyperlink" Target="http://nodal.ercot.com/protocols/nprr/101-125/118/keydocs/118NPRR-01_Section_14%2C_Synchronization_of_Zonal_Protocols_03.doc" TargetMode="External" /><Relationship Id="rId8" Type="http://schemas.openxmlformats.org/officeDocument/2006/relationships/hyperlink" Target="http://nodal.ercot.com/protocols/nprr/101-125/119/keydocs/119NPRR-01_Resource_Limit_Calculator_032708.doc" TargetMode="External" /><Relationship Id="rId9" Type="http://schemas.openxmlformats.org/officeDocument/2006/relationships/hyperlink" Target="http://nodal.ercot.com/protocols/nprr/101-125/120/keydocs/120NPRR-01_Corrections_and_Clarifications_for_Real_Time_Sett.doc" TargetMode="External" /><Relationship Id="rId10" Type="http://schemas.openxmlformats.org/officeDocument/2006/relationships/hyperlink" Target="http://nodal.ercot.com/protocols/nprr/101-125/121/keydocs/121NPRR-01_System_Parameters_Posting_Frequency_033108.doc" TargetMode="External" /><Relationship Id="rId11" Type="http://schemas.openxmlformats.org/officeDocument/2006/relationships/hyperlink" Target="http://nodal.ercot.com/protocols/nprr/101-125/122/keydocs/122NPRR-01_Simplify_Ancillary_Services_Formulas_040708.doc" TargetMode="External" /><Relationship Id="rId12" Type="http://schemas.openxmlformats.org/officeDocument/2006/relationships/hyperlink" Target="http://nodal.ercot.com/mktrules/noperating/nogrr/001-025/018/018NOGRR-01_Synchronization_of_OGRR204%2C_Hotline_Technology_U.doc" TargetMode="External" /><Relationship Id="rId13" Type="http://schemas.openxmlformats.org/officeDocument/2006/relationships/hyperlink" Target="http://nodal.ercot.com/mktrules/noperating/nogrr/001-025/019/019NOGRR-01_Synchronization_of_OGRR206%2C_Black_Start_Satellit.doc" TargetMode="External" /><Relationship Id="rId14" Type="http://schemas.openxmlformats.org/officeDocument/2006/relationships/hyperlink" Target="http://nodal.ercot.com/protocols/nprr/101-125/125/keydocs/125NPRR-01_Creation_of_a_New_Trading_Hub_at_Venus_Switching_.doc" TargetMode="External" /><Relationship Id="rId15" Type="http://schemas.openxmlformats.org/officeDocument/2006/relationships/hyperlink" Target="Change%20Items/CI0232%20TN%20EA%20Architecture%20MimicUser%20v4.doc" TargetMode="External" /><Relationship Id="rId16" Type="http://schemas.openxmlformats.org/officeDocument/2006/relationships/hyperlink" Target="http://nodal.ercot.com/protocols/nprr/126-150/128/keydocs/128NPRR-01_Combined_Cycle_Power_Blocks_With_Multiple_Voltage.doc" TargetMode="External" /><Relationship Id="rId17" Type="http://schemas.openxmlformats.org/officeDocument/2006/relationships/hyperlink" Target="http://nodal.ercot.com/protocols/nprr/126-150/129/keydocs/129NPRR-01_Section_15_Synchronization_of_Zonal_Protocols_050.doc" TargetMode="External" /><Relationship Id="rId18" Type="http://schemas.openxmlformats.org/officeDocument/2006/relationships/hyperlink" Target="http://nodal.ercot.com/protocols/nprr/126-150/131/keydocs/131NPRR-01_Ancillary_Service_Trades_with_ERCOT_051508.doc" TargetMode="External" /><Relationship Id="rId19" Type="http://schemas.openxmlformats.org/officeDocument/2006/relationships/hyperlink" Target="http://nodal.ercot.com/protocols/nprr/126-150/132/keydocs/132NPRR-01_Outage_Clarification_051608.doc" TargetMode="External" /><Relationship Id="rId20" Type="http://schemas.openxmlformats.org/officeDocument/2006/relationships/hyperlink" Target="http://nodal.ercot.com/protocols/nprr/126-150/133/keydocs/133NPRR-01_Addition_of_PSSE_Format_051608.doc" TargetMode="External" /><Relationship Id="rId21" Type="http://schemas.openxmlformats.org/officeDocument/2006/relationships/hyperlink" Target="http://nodal.ercot.com/protocols/nprr/126-150/138/keydocs/138NPRR-01_Credit_Monitoring_and_Management_Reports_071108.doc" TargetMode="External" /><Relationship Id="rId22" Type="http://schemas.openxmlformats.org/officeDocument/2006/relationships/hyperlink" Target="http://nodal.ercot.com/protocols/nprr/126-150/137/keydocs/137NPRR-01_Synchronization_and_Update_of_Section_21_062408.doc" TargetMode="External" /><Relationship Id="rId23" Type="http://schemas.openxmlformats.org/officeDocument/2006/relationships/hyperlink" Target="http://nodal.ercot.com/protocols/nprr/126-150/126/keydocs/126NPRR-01_Section_19_Synchronization_of_Zonal_Protocols_041.doc" TargetMode="External" /><Relationship Id="rId24" Type="http://schemas.openxmlformats.org/officeDocument/2006/relationships/hyperlink" Target="http://nodal.ercot.com/mktrules/noperating/nogrr/001-025/019/019NOGRR-01_Synchronization_of_OGRR206%2C_Black_Start_Satellit.doc" TargetMode="External" /><Relationship Id="rId25" Type="http://schemas.openxmlformats.org/officeDocument/2006/relationships/hyperlink" Target="http://nodal.ercot.com/protocols/nprr/126-150/138/keydocs/138NPRR-01_Credit_Monitoring_and_Management_Reports_071108.doc" TargetMode="External" /><Relationship Id="rId26" Type="http://schemas.openxmlformats.org/officeDocument/2006/relationships/hyperlink" Target="http://nodal.ercot.com/protocols/nprr/126-150/139/keydocs/139NPRR_-01_ACL%2C_EAL%2C_FCE_Calculation_Updates_071108.doc" TargetMode="External" /><Relationship Id="rId27" Type="http://schemas.openxmlformats.org/officeDocument/2006/relationships/hyperlink" Target="http://nodal.ercot.com/protocols/nprr/126-150/136/keydocs/136NPRR-01_Interim_Solution_for_15-Minute_Settlement_of_Adva.doc" TargetMode="External" /><Relationship Id="rId28" Type="http://schemas.openxmlformats.org/officeDocument/2006/relationships/hyperlink" Target="http://nodal.ercot.com/protocols/nprr/101-125/116/keydocs/116NPRR-01_Addition_of_Commercially_Traded_Points_to_Settlem.doc" TargetMode="External" /><Relationship Id="rId29" Type="http://schemas.openxmlformats.org/officeDocument/2006/relationships/hyperlink" Target="http://nodal.ercot.com/protocols/nprr/126-150/133/keydocs/133NPRR-01_Addition_of_PSSE_Format_051608.doc" TargetMode="External" /><Relationship Id="rId30" Type="http://schemas.openxmlformats.org/officeDocument/2006/relationships/hyperlink" Target="http://nodal.ercot.com/protocols/nprr/126-150/126/keydocs/126NPRR-01_Section_19_Synchronization_of_Zonal_Protocols_041.doc" TargetMode="External" /><Relationship Id="rId31" Type="http://schemas.openxmlformats.org/officeDocument/2006/relationships/hyperlink" Target="http://www.ercot.com/calendar/2007/12/20071203-TPTF.html" TargetMode="External" /><Relationship Id="rId32" Type="http://schemas.openxmlformats.org/officeDocument/2006/relationships/hyperlink" Target="http://nodal.ercot.com/docs/cit/nprr_t/crr_sre/nprr_draft_crr_settlements_revenue_equalization.doc" TargetMode="External" /><Relationship Id="rId33" Type="http://schemas.openxmlformats.org/officeDocument/2006/relationships/hyperlink" Target="http://nodal.ercot.com/protocols/nprr/126-150/135/keydocs/135NPRR-01_Deletion_of_UFE_Analysis_Zone_Language_062008.doc" TargetMode="External" /><Relationship Id="rId34" Type="http://schemas.openxmlformats.org/officeDocument/2006/relationships/hyperlink" Target="http://nodal.ercot.com/protocols/nprr/126-150/137/keydocs/137NPRR-01_Synchronization_and_Update_of_Section_21_062408.doc" TargetMode="External" /><Relationship Id="rId35" Type="http://schemas.openxmlformats.org/officeDocument/2006/relationships/hyperlink" Target="http://nodal.ercot.com/protocols/nprr/126-150/139/keydocs/139NPRR_-01_ACL%2C_EAL%2C_FCE_Calculation_Updates_071108.doc" TargetMode="External" /><Relationship Id="rId36" Type="http://schemas.openxmlformats.org/officeDocument/2006/relationships/hyperlink" Target="http://nodal.ercot.com/protocols/nprr/126-150/140/keydocs/140NPRR-01_Revision_to_CRR_Obligation_Margin_Adder_071408.doc" TargetMode="External" /><Relationship Id="rId37" Type="http://schemas.openxmlformats.org/officeDocument/2006/relationships/hyperlink" Target="http://nodal.ercot.com/protocols/nprr/126-150/132/keydocs/132NPRR-01_Outage_Clarification_051608.doc" TargetMode="External" /><Relationship Id="rId38" Type="http://schemas.openxmlformats.org/officeDocument/2006/relationships/hyperlink" Target="http://nodal.ercot.com/protocols/nprr/101-125/112/keydocs/112NPRR-01_Emergency_Base_Point_Price_Revision_030508.doc" TargetMode="External" /><Relationship Id="rId39" Type="http://schemas.openxmlformats.org/officeDocument/2006/relationships/hyperlink" Target="http://www.ercot.com/calendar/2007/12/20071203-TPTF.html" TargetMode="External" /><Relationship Id="rId40" Type="http://schemas.openxmlformats.org/officeDocument/2006/relationships/hyperlink" Target="http://nodal.ercot.com/mktrules/noperating/nogrr/001-025/018/018NOGRR-01_Synchronization_of_OGRR204%2C_Hotline_Technology_U.doc" TargetMode="External" /><Relationship Id="rId41" Type="http://schemas.openxmlformats.org/officeDocument/2006/relationships/hyperlink" Target="http://nodal.ercot.com/protocols/nprr/126-150/128/keydocs/128NPRR-01_Combined_Cycle_Power_Blocks_With_Multiple_Voltage.doc" TargetMode="External" /><Relationship Id="rId42" Type="http://schemas.openxmlformats.org/officeDocument/2006/relationships/hyperlink" Target="http://nodal.ercot.com/mktrules/noperating/nogrr/001-025/019/019NOGRR-01_Synchronization_of_OGRR206%2C_Black_Start_Satellit.doc" TargetMode="External" /><Relationship Id="rId43" Type="http://schemas.openxmlformats.org/officeDocument/2006/relationships/hyperlink" Target="http://www.ercot.com/mktrules/issues/prr/625-649/647/index.html" TargetMode="External" /><Relationship Id="rId44" Type="http://schemas.openxmlformats.org/officeDocument/2006/relationships/hyperlink" Target="http://nodal.ercot.com/mktrules/noperating/nogrr/001-025/019/019NOGRR-01_Synchronization_of_OGRR206%2C_Black_Start_Satellit.doc" TargetMode="External" /><Relationship Id="rId45" Type="http://schemas.openxmlformats.org/officeDocument/2006/relationships/hyperlink" Target="http://nodal.ercot.com/protocols/nprr/101-125/124/keydocs/124NPRR-01_Resource_Node_Updated_Definitionsc_041008.doc" TargetMode="External" /><Relationship Id="rId46" Type="http://schemas.openxmlformats.org/officeDocument/2006/relationships/hyperlink" Target="http://nodal.ercot.com/mktrules/noperating/nogrr/001-025/018/018NOGRR-01_Synchronization_of_OGRR204%2C_Hotline_Technology_U.doc" TargetMode="External" /><Relationship Id="rId47" Type="http://schemas.openxmlformats.org/officeDocument/2006/relationships/hyperlink" Target="http://nodal.ercot.com/protocols/nprr/126-150/139/keydocs/139NPRR_-01_ACL%2C_EAL%2C_FCE_Calculation_Updates_071108.doc" TargetMode="External" /><Relationship Id="rId48" Type="http://schemas.openxmlformats.org/officeDocument/2006/relationships/hyperlink" Target="http://nodal.ercot.com/mktrules/noperating/nogrr/001-025/019/019NOGRR-01_Synchronization_of_OGRR206%2C_Black_Start_Satellit.doc" TargetMode="External" /><Relationship Id="rId49" Type="http://schemas.openxmlformats.org/officeDocument/2006/relationships/hyperlink" Target="http://nodal.ercot.com/protocols/nprr/126-150/127/keydocs/127NPRR-01_Section_22_Attachments_A_I_J_%26_M_Synchronization_.doc" TargetMode="External" /><Relationship Id="rId50" Type="http://schemas.openxmlformats.org/officeDocument/2006/relationships/hyperlink" Target="http://nodal.ercot.com/protocols/nprr/101-125/109/keydocs/109NPRR-01_Section_18%2C_Synchronization_of_Zonal_Protocols_03.doc" TargetMode="External" /><Relationship Id="rId51" Type="http://schemas.openxmlformats.org/officeDocument/2006/relationships/hyperlink" Target="http://www.ercot.com/meetings/tptf/keydocs/2008/0221/10_nprr_draft_fop_clarification.doc" TargetMode="External" /><Relationship Id="rId52" Type="http://schemas.openxmlformats.org/officeDocument/2006/relationships/hyperlink" Target="http://www.ercot.com/calendar/2007/11/20071112-TPTFWS.html" TargetMode="External" /><Relationship Id="rId53" Type="http://schemas.openxmlformats.org/officeDocument/2006/relationships/hyperlink" Target="http://nodal.ercot.com/docs/cit/nprr_t/s8pmmc/16_nprr_draft_nodal_section_8_v0_07_blacklined_mod_tptf_1204.doc" TargetMode="External" /><Relationship Id="rId54" Type="http://schemas.openxmlformats.org/officeDocument/2006/relationships/hyperlink" Target="http://www.ercot.com/meetings/tptf/keydocs/2008/0121/27_nprr_draft_puct_25.505_publication_of_resource_and_load_i.zip" TargetMode="External" /><Relationship Id="rId55" Type="http://schemas.openxmlformats.org/officeDocument/2006/relationships/hyperlink" Target="http://www.ercot.com/meetings/tptf/keydocs/2008/0331/09_verifiable_cost_draft_nprr_language_sections_2_4_5.zip" TargetMode="External" /><Relationship Id="rId56" Type="http://schemas.openxmlformats.org/officeDocument/2006/relationships/hyperlink" Target="http://www.ercot.com/calendar/2007/12/20071203-TPTF.html" TargetMode="External" /><Relationship Id="rId57" Type="http://schemas.openxmlformats.org/officeDocument/2006/relationships/hyperlink" Target="http://nodal.ercot.com/protocols/nprr/101-125/112/keydocs/112NPRR-01_Emergency_Base_Point_Price_Revision_030508.doc" TargetMode="External" /><Relationship Id="rId58" Type="http://schemas.openxmlformats.org/officeDocument/2006/relationships/hyperlink" Target="http://nodal.ercot.com/protocols/nprr/101-125/106/keydocs/106NPRR-02_CenterPoint_Energy_Comments_022808.doc" TargetMode="External" /><Relationship Id="rId59" Type="http://schemas.openxmlformats.org/officeDocument/2006/relationships/hyperlink" Target="http://www.ercot.com/meetings/tptf/keydocs/2008/0121/27_nprr_draft_puct_25.505_publication_of_resource_and_load_i.zip" TargetMode="External" /><Relationship Id="rId60" Type="http://schemas.openxmlformats.org/officeDocument/2006/relationships/hyperlink" Target="http://www.ercot.com/meetings/tptf/keydocs/2008/0331/09_verifiable_cost_draft_nprr_language_sections_2_4_5.zip" TargetMode="External" /><Relationship Id="rId61" Type="http://schemas.openxmlformats.org/officeDocument/2006/relationships/hyperlink" Target="http://nodal.ercot.com/mktrules/noperating/nogrr/index.html" TargetMode="External" /><Relationship Id="rId62" Type="http://schemas.openxmlformats.org/officeDocument/2006/relationships/hyperlink" Target="http://nodal.ercot.com/protocols/nprr/126-150/140/keydocs/140NPRR-01_Revision_to_CRR_Obligation_Margin_Adder_071408.doc" TargetMode="External" /><Relationship Id="rId63" Type="http://schemas.openxmlformats.org/officeDocument/2006/relationships/hyperlink" Target="http://www.ercot.com/calendar/2007/12/20071203-TPTF.html" TargetMode="External" /><Relationship Id="rId64" Type="http://schemas.openxmlformats.org/officeDocument/2006/relationships/hyperlink" Target="http://nodal.ercot.com/protocols/nprr/101-125/104/keydocs/104NPRR-01_Corrections_and_Clarifications_for_Real_Time_Sett.doc" TargetMode="External" /><Relationship Id="rId65" Type="http://schemas.openxmlformats.org/officeDocument/2006/relationships/hyperlink" Target="http://nodal.ercot.com/protocols/nprr/101-125/105/keydocs/105NPRR-01_Section_23_Synchronization_of_Zonal_Protocols_022.doc" TargetMode="External" /><Relationship Id="rId66" Type="http://schemas.openxmlformats.org/officeDocument/2006/relationships/hyperlink" Target="http://www.ercot.com/meetings/tptf/keydocs/2008/0331/09_verifiable_cost_draft_nprr_language_sections_2_4_5.zip" TargetMode="External" /><Relationship Id="rId67" Type="http://schemas.openxmlformats.org/officeDocument/2006/relationships/hyperlink" Target="http://nodal.ercot.com/docs/cit/nprr_t/ropacrrs/nprr_draft_removal_of_partial_assignment_crr_short.doc" TargetMode="External" /><Relationship Id="rId68" Type="http://schemas.openxmlformats.org/officeDocument/2006/relationships/hyperlink" Target="http://www.ercot.com/meetings/tptf/keydocs/2008/0331/09_verifiable_cost_draft_nprr_language_sections_2_4_5.zip" TargetMode="External" /><Relationship Id="rId69" Type="http://schemas.openxmlformats.org/officeDocument/2006/relationships/hyperlink" Target="http://nodal.ercot.com/docs/cit/nprr_t/ropacrrs/nprr_draft_removal_of_partial_assignment_crr_short.doc" TargetMode="External" /><Relationship Id="rId70" Type="http://schemas.openxmlformats.org/officeDocument/2006/relationships/hyperlink" Target="Change%20Items/CI0232%20TN%20EA%20Architecture%20MimicUser%20v4.doc" TargetMode="External" /><Relationship Id="rId71" Type="http://schemas.openxmlformats.org/officeDocument/2006/relationships/hyperlink" Target="Change%20Items/CI0232%20TN%20EA%20Architecture%20MimicUser%20v4.doc" TargetMode="External" /><Relationship Id="rId72" Type="http://schemas.openxmlformats.org/officeDocument/2006/relationships/hyperlink" Target="http://www.ercot.com/calendar/2007/11/20071114-TPTFSUB1.html" TargetMode="External" /><Relationship Id="rId73" Type="http://schemas.openxmlformats.org/officeDocument/2006/relationships/hyperlink" Target="http://www.ercot.com/calendar/2007/11/20071112-TPTFWS.html" TargetMode="External" /><Relationship Id="rId74" Type="http://schemas.openxmlformats.org/officeDocument/2006/relationships/hyperlink" Target="http://www.ercot.com/meetings/tptf/keydocs/2008/0331/09_verifiable_cost_draft_nprr_language_sections_2_4_5.zip" TargetMode="External" /><Relationship Id="rId75" Type="http://schemas.openxmlformats.org/officeDocument/2006/relationships/hyperlink" Target="http://www.ercot.com/calendar/2007/11/20071126-TPTF.htmlhttp://www.ercot.com/calendar/2007/11/20071105-TPTF.html" TargetMode="External" /><Relationship Id="rId76" Type="http://schemas.openxmlformats.org/officeDocument/2006/relationships/hyperlink" Target="http://nodal.ercot.com/protocols/nprr/101-125/116/keydocs/116NPRR-01_Addition_of_Commercially_Traded_Points_to_Settlem.doc" TargetMode="External" /><Relationship Id="rId77" Type="http://schemas.openxmlformats.org/officeDocument/2006/relationships/hyperlink" Target="http://nodal.ercot.com/protocols/nprr/101-125/110/keydocs/110NPRR-01_Section_20%2C_Synchronization_of_Zonal_Protocols_03.doc" TargetMode="External" /><Relationship Id="rId78" Type="http://schemas.openxmlformats.org/officeDocument/2006/relationships/hyperlink" Target="Change%20Items/CI0232%20TN%20EA%20Architecture%20MimicUser%20v4.doc" TargetMode="External" /><Relationship Id="rId79" Type="http://schemas.openxmlformats.org/officeDocument/2006/relationships/hyperlink" Target="http://nodal.ercot.com/protocols/nprr/101-125/124/keydocs/124NPRR-01_Resource_Node_Updated_Definitionsc_041008.doc" TargetMode="External" /><Relationship Id="rId80" Type="http://schemas.openxmlformats.org/officeDocument/2006/relationships/hyperlink" Target="http://www.ercot.com/meetings/tptf/keydocs/2008/0107/10a_nprr_draft_system_adequacy_report.doc" TargetMode="External" /><Relationship Id="rId81" Type="http://schemas.openxmlformats.org/officeDocument/2006/relationships/hyperlink" Target="http://nodal.ercot.com/protocols/nprr/126-150/126/keydocs/126NPRR-01_Section_19_Synchronization_of_Zonal_Protocols_041.doc" TargetMode="External" /><Relationship Id="rId82" Type="http://schemas.openxmlformats.org/officeDocument/2006/relationships/hyperlink" Target="http://nodal.ercot.com/protocols/nprr/126-150/127/keydocs/127NPRR-01_Section_22_Attachments_A_I_J_%26_M_Synchronization_.doc" TargetMode="External" /><Relationship Id="rId83" Type="http://schemas.openxmlformats.org/officeDocument/2006/relationships/hyperlink" Target="http://www.ercot.com/meetings/tptf/keydocs/2008/0107/10a_nprr_draft_system_adequacy_report.doc" TargetMode="External" /><Relationship Id="rId84" Type="http://schemas.openxmlformats.org/officeDocument/2006/relationships/hyperlink" Target="http://www.ercot.com/calendar/2007/12/20071203-TPTF.html" TargetMode="External" /><Relationship Id="rId85" Type="http://schemas.openxmlformats.org/officeDocument/2006/relationships/hyperlink" Target="http://www.ercot.com/meetings/tptf/keydocs/2008/0121/27_nprr_draft_puct_25.505_publication_of_resource_and_load_i.zip" TargetMode="External" /><Relationship Id="rId86" Type="http://schemas.openxmlformats.org/officeDocument/2006/relationships/hyperlink" Target="Change%20Items/CI0232%20TN%20EA%20Architecture%20MimicUser%20v4.doc" TargetMode="External" /><Relationship Id="rId87" Type="http://schemas.openxmlformats.org/officeDocument/2006/relationships/hyperlink" Target="http://www.ercot.com/meetings/tptf/keydocs/2008/0331/09_verifiable_cost_draft_nprr_language_sections_2_4_5.zip" TargetMode="External" /><Relationship Id="rId88" Type="http://schemas.openxmlformats.org/officeDocument/2006/relationships/hyperlink" Target="http://www.ercot.com/meetings/tptf/keydocs/2008/0331/09_verifiable_cost_draft_nprr_language_sections_2_4_5.zip" TargetMode="External" /><Relationship Id="rId89" Type="http://schemas.openxmlformats.org/officeDocument/2006/relationships/hyperlink" Target="http://nodal.ercot.com/docs/cit/nprr_t/crr_sre/nprr_draft_crr_settlements_revenue_equalization.doc" TargetMode="External" /><Relationship Id="rId90" Type="http://schemas.openxmlformats.org/officeDocument/2006/relationships/hyperlink" Target="http://nodal.ercot.com/docs/cit/nprr_t/ropacrrs/nprr_draft_removal_of_partial_assignment_crr_short.doc" TargetMode="External" /><Relationship Id="rId91" Type="http://schemas.openxmlformats.org/officeDocument/2006/relationships/hyperlink" Target="http://nodal.ercot.com/docs/cit/nprr_t/s8pmmc/16_nprr_draft_nodal_section_8_v0_07_blacklined_mod_tptf_1204.doc" TargetMode="External" /><Relationship Id="rId92" Type="http://schemas.openxmlformats.org/officeDocument/2006/relationships/hyperlink" Target="http://www.ercot.com/calendar/2007/11/20071126-TPTF.htmlhttp://www.ercot.com/calendar/2007/11/20071105-TPTF.html" TargetMode="External" /><Relationship Id="rId93" Type="http://schemas.openxmlformats.org/officeDocument/2006/relationships/hyperlink" Target="http://www.ercot.com/calendar/2007/11/20071114-TPTFSUB1.html" TargetMode="External" /><Relationship Id="rId94" Type="http://schemas.openxmlformats.org/officeDocument/2006/relationships/hyperlink" Target="http://www.ercot.com/calendar/2007/11/20071114-TPTFSUB1.html" TargetMode="External" /><Relationship Id="rId95" Type="http://schemas.openxmlformats.org/officeDocument/2006/relationships/hyperlink" Target="http://www.ercot.com/calendar/2007/11/20071112-TPTFWS.html" TargetMode="External" /><Relationship Id="rId96" Type="http://schemas.openxmlformats.org/officeDocument/2006/relationships/hyperlink" Target="http://nodal.ercot.com/docs/cit/nprr_t/s8pmmc/16_nprr_draft_nodal_section_8_v0_07_blacklined_mod_tptf_1204.doc" TargetMode="External" /><Relationship Id="rId97" Type="http://schemas.openxmlformats.org/officeDocument/2006/relationships/hyperlink" Target="http://www.ercot.com/meetings/tptf/keydocs/2008/0204/19a_nprr_draft_np_stepup_transformer_reporting_req.doc" TargetMode="External" /><Relationship Id="rId98" Type="http://schemas.openxmlformats.org/officeDocument/2006/relationships/hyperlink" Target="http://www.ercot.com/meetings/tptf/keydocs/2008/0331/09_verifiable_cost_draft_nprr_language_sections_2_4_5.zip" TargetMode="External" /><Relationship Id="rId99" Type="http://schemas.openxmlformats.org/officeDocument/2006/relationships/hyperlink" Target="Change%20Items/CI0232%20TN%20EA%20Architecture%20MimicUser%20v4.doc" TargetMode="External" /><Relationship Id="rId100" Type="http://schemas.openxmlformats.org/officeDocument/2006/relationships/hyperlink" Target="http://www.ercot.com/meetings/tptf/keydocs/2008/0204/19a_nprr_draft_np_stepup_transformer_reporting_req.doc" TargetMode="External" /><Relationship Id="rId101" Type="http://schemas.openxmlformats.org/officeDocument/2006/relationships/hyperlink" Target="http://www.ercot.com/meetings/tptf/keydocs/2008/0204/19a_nprr_draft_np_stepup_transformer_reporting_req.doc" TargetMode="External" /><Relationship Id="rId102" Type="http://schemas.openxmlformats.org/officeDocument/2006/relationships/hyperlink" Target="http://nodal.ercot.com/docs/cit/nprr_t/ropacrrs/nprr_draft_removal_of_partial_assignment_crr_short.doc" TargetMode="External" /><Relationship Id="rId103" Type="http://schemas.openxmlformats.org/officeDocument/2006/relationships/hyperlink" Target="http://www.ercot.com/meetings/tptf/keydocs/2008/0121/27_nprr_draft_puct_25.505_publication_of_resource_and_load_i.zip" TargetMode="External" /><Relationship Id="rId104" Type="http://schemas.openxmlformats.org/officeDocument/2006/relationships/hyperlink" Target="http://nodal.ercot.com/protocols/nprr/index.html" TargetMode="External" /><Relationship Id="rId105" Type="http://schemas.openxmlformats.org/officeDocument/2006/relationships/hyperlink" Target="http://nodal.ercot.com/protocols/nprr/index.html" TargetMode="External" /><Relationship Id="rId106" Type="http://schemas.openxmlformats.org/officeDocument/2006/relationships/hyperlink" Target="http://nodal.ercot.com/protocols/nprr/053/index.html" TargetMode="External" /><Relationship Id="rId107" Type="http://schemas.openxmlformats.org/officeDocument/2006/relationships/hyperlink" Target="http://nodal.ercot.com/protocols/nprr/index.html" TargetMode="External" /><Relationship Id="rId108" Type="http://schemas.openxmlformats.org/officeDocument/2006/relationships/hyperlink" Target="http://nodal.ercot.com/protocols/nprr/055/index.html" TargetMode="External" /><Relationship Id="rId109" Type="http://schemas.openxmlformats.org/officeDocument/2006/relationships/hyperlink" Target="http://nodal.ercot.com/protocols/nprr/056/index.html" TargetMode="External" /><Relationship Id="rId110" Type="http://schemas.openxmlformats.org/officeDocument/2006/relationships/hyperlink" Target="http://nodal.ercot.com/protocols/nprr/057/index.html" TargetMode="External" /><Relationship Id="rId111" Type="http://schemas.openxmlformats.org/officeDocument/2006/relationships/hyperlink" Target="http://nodal.ercot.com/protocols/nprr/058/index.html" TargetMode="External" /><Relationship Id="rId112" Type="http://schemas.openxmlformats.org/officeDocument/2006/relationships/hyperlink" Target="http://nodal.ercot.com/protocols/nprr/059/index.html" TargetMode="External" /><Relationship Id="rId113" Type="http://schemas.openxmlformats.org/officeDocument/2006/relationships/hyperlink" Target="http://nodal.ercot.com/protocols/nprr/index.html" TargetMode="External" /><Relationship Id="rId114" Type="http://schemas.openxmlformats.org/officeDocument/2006/relationships/hyperlink" Target="http://nodal.ercot.com/protocols/nprr/061/index.html" TargetMode="External" /><Relationship Id="rId115" Type="http://schemas.openxmlformats.org/officeDocument/2006/relationships/hyperlink" Target="http://nodal.ercot.com/docs/cit/index.html" TargetMode="External" /><Relationship Id="rId116" Type="http://schemas.openxmlformats.org/officeDocument/2006/relationships/hyperlink" Target="http://nodal.ercot.com/protocols/nprr/051-075/063/index.html" TargetMode="External" /><Relationship Id="rId117" Type="http://schemas.openxmlformats.org/officeDocument/2006/relationships/hyperlink" Target="http://nodal.ercot.com/protocols/nprr/051-075/064/index.html" TargetMode="External" /><Relationship Id="rId118" Type="http://schemas.openxmlformats.org/officeDocument/2006/relationships/hyperlink" Target="http://nodal.ercot.com/protocols/nprr/051-075/065/index.html" TargetMode="External" /><Relationship Id="rId119" Type="http://schemas.openxmlformats.org/officeDocument/2006/relationships/hyperlink" Target="../../../cs/IT%20Strategies/Forms/AllItems.aspx?RootFolder=%2fsites%2fcs%2fIT%20Strategies%2fNPRR%2fDocuments&amp;View=%7bA091CCCF%2dF1CC%2d4512%2dADB9%2dAC2684500613%7d" TargetMode="External" /><Relationship Id="rId120" Type="http://schemas.openxmlformats.org/officeDocument/2006/relationships/hyperlink" Target="../../../cs/IT%20Strategies/Forms/AllItems.aspx?RootFolder=%2fsites%2fcs%2fIT%20Strategies%2fNPRR%2fDocuments&amp;View=%7bA091CCCF%2dF1CC%2d4512%2dADB9%2dAC2684500613%7d" TargetMode="External" /><Relationship Id="rId121" Type="http://schemas.openxmlformats.org/officeDocument/2006/relationships/hyperlink" Target="http://nodal.ercot.com/protocols/nprr/index.html" TargetMode="External" /><Relationship Id="rId122" Type="http://schemas.openxmlformats.org/officeDocument/2006/relationships/hyperlink" Target="http://nodal.ercot.com/docs/cit/index.html" TargetMode="External" /><Relationship Id="rId123" Type="http://schemas.openxmlformats.org/officeDocument/2006/relationships/hyperlink" Target="http://nodal.ercot.com/protocols/nprr/index.html" TargetMode="External" /><Relationship Id="rId124" Type="http://schemas.openxmlformats.org/officeDocument/2006/relationships/hyperlink" Target="../../../cs/IT%20Strategies/Forms/AllItems.aspx?RootFolder=%2fsites%2fcs%2fIT%20Strategies%2fNPRR%2fDocuments&amp;View=%7bA091CCCF%2dF1CC%2d4512%2dADB9%2dAC2684500613%7d" TargetMode="External" /><Relationship Id="rId125" Type="http://schemas.openxmlformats.org/officeDocument/2006/relationships/hyperlink" Target="http://nodal.ercot.com/protocols/nprr/040/index.html" TargetMode="External" /><Relationship Id="rId126" Type="http://schemas.openxmlformats.org/officeDocument/2006/relationships/hyperlink" Target="http://nodal.ercot.com/protocols/nprr/101-125/105/keydocs/105NPRR-01_Section_23_Synchronization_of_Zonal_Protocols_022.doc" TargetMode="External" /><Relationship Id="rId127" Type="http://schemas.openxmlformats.org/officeDocument/2006/relationships/hyperlink" Target="../../../cs/IT%20Strategies/Forms/AllItems.aspx?RootFolder=%2fsites%2fcs%2fIT%20Strategies%2fNPRR%2fDocuments&amp;View=%7bA091CCCF%2dF1CC%2d4512%2dADB9%2dAC2684500613%7d" TargetMode="External" /><Relationship Id="rId128" Type="http://schemas.openxmlformats.org/officeDocument/2006/relationships/hyperlink" Target="http://nodal.ercot.com/protocols/nprr/index.html" TargetMode="External" /><Relationship Id="rId129" Type="http://schemas.openxmlformats.org/officeDocument/2006/relationships/hyperlink" Target="http://nodal.ercot.com/protocols/nprr/index.html" TargetMode="External" /><Relationship Id="rId130" Type="http://schemas.openxmlformats.org/officeDocument/2006/relationships/hyperlink" Target="http://nodal.ercot.com/docs/cit/index.html" TargetMode="External" /><Relationship Id="rId131" Type="http://schemas.openxmlformats.org/officeDocument/2006/relationships/hyperlink" Target="http://nodal.ercot.com/protocols/nprr/index.html" TargetMode="External" /><Relationship Id="rId132" Type="http://schemas.openxmlformats.org/officeDocument/2006/relationships/hyperlink" Target="http://nodal.ercot.com/protocols/nprr/076-100/087/index.html" TargetMode="External" /><Relationship Id="rId133" Type="http://schemas.openxmlformats.org/officeDocument/2006/relationships/hyperlink" Target="../../../cs/IT%20Strategies/Forms/AllItems.aspx?RootFolder=%2fsites%2fcs%2fIT%20Strategies%2fNPRR%2fDocuments&amp;View=%7bA091CCCF%2dF1CC%2d4512%2dADB9%2dAC2684500613%7d" TargetMode="External" /><Relationship Id="rId134" Type="http://schemas.openxmlformats.org/officeDocument/2006/relationships/hyperlink" Target="http://nodal.ercot.com/protocols/nprr/index.html" TargetMode="External" /><Relationship Id="rId135" Type="http://schemas.openxmlformats.org/officeDocument/2006/relationships/hyperlink" Target="http://nodal.ercot.com/protocols/nprr/index.html" TargetMode="External" /><Relationship Id="rId136" Type="http://schemas.openxmlformats.org/officeDocument/2006/relationships/hyperlink" Target="http://nodal.ercot.com/protocols/nprr/index.html" TargetMode="External" /><Relationship Id="rId137" Type="http://schemas.openxmlformats.org/officeDocument/2006/relationships/hyperlink" Target="http://nodal.ercot.com/protocols/nprr/055/index.html" TargetMode="External" /><Relationship Id="rId138" Type="http://schemas.openxmlformats.org/officeDocument/2006/relationships/hyperlink" Target="http://nodal.ercot.com/protocols/nprr/053/index.html" TargetMode="External" /><Relationship Id="rId139" Type="http://schemas.openxmlformats.org/officeDocument/2006/relationships/hyperlink" Target="http://nodal.ercot.com/protocols/nprr/057/index.html" TargetMode="External" /><Relationship Id="rId140" Type="http://schemas.openxmlformats.org/officeDocument/2006/relationships/hyperlink" Target="http://nodal.ercot.com/protocols/nprr/056/index.html" TargetMode="External" /><Relationship Id="rId141" Type="http://schemas.openxmlformats.org/officeDocument/2006/relationships/hyperlink" Target="http://nodal.ercot.com/mktrules/noperating/nogrr/index.html" TargetMode="External" /><Relationship Id="rId142" Type="http://schemas.openxmlformats.org/officeDocument/2006/relationships/hyperlink" Target="http://nodal.ercot.com/protocols/nprr/076-100/098/keydocs/098NPRR-08_PRS_Recommendation_Report_022108.doc" TargetMode="External" /><Relationship Id="rId143" Type="http://schemas.openxmlformats.org/officeDocument/2006/relationships/hyperlink" Target="http://nodal.ercot.com/protocols/nprr/059/index.html" TargetMode="External" /><Relationship Id="rId144" Type="http://schemas.openxmlformats.org/officeDocument/2006/relationships/hyperlink" Target="http://nodal.ercot.com/protocols/nprr/057/index.html" TargetMode="External" /><Relationship Id="rId145" Type="http://schemas.openxmlformats.org/officeDocument/2006/relationships/hyperlink" Target="http://nodal.ercot.com/protocols/nprr/076-100/091/index.html" TargetMode="External" /><Relationship Id="rId146" Type="http://schemas.openxmlformats.org/officeDocument/2006/relationships/hyperlink" Target="http://www.ercot.com/mktrules/issues/prr/625-649/647/index.html" TargetMode="External" /><Relationship Id="rId147" Type="http://schemas.openxmlformats.org/officeDocument/2006/relationships/hyperlink" Target="http://nodal.ercot.com/protocols/nprr/051-075/064/index.html" TargetMode="External" /><Relationship Id="rId148" Type="http://schemas.openxmlformats.org/officeDocument/2006/relationships/hyperlink" Target="http://nodal.ercot.com/docs/cit/index.html" TargetMode="External" /><Relationship Id="rId149" Type="http://schemas.openxmlformats.org/officeDocument/2006/relationships/hyperlink" Target="http://www.ercot.com/calendar/2007/12/20071217-TPTF.html" TargetMode="External" /><Relationship Id="rId150" Type="http://schemas.openxmlformats.org/officeDocument/2006/relationships/hyperlink" Target="http://nodal.ercot.com/protocols/nprr/076-100/093/index.html" TargetMode="External" /><Relationship Id="rId151" Type="http://schemas.openxmlformats.org/officeDocument/2006/relationships/hyperlink" Target="http://nodal.ercot.com/protocols/nprr/076-100/092/index.html" TargetMode="External" /><Relationship Id="rId152" Type="http://schemas.openxmlformats.org/officeDocument/2006/relationships/hyperlink" Target="http://nodal.ercot.com/protocols/nprr/101-125/106/keydocs/106NPRR-02_CenterPoint_Energy_Comments_022808.doc" TargetMode="External" /><Relationship Id="rId153" Type="http://schemas.openxmlformats.org/officeDocument/2006/relationships/hyperlink" Target="http://www.ercot.com/calendar/2007/12/20071203-TPTF.html" TargetMode="External" /><Relationship Id="rId154" Type="http://schemas.openxmlformats.org/officeDocument/2006/relationships/hyperlink" Target="http://www.ercot.com/calendar/2007/12/20071203-TPTF.html" TargetMode="External" /><Relationship Id="rId155" Type="http://schemas.openxmlformats.org/officeDocument/2006/relationships/hyperlink" Target="http://www.ercot.com/calendar/2007/11/20071126-TPTF.htmlhttp://www.ercot.com/calendar/2007/11/20071105-TPTF.html" TargetMode="External" /><Relationship Id="rId156" Type="http://schemas.openxmlformats.org/officeDocument/2006/relationships/hyperlink" Target="http://www.ercot.com/meetings/tptf/keydocs/2008/0107/10a_nprr_draft_system_adequacy_report.doc" TargetMode="External" /><Relationship Id="rId157" Type="http://schemas.openxmlformats.org/officeDocument/2006/relationships/hyperlink" Target="http://www.ercot.com/meetings/tptf/keydocs/2008/0331/09_verifiable_cost_draft_nprr_language_sections_2_4_5.zip" TargetMode="External" /><Relationship Id="rId158" Type="http://schemas.openxmlformats.org/officeDocument/2006/relationships/hyperlink" Target="http://www.ercot.com/calendar/2007/11/20071126-TPTF.htmlhttp://www.ercot.com/calendar/2007/11/20071105-TPTF.html" TargetMode="External" /><Relationship Id="rId159" Type="http://schemas.openxmlformats.org/officeDocument/2006/relationships/hyperlink" Target="http://www.ercot.com/calendar/2007/12/20071203-TPTF.html" TargetMode="External" /><Relationship Id="rId160" Type="http://schemas.openxmlformats.org/officeDocument/2006/relationships/hyperlink" Target="Change%20Items/CI0232%20TN%20EA%20Architecture%20MimicUser%20v4.doc" TargetMode="External" /><Relationship Id="rId161" Type="http://schemas.openxmlformats.org/officeDocument/2006/relationships/hyperlink" Target="http://nodal.ercot.com/protocols/nprr/101-125/109/keydocs/109NPRR-01_Section_18%2C_Synchronization_of_Zonal_Protocols_03.doc" TargetMode="External" /><Relationship Id="rId162" Type="http://schemas.openxmlformats.org/officeDocument/2006/relationships/hyperlink" Target="http://www.ercot.com/calendar/2007/11/20071126-TPTF.htmlhttp://www.ercot.com/calendar/2007/11/20071105-TPTF.html" TargetMode="External" /><Relationship Id="rId163" Type="http://schemas.openxmlformats.org/officeDocument/2006/relationships/hyperlink" Target="http://nodal.ercot.com/protocols/nprr/101-125/120/keydocs/120NPRR-01_Corrections_and_Clarifications_for_Real_Time_Sett.doc" TargetMode="External" /><Relationship Id="rId164" Type="http://schemas.openxmlformats.org/officeDocument/2006/relationships/hyperlink" Target="http://nodal.ercot.com/protocols/nprr/101-125/118/keydocs/118NPRR-01_Section_14%2C_Synchronization_of_Zonal_Protocols_03.doc" TargetMode="External" /><Relationship Id="rId165" Type="http://schemas.openxmlformats.org/officeDocument/2006/relationships/hyperlink" Target="http://nodal.ercot.com/protocols/nprr/101-125/123/keydocs/123NPRR-01_Inadvertent_Energy_Account_Revision_040908.doc" TargetMode="External" /><Relationship Id="rId166" Type="http://schemas.openxmlformats.org/officeDocument/2006/relationships/hyperlink" Target="http://www.ercot.com/meetings/tptf/keydocs/2008/0221/10_nprr_draft_fop_clarification.doc" TargetMode="External" /><Relationship Id="rId167" Type="http://schemas.openxmlformats.org/officeDocument/2006/relationships/hyperlink" Target="http://www.ercot.com/calendar/2007/11/20071114-TPTFSUB1.html" TargetMode="External" /><Relationship Id="rId168" Type="http://schemas.openxmlformats.org/officeDocument/2006/relationships/hyperlink" Target="http://www.ercot.com/calendar/2007/11/20071114-TPTFSUB1.html" TargetMode="External" /><Relationship Id="rId169" Type="http://schemas.openxmlformats.org/officeDocument/2006/relationships/hyperlink" Target="http://www.ercot.com/calendar/2007/11/20071112-TPTFWS.html" TargetMode="External" /><Relationship Id="rId170" Type="http://schemas.openxmlformats.org/officeDocument/2006/relationships/hyperlink" Target="http://www.ercot.com/meetings/tptf/keydocs/2008/0121/27_nprr_draft_puct_25.505_publication_of_resource_and_load_i.zip" TargetMode="External" /><Relationship Id="rId171" Type="http://schemas.openxmlformats.org/officeDocument/2006/relationships/hyperlink" Target="http://nodal.ercot.com/protocols/nprr/101-125/124/keydocs/124NPRR-01_Resource_Node_Updated_Definitionsc_041008.doc" TargetMode="External" /><Relationship Id="rId172" Type="http://schemas.openxmlformats.org/officeDocument/2006/relationships/hyperlink" Target="http://nodal.ercot.com/protocols/nprr/101-125/125/keydocs/125NPRR-01_Creation_of_a_New_Trading_Hub_at_Venus_Switching_.doc" TargetMode="External" /><Relationship Id="rId173" Type="http://schemas.openxmlformats.org/officeDocument/2006/relationships/hyperlink" Target="http://nodal.ercot.com/protocols/nprr/126-150/126/keydocs/126NPRR-01_Section_19_Synchronization_of_Zonal_Protocols_041.doc" TargetMode="External" /><Relationship Id="rId174" Type="http://schemas.openxmlformats.org/officeDocument/2006/relationships/hyperlink" Target="http://www.ercot.com/calendar/2007/12/20071203-TPTF.html" TargetMode="External" /><Relationship Id="rId175" Type="http://schemas.openxmlformats.org/officeDocument/2006/relationships/hyperlink" Target="http://nodal.ercot.com/protocols/nprr/101-125/123/keydocs/123NPRR-01_Inadvertent_Energy_Account_Revision_040908.doc" TargetMode="External" /><Relationship Id="rId176" Type="http://schemas.openxmlformats.org/officeDocument/2006/relationships/hyperlink" Target="http://nodal.ercot.com/protocols/nprr/101-125/121/keydocs/121NPRR-01_System_Parameters_Posting_Frequency_033108.doc" TargetMode="External" /><Relationship Id="rId177" Type="http://schemas.openxmlformats.org/officeDocument/2006/relationships/hyperlink" Target="http://nodal.ercot.com/protocols/nprr/101-125/115/keydocs/115NPRR-01_Grey-Boxing_of_Settlement_and_Billing_Related_Inf.doc" TargetMode="External" /><Relationship Id="rId178" Type="http://schemas.openxmlformats.org/officeDocument/2006/relationships/hyperlink" Target="http://nodal.ercot.com/protocols/nprr/101-125/111/keydocs/111NPRR-01_Timelines_for_Response_by_ERCOT_to_TSP_Requests_0.doc" TargetMode="External" /><Relationship Id="rId179" Type="http://schemas.openxmlformats.org/officeDocument/2006/relationships/hyperlink" Target="http://nodal.ercot.com/protocols/nprr/101-125/112/keydocs/112NPRR-01_Emergency_Base_Point_Price_Revision_030508.doc" TargetMode="External" /><Relationship Id="rId180" Type="http://schemas.openxmlformats.org/officeDocument/2006/relationships/hyperlink" Target="http://nodal.ercot.com/protocols/nprr/126-150/135/keydocs/135NPRR-01_Deletion_of_UFE_Analysis_Zone_Language_062008.doc" TargetMode="External" /><Relationship Id="rId181" Type="http://schemas.openxmlformats.org/officeDocument/2006/relationships/hyperlink" Target="http://nodal.ercot.com/protocols/nprr/101-125/117/keydocs/117NPRR-01Resource_Registration_Clarification_032608.doc" TargetMode="External" /><Relationship Id="rId182" Type="http://schemas.openxmlformats.org/officeDocument/2006/relationships/hyperlink" Target="http://www.ercot.com/calendar/2007/11/20071114-TPTFSUB1.html" TargetMode="External" /><Relationship Id="rId183" Type="http://schemas.openxmlformats.org/officeDocument/2006/relationships/hyperlink" Target="http://www.ercot.com/meetings/tptf/keydocs/2008/0204/19a_nprr_draft_np_stepup_transformer_reporting_req.doc" TargetMode="External" /><Relationship Id="rId184" Type="http://schemas.openxmlformats.org/officeDocument/2006/relationships/hyperlink" Target="http://nodal.ercot.com/protocols/nprr/index.html" TargetMode="External" /><Relationship Id="rId185" Type="http://schemas.openxmlformats.org/officeDocument/2006/relationships/hyperlink" Target="http://nodal.ercot.com/protocols/nprr/index.html" TargetMode="External" /><Relationship Id="rId186" Type="http://schemas.openxmlformats.org/officeDocument/2006/relationships/hyperlink" Target="http://nodal.ercot.com/docs/cit/index.html" TargetMode="External" /><Relationship Id="rId187" Type="http://schemas.openxmlformats.org/officeDocument/2006/relationships/hyperlink" Target="http://nodal.ercot.com/protocols/nprr/index.html" TargetMode="External" /><Relationship Id="rId188" Type="http://schemas.openxmlformats.org/officeDocument/2006/relationships/hyperlink" Target="http://nodal.ercot.com/protocols/nprr/index.html" TargetMode="External" /><Relationship Id="rId189" Type="http://schemas.openxmlformats.org/officeDocument/2006/relationships/hyperlink" Target="http://nodal.ercot.com/protocols/nprr/index.html" TargetMode="External" /><Relationship Id="rId190" Type="http://schemas.openxmlformats.org/officeDocument/2006/relationships/hyperlink" Target="http://nodal.ercot.com/protocols/nprr/index.html" TargetMode="External" /><Relationship Id="rId191" Type="http://schemas.openxmlformats.org/officeDocument/2006/relationships/hyperlink" Target="http://nodal.ercot.com/docs/cit/index.html" TargetMode="External" /><Relationship Id="rId192" Type="http://schemas.openxmlformats.org/officeDocument/2006/relationships/hyperlink" Target="http://nodal.ercot.com/protocols/nprr/053/index.html" TargetMode="External" /><Relationship Id="rId193" Type="http://schemas.openxmlformats.org/officeDocument/2006/relationships/hyperlink" Target="http://nodal.ercot.com/protocols/nprr/056/index.html" TargetMode="External" /><Relationship Id="rId194" Type="http://schemas.openxmlformats.org/officeDocument/2006/relationships/hyperlink" Target="http://www.ercot.com/mktrules/issues/prr/625-649/647/index.html" TargetMode="External" /><Relationship Id="rId195" Type="http://schemas.openxmlformats.org/officeDocument/2006/relationships/hyperlink" Target="../../../cs/IT%20Strategies/Forms/AllItems.aspx?RootFolder=%2fsites%2fcs%2fIT%20Strategies%2fNPRR%2fDocuments&amp;View=%7bA091CCCF%2dF1CC%2d4512%2dADB9%2dAC2684500613%7d" TargetMode="External" /><Relationship Id="rId196" Type="http://schemas.openxmlformats.org/officeDocument/2006/relationships/hyperlink" Target="http://nodal.ercot.com/protocols/nprr/076-100/089/index.html" TargetMode="External" /><Relationship Id="rId197" Type="http://schemas.openxmlformats.org/officeDocument/2006/relationships/hyperlink" Target="../../../cs/IT%20Strategies/Forms/AllItems.aspx?RootFolder=%2fsites%2fcs%2fIT%20Strategies%2fNPRR%2fDocuments&amp;View=%7bA091CCCF%2dF1CC%2d4512%2dADB9%2dAC2684500613%7d" TargetMode="External" /><Relationship Id="rId198" Type="http://schemas.openxmlformats.org/officeDocument/2006/relationships/hyperlink" Target="http://nodal.ercot.com/docs/cit/nprr_t/ropacrrs/nprr_draft_removal_of_partial_assignment_crr_short.doc" TargetMode="External" /><Relationship Id="rId199" Type="http://schemas.openxmlformats.org/officeDocument/2006/relationships/hyperlink" Target="http://www.ercot.com/meetings/tptf/keydocs/2008/0331/09_verifiable_cost_draft_nprr_language_sections_2_4_5.zip" TargetMode="External" /><Relationship Id="rId200" Type="http://schemas.openxmlformats.org/officeDocument/2006/relationships/hyperlink" Target="http://www.ercot.com/calendar/2007/12/20071203-TPTF.html" TargetMode="External" /><Relationship Id="rId201" Type="http://schemas.openxmlformats.org/officeDocument/2006/relationships/hyperlink" Target="http://nodal.ercot.com/protocols/nprr/101-125/116/keydocs/116NPRR-01_Addition_of_Commercially_Traded_Points_to_Settlem.doc" TargetMode="External" /><Relationship Id="rId202" Type="http://schemas.openxmlformats.org/officeDocument/2006/relationships/hyperlink" Target="http://nodal.ercot.com/protocols/nprr/101-125/114/keydocs/114NPRR-01_Section_11%2C_Synchronization_of_Zonal_Protocols_03.doc" TargetMode="External" /><Relationship Id="rId203" Type="http://schemas.openxmlformats.org/officeDocument/2006/relationships/hyperlink" Target="http://nodal.ercot.com/protocols/nprr/101-125/119/keydocs/119NPRR-01_Resource_Limit_Calculator_032708.doc" TargetMode="External" /><Relationship Id="rId204" Type="http://schemas.openxmlformats.org/officeDocument/2006/relationships/hyperlink" Target="http://www.ercot.com/meetings/tptf/keydocs/2008/0331/09_verifiable_cost_draft_nprr_language_sections_2_4_5.zip" TargetMode="External" /><Relationship Id="rId205" Type="http://schemas.openxmlformats.org/officeDocument/2006/relationships/hyperlink" Target="http://nodal.ercot.com/docs/cit/nprr_t/s8pmmc/16_nprr_draft_nodal_section_8_v0_07_blacklined_mod_tptf_1204.doc" TargetMode="External" /><Relationship Id="rId206" Type="http://schemas.openxmlformats.org/officeDocument/2006/relationships/hyperlink" Target="http://www.ercot.com/calendar/2007/11/20071114-TPTFSUB1.html" TargetMode="External" /><Relationship Id="rId207" Type="http://schemas.openxmlformats.org/officeDocument/2006/relationships/hyperlink" Target="http://nodal.ercot.com/protocols/nprr/101-125/120/keydocs/120NPRR-01_Corrections_and_Clarifications_for_Real_Time_Sett.doc" TargetMode="External" /><Relationship Id="rId208" Type="http://schemas.openxmlformats.org/officeDocument/2006/relationships/hyperlink" Target="http://nodal.ercot.com/mktrules/noperating/nogrr/001-025/018/018NOGRR-01_Synchronization_of_OGRR204%2C_Hotline_Technology_U.doc" TargetMode="External" /><Relationship Id="rId209" Type="http://schemas.openxmlformats.org/officeDocument/2006/relationships/hyperlink" Target="http://nodal.ercot.com/mktrules/noperating/nogrr/001-025/019/019NOGRR-01_Synchronization_of_OGRR206%2C_Black_Start_Satellit.doc" TargetMode="External" /><Relationship Id="rId210" Type="http://schemas.openxmlformats.org/officeDocument/2006/relationships/hyperlink" Target="http://nodal.ercot.com/protocols/nprr/126-150/131/keydocs/131NPRR-01_Ancillary_Service_Trades_with_ERCOT_051508.doc" TargetMode="External" /><Relationship Id="rId211" Type="http://schemas.openxmlformats.org/officeDocument/2006/relationships/hyperlink" Target="http://www.ercot.com/calendar/2007/11/20071114-TPTFSUB1.html" TargetMode="External" /><Relationship Id="rId212" Type="http://schemas.openxmlformats.org/officeDocument/2006/relationships/hyperlink" Target="http://nodal.ercot.com/protocols/nprr/101-125/115/keydocs/115NPRR-01_Grey-Boxing_of_Settlement_and_Billing_Related_Inf.doc" TargetMode="External" /><Relationship Id="rId213" Type="http://schemas.openxmlformats.org/officeDocument/2006/relationships/hyperlink" Target="http://nodal.ercot.com/protocols/nprr/index.html" TargetMode="External" /><Relationship Id="rId214" Type="http://schemas.openxmlformats.org/officeDocument/2006/relationships/hyperlink" Target="http://nodal.ercot.com/protocols/nprr/index.html" TargetMode="External" /><Relationship Id="rId215" Type="http://schemas.openxmlformats.org/officeDocument/2006/relationships/hyperlink" Target="http://nodal.ercot.com/protocols/nprr/036/index.html" TargetMode="External" /><Relationship Id="rId216" Type="http://schemas.openxmlformats.org/officeDocument/2006/relationships/hyperlink" Target="http://nodal.ercot.com/docs/cit/index.html" TargetMode="External" /><Relationship Id="rId217" Type="http://schemas.openxmlformats.org/officeDocument/2006/relationships/hyperlink" Target="http://nodal.ercot.com/protocols/nprr/055/index.html" TargetMode="External" /><Relationship Id="rId218" Type="http://schemas.openxmlformats.org/officeDocument/2006/relationships/hyperlink" Target="http://www.ercot.com/mktrules/issues/prr/625-649/647/index.html" TargetMode="External" /><Relationship Id="rId219" Type="http://schemas.openxmlformats.org/officeDocument/2006/relationships/hyperlink" Target="http://www.ercot.com/calendar/2007/12/20071217-TPTF.html" TargetMode="External" /><Relationship Id="rId220" Type="http://schemas.openxmlformats.org/officeDocument/2006/relationships/hyperlink" Target="http://www.ercot.com/calendar/2007/11/20071112-TPTFWS.html" TargetMode="External" /><Relationship Id="rId221" Type="http://schemas.openxmlformats.org/officeDocument/2006/relationships/hyperlink" Target="http://www.ercot.com/calendar/2007/12/20071203-TPTF.html" TargetMode="External" /><Relationship Id="rId222" Type="http://schemas.openxmlformats.org/officeDocument/2006/relationships/hyperlink" Target="http://nodal.ercot.com/protocols/nprr/101-125/117/keydocs/117NPRR-01Resource_Registration_Clarification_032608.doc" TargetMode="External" /><Relationship Id="rId223" Type="http://schemas.openxmlformats.org/officeDocument/2006/relationships/hyperlink" Target="http://nodal.ercot.com/protocols/nprr/101-125/115/keydocs/115NPRR-01_Grey-Boxing_of_Settlement_and_Billing_Related_Inf.doc" TargetMode="External" /><Relationship Id="rId224" Type="http://schemas.openxmlformats.org/officeDocument/2006/relationships/hyperlink" Target="http://nodal.ercot.com/docs/cit/nprr_t/s8pmmc/16_nprr_draft_nodal_section_8_v0_07_blacklined_mod_tptf_1204.doc" TargetMode="External" /><Relationship Id="rId225" Type="http://schemas.openxmlformats.org/officeDocument/2006/relationships/hyperlink" Target="http://nodal.ercot.com/protocols/nprr/101-125/112/keydocs/112NPRR-01_Emergency_Base_Point_Price_Revision_030508.doc" TargetMode="External" /><Relationship Id="rId226" Type="http://schemas.openxmlformats.org/officeDocument/2006/relationships/hyperlink" Target="http://nodal.ercot.com/docs/cit/nprr_t/s8pmmc/16_nprr_draft_nodal_section_8_v0_07_blacklined_mod_tptf_1204.doc" TargetMode="External" /><Relationship Id="rId227" Type="http://schemas.openxmlformats.org/officeDocument/2006/relationships/hyperlink" Target="http://nodal.ercot.com/protocols/nprr/index.html" TargetMode="External" /><Relationship Id="rId228" Type="http://schemas.openxmlformats.org/officeDocument/2006/relationships/hyperlink" Target="http://nodal.ercot.com/protocols/nprr/045/index.html" TargetMode="External" /><Relationship Id="rId229" Type="http://schemas.openxmlformats.org/officeDocument/2006/relationships/hyperlink" Target="http://nodal.ercot.com/docs/cit/index.html" TargetMode="External" /><Relationship Id="rId230" Type="http://schemas.openxmlformats.org/officeDocument/2006/relationships/hyperlink" Target="http://www.ercot.com/calendar/2007/12/20071203-TPTF.html" TargetMode="External" /><Relationship Id="rId231" Type="http://schemas.openxmlformats.org/officeDocument/2006/relationships/hyperlink" Target="http://nodal.ercot.com/protocols/nprr/index.html" TargetMode="External" /><Relationship Id="rId232" Type="http://schemas.openxmlformats.org/officeDocument/2006/relationships/hyperlink" Target="http://www.ercot.com/mktrules/issues/prr/625-649/647/index.html" TargetMode="External" /><Relationship Id="rId233" Type="http://schemas.openxmlformats.org/officeDocument/2006/relationships/hyperlink" Target="http://www.ercot.com/calendar/2007/12/20071203-TPTF.html" TargetMode="External" /><Relationship Id="rId234" Type="http://schemas.openxmlformats.org/officeDocument/2006/relationships/hyperlink" Target="http://nodal.ercot.com/protocols/nprr/101-125/113/keydocs/113NPRR-01_Load_Resource_Type_Indicator_for_Ancillary_Servic.doc" TargetMode="External" /><Relationship Id="rId235" Type="http://schemas.openxmlformats.org/officeDocument/2006/relationships/hyperlink" Target="http://www.ercot.com/meetings/tptf/keydocs/2008/0204/19a_nprr_draft_np_stepup_transformer_reporting_req.doc" TargetMode="External" /><Relationship Id="rId236" Type="http://schemas.openxmlformats.org/officeDocument/2006/relationships/hyperlink" Target="http://nodal.ercot.com/protocols/nprr/101-125/114/keydocs/114NPRR-01_Section_11%2C_Synchronization_of_Zonal_Protocols_03.doc" TargetMode="External" /><Relationship Id="rId237" Type="http://schemas.openxmlformats.org/officeDocument/2006/relationships/hyperlink" Target="../../../cs/IT%20Strategies/Forms/AllItems.aspx?RootFolder=%2fsites%2fcs%2fIT%20Strategies%2fNPRR%2fDocuments&amp;View=%7bA091CCCF%2dF1CC%2d4512%2dADB9%2dAC2684500613%7d" TargetMode="External" /><Relationship Id="rId238" Type="http://schemas.openxmlformats.org/officeDocument/2006/relationships/hyperlink" Target="http://nodal.ercot.com/protocols/nprr/index.html" TargetMode="External" /><Relationship Id="rId239" Type="http://schemas.openxmlformats.org/officeDocument/2006/relationships/hyperlink" Target="http://nodal.ercot.com/protocols/nprr/index.html" TargetMode="External" /><Relationship Id="rId240" Type="http://schemas.openxmlformats.org/officeDocument/2006/relationships/hyperlink" Target="http://www.ercot.com/mktrules/issues/prr/625-649/647/index.html" TargetMode="External" /><Relationship Id="rId241" Type="http://schemas.openxmlformats.org/officeDocument/2006/relationships/hyperlink" Target="http://www.ercot.com/calendar/2007/12/20071203-TPTF.html" TargetMode="External" /><Relationship Id="rId242" Type="http://schemas.openxmlformats.org/officeDocument/2006/relationships/hyperlink" Target="http://nodal.ercot.com/protocols/nprr/101-125/112/keydocs/112NPRR-01_Emergency_Base_Point_Price_Revision_030508.doc" TargetMode="External" /><Relationship Id="rId243" Type="http://schemas.openxmlformats.org/officeDocument/2006/relationships/hyperlink" Target="http://www.ercot.com/meetings/tptf/keydocs/2008/0121/27_nprr_draft_puct_25.505_publication_of_resource_and_load_i.zip" TargetMode="External" /><Relationship Id="rId244" Type="http://schemas.openxmlformats.org/officeDocument/2006/relationships/hyperlink" Target="http://nodal.ercot.com/protocols/nprr/101-125/113/keydocs/113NPRR-01_Load_Resource_Type_Indicator_for_Ancillary_Servic.doc" TargetMode="External" /><Relationship Id="rId245" Type="http://schemas.openxmlformats.org/officeDocument/2006/relationships/hyperlink" Target="http://nodal.ercot.com/protocols/nprr/index.html" TargetMode="External" /><Relationship Id="rId246" Type="http://schemas.openxmlformats.org/officeDocument/2006/relationships/hyperlink" Target="http://nodal.ercot.com/protocols/nprr/index.html" TargetMode="External" /><Relationship Id="rId247" Type="http://schemas.openxmlformats.org/officeDocument/2006/relationships/hyperlink" Target="http://www.ercot.com/mktrules/issues/prr/625-649/647/index.html" TargetMode="External" /><Relationship Id="rId248" Type="http://schemas.openxmlformats.org/officeDocument/2006/relationships/hyperlink" Target="http://www.ercot.com/calendar/2007/12/20071203-TPTF.html" TargetMode="External" /><Relationship Id="rId249" Type="http://schemas.openxmlformats.org/officeDocument/2006/relationships/hyperlink" Target="http://nodal.ercot.com/protocols/nprr/101-125/111/keydocs/111NPRR-01_Timelines_for_Response_by_ERCOT_to_TSP_Requests_0.doc" TargetMode="External" /><Relationship Id="rId250" Type="http://schemas.openxmlformats.org/officeDocument/2006/relationships/hyperlink" Target="http://nodal.ercot.com/protocols/nprr/126-150/138/keydocs/138NPRR-01_Credit_Monitoring_and_Management_Reports_071108.doc" TargetMode="External" /><Relationship Id="rId251" Type="http://schemas.openxmlformats.org/officeDocument/2006/relationships/hyperlink" Target="http://www.ercot.com/meetings/tptf/keydocs/2008/0331/09_verifiable_cost_draft_nprr_language_sections_2_4_5.zip" TargetMode="External" /><Relationship Id="rId252" Type="http://schemas.openxmlformats.org/officeDocument/2006/relationships/hyperlink" Target="http://nodal.ercot.com/protocols/nprr/index.html" TargetMode="External" /><Relationship Id="rId253" Type="http://schemas.openxmlformats.org/officeDocument/2006/relationships/hyperlink" Target="http://nodal.ercot.com/protocols/nprr/index.html" TargetMode="External" /><Relationship Id="rId254" Type="http://schemas.openxmlformats.org/officeDocument/2006/relationships/hyperlink" Target="http://nodal.ercot.com/protocols/nprr/index.html" TargetMode="External" /><Relationship Id="rId255" Type="http://schemas.openxmlformats.org/officeDocument/2006/relationships/hyperlink" Target="http://www.ercot.com/mktrules/issues/prr/625-649/647/index.html" TargetMode="External" /><Relationship Id="rId256" Type="http://schemas.openxmlformats.org/officeDocument/2006/relationships/hyperlink" Target="http://nodal.ercot.com/protocols/nprr/101-125/110/keydocs/110NPRR-01_Section_20%2C_Synchronization_of_Zonal_Protocols_03.doc" TargetMode="External" /><Relationship Id="rId257" Type="http://schemas.openxmlformats.org/officeDocument/2006/relationships/hyperlink" Target="http://www.ercot.com/calendar/2007/11/20071112-TPTFWS.html" TargetMode="External" /><Relationship Id="rId258" Type="http://schemas.openxmlformats.org/officeDocument/2006/relationships/hyperlink" Target="http://nodal.ercot.com/protocols/nprr/101-125/111/keydocs/111NPRR-01_Timelines_for_Response_by_ERCOT_to_TSP_Requests_0.doc" TargetMode="External" /><Relationship Id="rId259" Type="http://schemas.openxmlformats.org/officeDocument/2006/relationships/hyperlink" Target="http://nodal.ercot.com/protocols/nprr/index.html" TargetMode="External" /><Relationship Id="rId260" Type="http://schemas.openxmlformats.org/officeDocument/2006/relationships/hyperlink" Target="http://nodal.ercot.com/protocols/nprr/037/index.html" TargetMode="External" /><Relationship Id="rId261" Type="http://schemas.openxmlformats.org/officeDocument/2006/relationships/hyperlink" Target="http://nodal.ercot.com/protocols/nprr/040/index.html" TargetMode="External" /><Relationship Id="rId262" Type="http://schemas.openxmlformats.org/officeDocument/2006/relationships/hyperlink" Target="http://nodal.ercot.com/protocols/nprr/index.html" TargetMode="External" /><Relationship Id="rId263" Type="http://schemas.openxmlformats.org/officeDocument/2006/relationships/hyperlink" Target="http://www.ercot.com/mktrules/issues/prr/625-649/647/index.html" TargetMode="External" /><Relationship Id="rId264" Type="http://schemas.openxmlformats.org/officeDocument/2006/relationships/hyperlink" Target="http://nodal.ercot.com/docs/cit/nprr_t/ropacrrs/nprr_draft_removal_of_partial_assignment_crr_short.doc" TargetMode="External" /><Relationship Id="rId265" Type="http://schemas.openxmlformats.org/officeDocument/2006/relationships/hyperlink" Target="http://www.ercot.com/meetings/tptf/keydocs/2008/0331/09_verifiable_cost_draft_nprr_language_sections_2_4_5.zip" TargetMode="External" /><Relationship Id="rId266" Type="http://schemas.openxmlformats.org/officeDocument/2006/relationships/hyperlink" Target="http://www.ercot.com/meetings/tptf/keydocs/2008/0107/10a_nprr_draft_system_adequacy_report.doc" TargetMode="External" /><Relationship Id="rId267" Type="http://schemas.openxmlformats.org/officeDocument/2006/relationships/hyperlink" Target="http://www.ercot.com/calendar/2007/12/20071203-TPTF.html" TargetMode="External" /><Relationship Id="rId268" Type="http://schemas.openxmlformats.org/officeDocument/2006/relationships/hyperlink" Target="http://nodal.ercot.com/protocols/nprr/126-150/136/keydocs/136NPRR-01_Interim_Solution_for_15-Minute_Settlement_of_Adva.doc" TargetMode="External" /><Relationship Id="rId269" Type="http://schemas.openxmlformats.org/officeDocument/2006/relationships/hyperlink" Target="http://nodal.ercot.com/protocols/nprr/101-125/107/keydocs/107NPRR-01_Nodal_Emergency_Interruptible_Load_Service_%28EILS%29.doc" TargetMode="External" /><Relationship Id="rId270" Type="http://schemas.openxmlformats.org/officeDocument/2006/relationships/hyperlink" Target="http://nodal.ercot.com/protocols/nprr/101-125/109/keydocs/109NPRR-01_Section_18%2C_Synchronization_of_Zonal_Protocols_03.doc" TargetMode="External" /><Relationship Id="rId271" Type="http://schemas.openxmlformats.org/officeDocument/2006/relationships/hyperlink" Target="http://www.ercot.com/calendar/2007/11/20071114-TPTFSUB1.html" TargetMode="External" /><Relationship Id="rId272" Type="http://schemas.openxmlformats.org/officeDocument/2006/relationships/hyperlink" Target="http://www.ercot.com/mktrules/issues/prr/625-649/647/index.html" TargetMode="External" /><Relationship Id="rId273" Type="http://schemas.openxmlformats.org/officeDocument/2006/relationships/hyperlink" Target="http://www.ercot.com/meetings/tptf/keydocs/2008/0121/27_nprr_draft_puct_25.505_publication_of_resource_and_load_i.zip" TargetMode="External" /><Relationship Id="rId274" Type="http://schemas.openxmlformats.org/officeDocument/2006/relationships/hyperlink" Target="http://www.ercot.com/meetings/tptf/keydocs/2008/0331/09_verifiable_cost_draft_nprr_language_sections_2_4_5.zip" TargetMode="External" /><Relationship Id="rId275" Type="http://schemas.openxmlformats.org/officeDocument/2006/relationships/hyperlink" Target="http://www.ercot.com/meetings/tptf/keydocs/2008/0331/09_verifiable_cost_draft_nprr_language_sections_2_4_5.zip" TargetMode="External" /><Relationship Id="rId276" Type="http://schemas.openxmlformats.org/officeDocument/2006/relationships/hyperlink" Target="http://www.ercot.com/meetings/tptf/keydocs/2008/0331/09_verifiable_cost_draft_nprr_language_sections_2_4_5.zip" TargetMode="External" /><Relationship Id="rId277" Type="http://schemas.openxmlformats.org/officeDocument/2006/relationships/hyperlink" Target="http://www.ercot.com/calendar/2007/12/20071203-TPTF.html" TargetMode="External" /><Relationship Id="rId278" Type="http://schemas.openxmlformats.org/officeDocument/2006/relationships/hyperlink" Target="http://nodal.ercot.com/protocols/nprr/126-150/133/keydocs/133NPRR-01_Addition_of_PSSE_Format_051608.doc" TargetMode="External" /><Relationship Id="rId279" Type="http://schemas.openxmlformats.org/officeDocument/2006/relationships/hyperlink" Target="http://nodal.ercot.com/docs/cit/nprr_t/ropacrrs/nprr_draft_removal_of_partial_assignment_crr_short.doc" TargetMode="External" /><Relationship Id="rId280" Type="http://schemas.openxmlformats.org/officeDocument/2006/relationships/hyperlink" Target="http://nodal.ercot.com/docs/cit/nprr_t/ropacrrs/nprr_draft_removal_of_partial_assignment_crr_short.doc" TargetMode="External" /><Relationship Id="rId281" Type="http://schemas.openxmlformats.org/officeDocument/2006/relationships/hyperlink" Target="http://www.ercot.com/meetings/tptf/keydocs/2008/0204/19a_nprr_draft_np_stepup_transformer_reporting_req.doc" TargetMode="External" /><Relationship Id="rId282" Type="http://schemas.openxmlformats.org/officeDocument/2006/relationships/hyperlink" Target="http://www.ercot.com/meetings/tptf/keydocs/2008/0107/10a_nprr_draft_system_adequacy_report.doc" TargetMode="External" /><Relationship Id="rId283" Type="http://schemas.openxmlformats.org/officeDocument/2006/relationships/hyperlink" Target="http://nodal.ercot.com/docs/cit/nprr_t/ropacrrs/nprr_draft_removal_of_partial_assignment_crr_short.doc" TargetMode="External" /><Relationship Id="rId284" Type="http://schemas.openxmlformats.org/officeDocument/2006/relationships/hyperlink" Target="http://nodal.ercot.com/docs/cit/nprr_t/crr_sre/nprr_draft_crr_settlements_revenue_equalization.doc" TargetMode="External" /><Relationship Id="rId285" Type="http://schemas.openxmlformats.org/officeDocument/2006/relationships/hyperlink" Target="http://nodal.ercot.com/protocols/nprr/126-150/129/keydocs/129NPRR-01_Section_15_Synchronization_of_Zonal_Protocols_050.doc" TargetMode="External" /><Relationship Id="rId286" Type="http://schemas.openxmlformats.org/officeDocument/2006/relationships/hyperlink" Target="http://nodal.ercot.com/protocols/nprr/126-150/140/keydocs/140NPRR-01_Revision_to_CRR_Obligation_Margin_Adder_071408.doc" TargetMode="External" /><Relationship Id="rId287" Type="http://schemas.openxmlformats.org/officeDocument/2006/relationships/hyperlink" Target="http://nodal.ercot.com/protocols/nprr/126-150/135/keydocs/135NPRR-01_Deletion_of_UFE_Analysis_Zone_Language_062008.doc" TargetMode="External" /><Relationship Id="rId288" Type="http://schemas.openxmlformats.org/officeDocument/2006/relationships/hyperlink" Target="http://www.ercot.com/meetings/tptf/keydocs/2008/0204/19a_nprr_draft_np_stepup_transformer_reporting_req.doc" TargetMode="External" /><Relationship Id="rId289" Type="http://schemas.openxmlformats.org/officeDocument/2006/relationships/hyperlink" Target="http://www.ercot.com/meetings/tptf/keydocs/2008/0204/19a_nprr_draft_np_stepup_transformer_reporting_req.doc" TargetMode="External" /><Relationship Id="rId290" Type="http://schemas.openxmlformats.org/officeDocument/2006/relationships/hyperlink" Target="http://www.ercot.com/mktrules/issues/prr/625-649/647/index.html" TargetMode="External" /><Relationship Id="rId291" Type="http://schemas.openxmlformats.org/officeDocument/2006/relationships/hyperlink" Target="http://nodal.ercot.com/protocols/nprr/101-125/104/keydocs/104NPRR-01_Corrections_and_Clarifications_for_Real_Time_Sett.doc" TargetMode="External" /><Relationship Id="rId292" Type="http://schemas.openxmlformats.org/officeDocument/2006/relationships/hyperlink" Target="http://www.ercot.com/calendar/2007/12/20071203-TPTF.html" TargetMode="External" /><Relationship Id="rId293" Type="http://schemas.openxmlformats.org/officeDocument/2006/relationships/hyperlink" Target="http://nodal.ercot.com/protocols/nprr/101-125/117/keydocs/117NPRR-01Resource_Registration_Clarification_032608.doc" TargetMode="External" /><Relationship Id="rId294" Type="http://schemas.openxmlformats.org/officeDocument/2006/relationships/hyperlink" Target="http://nodal.ercot.com/docs/cit/nprr_t/ropacrrs/nprr_draft_removal_of_partial_assignment_crr_short.doc" TargetMode="External" /><Relationship Id="rId295" Type="http://schemas.openxmlformats.org/officeDocument/2006/relationships/hyperlink" Target="http://www.ercot.com/meetings/tptf/keydocs/2008/0107/10a_nprr_draft_system_adequacy_report.doc" TargetMode="External" /><Relationship Id="rId296" Type="http://schemas.openxmlformats.org/officeDocument/2006/relationships/hyperlink" Target="http://nodal.ercot.com/protocols/nprr/101-125/114/keydocs/114NPRR-01_Section_11%2C_Synchronization_of_Zonal_Protocols_03.doc" TargetMode="External" /><Relationship Id="rId297" Type="http://schemas.openxmlformats.org/officeDocument/2006/relationships/hyperlink" Target="http://nodal.ercot.com/protocols/nprr/index.html" TargetMode="External" /><Relationship Id="rId298" Type="http://schemas.openxmlformats.org/officeDocument/2006/relationships/hyperlink" Target="http://www.ercot.com/mktrules/issues/prr/625-649/647/index.html" TargetMode="External" /><Relationship Id="rId299" Type="http://schemas.openxmlformats.org/officeDocument/2006/relationships/hyperlink" Target="http://www.ercot.com/calendar/2007/12/20071203-TPTF.html" TargetMode="External" /><Relationship Id="rId300" Type="http://schemas.openxmlformats.org/officeDocument/2006/relationships/hyperlink" Target="http://www.ercot.com/mktrules/issues/prr/625-649/647/index.html" TargetMode="External" /><Relationship Id="rId301" Type="http://schemas.openxmlformats.org/officeDocument/2006/relationships/hyperlink" Target="http://www.ercot.com/meetings/tptf/keydocs/2008/0221/10_nprr_draft_fop_clarification.doc" TargetMode="External" /><Relationship Id="rId302" Type="http://schemas.openxmlformats.org/officeDocument/2006/relationships/hyperlink" Target="http://www.ercot.com/calendar/2007/12/20071203-TPTF.html" TargetMode="External" /><Relationship Id="rId303" Type="http://schemas.openxmlformats.org/officeDocument/2006/relationships/hyperlink" Target="http://www.ercot.com/calendar/2007/11/20071112-TPTFWS.html" TargetMode="External" /><Relationship Id="rId304" Type="http://schemas.openxmlformats.org/officeDocument/2006/relationships/hyperlink" Target="http://www.ercot.com/meetings/tptf/keydocs/2008/0331/09_verifiable_cost_draft_nprr_language_sections_2_4_5.zip" TargetMode="External" /><Relationship Id="rId305" Type="http://schemas.openxmlformats.org/officeDocument/2006/relationships/hyperlink" Target="http://www.ercot.com/mktrules/issues/prr/625-649/647/index.html" TargetMode="External" /><Relationship Id="rId306" Type="http://schemas.openxmlformats.org/officeDocument/2006/relationships/hyperlink" Target="http://www.ercot.com/calendar/2007/12/20071203-TPTF.html" TargetMode="External" /><Relationship Id="rId307" Type="http://schemas.openxmlformats.org/officeDocument/2006/relationships/hyperlink" Target="http://nodal.ercot.com/mktrules/noperating/nogrr/001-025/018/018NOGRR-01_Synchronization_of_OGRR204%2C_Hotline_Technology_U.doc" TargetMode="External" /><Relationship Id="rId308" Type="http://schemas.openxmlformats.org/officeDocument/2006/relationships/hyperlink" Target="http://www.ercot.com/meetings/tptf/keydocs/2008/0121/27_nprr_draft_puct_25.505_publication_of_resource_and_load_i.zip" TargetMode="External" /><Relationship Id="rId309" Type="http://schemas.openxmlformats.org/officeDocument/2006/relationships/hyperlink" Target="http://nodal.ercot.com/protocols/nprr/101-125/111/keydocs/111NPRR-01_Timelines_for_Response_by_ERCOT_to_TSP_Requests_0.doc" TargetMode="External" /><Relationship Id="rId310" Type="http://schemas.openxmlformats.org/officeDocument/2006/relationships/hyperlink" Target="http://nodal.ercot.com/protocols/nprr/037/index.html" TargetMode="External" /><Relationship Id="rId311" Type="http://schemas.openxmlformats.org/officeDocument/2006/relationships/hyperlink" Target="http://nodal.ercot.com/protocols/nprr/055/index.html" TargetMode="External" /><Relationship Id="rId312" Type="http://schemas.openxmlformats.org/officeDocument/2006/relationships/hyperlink" Target="http://nodal.ercot.com/protocols/nprr/057/index.html" TargetMode="External" /><Relationship Id="rId313" Type="http://schemas.openxmlformats.org/officeDocument/2006/relationships/hyperlink" Target="http://nodal.ercot.com/protocols/nprr/058/index.html" TargetMode="External" /><Relationship Id="rId314" Type="http://schemas.openxmlformats.org/officeDocument/2006/relationships/hyperlink" Target="http://nodal.ercot.com/protocols/nprr/059/index.html" TargetMode="External" /><Relationship Id="rId315" Type="http://schemas.openxmlformats.org/officeDocument/2006/relationships/hyperlink" Target="http://nodal.ercot.com/protocols/nprr/index.html" TargetMode="External" /><Relationship Id="rId316" Type="http://schemas.openxmlformats.org/officeDocument/2006/relationships/hyperlink" Target="http://nodal.ercot.com/protocols/nprr/051-075/063/index.html" TargetMode="External" /><Relationship Id="rId317" Type="http://schemas.openxmlformats.org/officeDocument/2006/relationships/hyperlink" Target="http://nodal.ercot.com/protocols/nprr/051-075/064/index.html" TargetMode="External" /><Relationship Id="rId318" Type="http://schemas.openxmlformats.org/officeDocument/2006/relationships/hyperlink" Target="http://nodal.ercot.com/protocols/nprr/index.html" TargetMode="External" /><Relationship Id="rId319" Type="http://schemas.openxmlformats.org/officeDocument/2006/relationships/hyperlink" Target="http://nodal.ercot.com/protocols/nprr/index.html" TargetMode="External" /><Relationship Id="rId320" Type="http://schemas.openxmlformats.org/officeDocument/2006/relationships/hyperlink" Target="http://nodal.ercot.com/protocols/nprr/index.html" TargetMode="External" /><Relationship Id="rId321" Type="http://schemas.openxmlformats.org/officeDocument/2006/relationships/hyperlink" Target="http://nodal.ercot.com/protocols/nprr/index.html" TargetMode="External" /><Relationship Id="rId322" Type="http://schemas.openxmlformats.org/officeDocument/2006/relationships/hyperlink" Target="http://www.ercot.com/mktrules/issues/prr/625-649/647/index.html" TargetMode="External" /><Relationship Id="rId323" Type="http://schemas.openxmlformats.org/officeDocument/2006/relationships/hyperlink" Target="http://www.ercot.com/calendar/2007/11/20071126-TPTF.htmlhttp://www.ercot.com/calendar/2007/11/20071105-TPTF.html" TargetMode="External" /><Relationship Id="rId324" Type="http://schemas.openxmlformats.org/officeDocument/2006/relationships/hyperlink" Target="http://www.ercot.com/calendar/2007/11/20071126-TPTF.htmlhttp://www.ercot.com/calendar/2007/11/20071105-TPTF.html" TargetMode="External" /><Relationship Id="rId325" Type="http://schemas.openxmlformats.org/officeDocument/2006/relationships/hyperlink" Target="http://www.ercot.com/calendar/2007/12/20071203-TPTF.html" TargetMode="External" /><Relationship Id="rId326" Type="http://schemas.openxmlformats.org/officeDocument/2006/relationships/hyperlink" Target="http://nodal.ercot.com/mktrules/noperating/nogrr/001-025/019/019NOGRR-01_Synchronization_of_OGRR206%2C_Black_Start_Satellit.doc" TargetMode="External" /><Relationship Id="rId327" Type="http://schemas.openxmlformats.org/officeDocument/2006/relationships/hyperlink" Target="http://www.ercot.com/calendar/2007/12/20071203-TPTF.html" TargetMode="External" /><Relationship Id="rId328" Type="http://schemas.openxmlformats.org/officeDocument/2006/relationships/hyperlink" Target="http://nodal.ercot.com/mktrules/noperating/nogrr/001-025/019/019NOGRR-01_Synchronization_of_OGRR206%2C_Black_Start_Satellit.doc" TargetMode="External" /><Relationship Id="rId329" Type="http://schemas.openxmlformats.org/officeDocument/2006/relationships/hyperlink" Target="http://nodal.ercot.com/mktrules/noperating/nogrr/001-025/018/018NOGRR-01_Synchronization_of_OGRR204%2C_Hotline_Technology_U.doc" TargetMode="External" /><Relationship Id="rId330" Type="http://schemas.openxmlformats.org/officeDocument/2006/relationships/hyperlink" Target="http://www.ercot.com/calendar/2007/11/20071126-TPTF.htmlhttp://www.ercot.com/calendar/2007/11/20071105-TPTF.html" TargetMode="External" /><Relationship Id="rId331" Type="http://schemas.openxmlformats.org/officeDocument/2006/relationships/hyperlink" Target="http://nodal.ercot.com/mktrules/noperating/nogrr/001-025/019/019NOGRR-01_Synchronization_of_OGRR206%2C_Black_Start_Satellit.doc" TargetMode="External" /><Relationship Id="rId332" Type="http://schemas.openxmlformats.org/officeDocument/2006/relationships/hyperlink" Target="http://www.ercot.com/calendar/2007/11/20071114-TPTFSUB1.html" TargetMode="External" /><Relationship Id="rId333" Type="http://schemas.openxmlformats.org/officeDocument/2006/relationships/hyperlink" Target="http://nodal.ercot.com/protocols/nprr/045/index.html" TargetMode="External" /><Relationship Id="rId334" Type="http://schemas.openxmlformats.org/officeDocument/2006/relationships/hyperlink" Target="http://nodal.ercot.com/docs/cit/index.html" TargetMode="External" /><Relationship Id="rId335" Type="http://schemas.openxmlformats.org/officeDocument/2006/relationships/hyperlink" Target="http://nodal.ercot.com/protocols/nprr/051-075/065/index.html" TargetMode="External" /><Relationship Id="rId336" Type="http://schemas.openxmlformats.org/officeDocument/2006/relationships/hyperlink" Target="../../../cs/IT%20Strategies/Forms/AllItems.aspx?RootFolder=%2fsites%2fcs%2fIT%20Strategies%2fNPRR%2fDocuments&amp;View=%7bA091CCCF%2dF1CC%2d4512%2dADB9%2dAC2684500613%7d" TargetMode="External" /><Relationship Id="rId337" Type="http://schemas.openxmlformats.org/officeDocument/2006/relationships/hyperlink" Target="http://nodal.ercot.com/protocols/nprr/index.html" TargetMode="External" /><Relationship Id="rId338" Type="http://schemas.openxmlformats.org/officeDocument/2006/relationships/hyperlink" Target="http://nodal.ercot.com/protocols/nprr/index.html" TargetMode="External" /><Relationship Id="rId339" Type="http://schemas.openxmlformats.org/officeDocument/2006/relationships/hyperlink" Target="http://nodal.ercot.com/protocols/nprr/index.html" TargetMode="External" /><Relationship Id="rId340" Type="http://schemas.openxmlformats.org/officeDocument/2006/relationships/hyperlink" Target="http://nodal.ercot.com/protocols/nprr/index.html" TargetMode="External" /><Relationship Id="rId341" Type="http://schemas.openxmlformats.org/officeDocument/2006/relationships/hyperlink" Target="http://nodal.ercot.com/protocols/nprr/index.html" TargetMode="External" /><Relationship Id="rId342" Type="http://schemas.openxmlformats.org/officeDocument/2006/relationships/hyperlink" Target="http://nodal.ercot.com/docs/cit/index.html" TargetMode="External" /><Relationship Id="rId343" Type="http://schemas.openxmlformats.org/officeDocument/2006/relationships/hyperlink" Target="http://nodal.ercot.com/protocols/nprr/index.html" TargetMode="External" /><Relationship Id="rId344" Type="http://schemas.openxmlformats.org/officeDocument/2006/relationships/hyperlink" Target="http://nodal.ercot.com/protocols/nprr/index.html" TargetMode="External" /><Relationship Id="rId345" Type="http://schemas.openxmlformats.org/officeDocument/2006/relationships/hyperlink" Target="http://nodal.ercot.com/protocols/nprr/index.html" TargetMode="External" /><Relationship Id="rId346" Type="http://schemas.openxmlformats.org/officeDocument/2006/relationships/hyperlink" Target="http://nodal.ercot.com/protocols/nprr/index.html" TargetMode="External" /><Relationship Id="rId347" Type="http://schemas.openxmlformats.org/officeDocument/2006/relationships/hyperlink" Target="http://www.ercot.com/calendar/2007/12/20071217-TPTF.html" TargetMode="External" /><Relationship Id="rId348" Type="http://schemas.openxmlformats.org/officeDocument/2006/relationships/hyperlink" Target="http://nodal.ercot.com/protocols/nprr/index.html" TargetMode="External" /><Relationship Id="rId349" Type="http://schemas.openxmlformats.org/officeDocument/2006/relationships/hyperlink" Target="http://nodal.ercot.com/protocols/nprr/index.html" TargetMode="External" /><Relationship Id="rId350" Type="http://schemas.openxmlformats.org/officeDocument/2006/relationships/hyperlink" Target="http://nodal.ercot.com/protocols/nprr/index.html" TargetMode="External" /><Relationship Id="rId351" Type="http://schemas.openxmlformats.org/officeDocument/2006/relationships/hyperlink" Target="http://nodal.ercot.com/protocols/nprr/index.html" TargetMode="External" /><Relationship Id="rId352" Type="http://schemas.openxmlformats.org/officeDocument/2006/relationships/hyperlink" Target="http://nodal.ercot.com/protocols/nprr/index.html" TargetMode="External" /><Relationship Id="rId353" Type="http://schemas.openxmlformats.org/officeDocument/2006/relationships/hyperlink" Target="http://nodal.ercot.com/protocols/nprr/index.html" TargetMode="External" /><Relationship Id="rId354" Type="http://schemas.openxmlformats.org/officeDocument/2006/relationships/hyperlink" Target="http://nodal.ercot.com/protocols/nprr/index.html" TargetMode="External" /><Relationship Id="rId355" Type="http://schemas.openxmlformats.org/officeDocument/2006/relationships/hyperlink" Target="http://nodal.ercot.com/protocols/nprr/index.html" TargetMode="External" /><Relationship Id="rId356" Type="http://schemas.openxmlformats.org/officeDocument/2006/relationships/hyperlink" Target="http://nodal.ercot.com/protocols/nprr/040/index.html" TargetMode="External" /><Relationship Id="rId357" Type="http://schemas.openxmlformats.org/officeDocument/2006/relationships/hyperlink" Target="http://nodal.ercot.com/protocols/nprr/index.html" TargetMode="External" /><Relationship Id="rId358" Type="http://schemas.openxmlformats.org/officeDocument/2006/relationships/hyperlink" Target="http://nodal.ercot.com/protocols/nprr/index.html" TargetMode="External" /><Relationship Id="rId359" Type="http://schemas.openxmlformats.org/officeDocument/2006/relationships/hyperlink" Target="http://nodal.ercot.com/protocols/nprr/index.html" TargetMode="External" /><Relationship Id="rId360" Type="http://schemas.openxmlformats.org/officeDocument/2006/relationships/hyperlink" Target="http://nodal.ercot.com/protocols/nprr/index.html" TargetMode="External" /><Relationship Id="rId361" Type="http://schemas.openxmlformats.org/officeDocument/2006/relationships/hyperlink" Target="http://nodal.ercot.com/protocols/nprr/index.html" TargetMode="External" /><Relationship Id="rId362" Type="http://schemas.openxmlformats.org/officeDocument/2006/relationships/hyperlink" Target="http://nodal.ercot.com/protocols/nprr/036/index.html" TargetMode="External" /><Relationship Id="rId363" Type="http://schemas.openxmlformats.org/officeDocument/2006/relationships/hyperlink" Target="http://nodal.ercot.com/protocols/nprr/index.html" TargetMode="External" /><Relationship Id="rId364" Type="http://schemas.openxmlformats.org/officeDocument/2006/relationships/hyperlink" Target="http://nodal.ercot.com/protocols/nprr/index.html" TargetMode="External" /><Relationship Id="rId365" Type="http://schemas.openxmlformats.org/officeDocument/2006/relationships/hyperlink" Target="http://nodal.ercot.com/docs/cit/index.html" TargetMode="External" /><Relationship Id="rId366" Type="http://schemas.openxmlformats.org/officeDocument/2006/relationships/hyperlink" Target="http://nodal.ercot.com/protocols/nprr/053/index.html" TargetMode="External" /><Relationship Id="rId367" Type="http://schemas.openxmlformats.org/officeDocument/2006/relationships/hyperlink" Target="http://nodal.ercot.com/protocols/nprr/036/index.html" TargetMode="External" /><Relationship Id="rId368" Type="http://schemas.openxmlformats.org/officeDocument/2006/relationships/hyperlink" Target="http://nodal.ercot.com/protocols/nprr/index.html" TargetMode="External" /><Relationship Id="rId369" Type="http://schemas.openxmlformats.org/officeDocument/2006/relationships/hyperlink" Target="http://www.ercot.com/mktrules/issues/prr/625-649/647/index.html" TargetMode="External" /><Relationship Id="rId370" Type="http://schemas.openxmlformats.org/officeDocument/2006/relationships/hyperlink" Target="http://nodal.ercot.com/protocols/nprr/index.html" TargetMode="External" /><Relationship Id="rId371" Type="http://schemas.openxmlformats.org/officeDocument/2006/relationships/hyperlink" Target="http://nodal.ercot.com/protocols/nprr/056/index.html" TargetMode="External" /><Relationship Id="rId372" Type="http://schemas.openxmlformats.org/officeDocument/2006/relationships/hyperlink" Target="http://www.ercot.com/calendar/2007/12/20071203-TPTF.html" TargetMode="External" /><Relationship Id="rId373" Type="http://schemas.openxmlformats.org/officeDocument/2006/relationships/hyperlink" Target="http://nodal.ercot.com/protocols/nprr/index.html" TargetMode="External" /><Relationship Id="rId374" Type="http://schemas.openxmlformats.org/officeDocument/2006/relationships/hyperlink" Target="http://nodal.ercot.com/protocols/nprr/index.html" TargetMode="External" /><Relationship Id="rId375" Type="http://schemas.openxmlformats.org/officeDocument/2006/relationships/hyperlink" Target="http://nodal.ercot.com/protocols/nprr/036/index.html" TargetMode="External" /><Relationship Id="rId376" Type="http://schemas.openxmlformats.org/officeDocument/2006/relationships/hyperlink" Target="http://nodal.ercot.com/protocols/nprr/index.html" TargetMode="External" /><Relationship Id="rId377" Type="http://schemas.openxmlformats.org/officeDocument/2006/relationships/hyperlink" Target="http://nodal.ercot.com/protocols/nprr/index.html" TargetMode="External" /><Relationship Id="rId378" Type="http://schemas.openxmlformats.org/officeDocument/2006/relationships/hyperlink" Target="http://nodal.ercot.com/protocols/nprr/index.html" TargetMode="External" /><Relationship Id="rId379" Type="http://schemas.openxmlformats.org/officeDocument/2006/relationships/hyperlink" Target="http://nodal.ercot.com/protocols/nprr/index.html" TargetMode="External" /><Relationship Id="rId380" Type="http://schemas.openxmlformats.org/officeDocument/2006/relationships/hyperlink" Target="http://nodal.ercot.com/protocols/nprr/index.html" TargetMode="External" /><Relationship Id="rId381" Type="http://schemas.openxmlformats.org/officeDocument/2006/relationships/hyperlink" Target="http://nodal.ercot.com/protocols/nprr/index.html" TargetMode="External" /><Relationship Id="rId382" Type="http://schemas.openxmlformats.org/officeDocument/2006/relationships/hyperlink" Target="http://nodal.ercot.com/protocols/nprr/index.html" TargetMode="External" /><Relationship Id="rId383" Type="http://schemas.openxmlformats.org/officeDocument/2006/relationships/hyperlink" Target="http://nodal.ercot.com/protocols/nprr/index.html" TargetMode="External" /><Relationship Id="rId384" Type="http://schemas.openxmlformats.org/officeDocument/2006/relationships/hyperlink" Target="http://nodal.ercot.com/protocols/nprr/index.html" TargetMode="External" /><Relationship Id="rId385" Type="http://schemas.openxmlformats.org/officeDocument/2006/relationships/hyperlink" Target="http://nodal.ercot.com/protocols/nprr/index.html" TargetMode="External" /><Relationship Id="rId386" Type="http://schemas.openxmlformats.org/officeDocument/2006/relationships/hyperlink" Target="http://nodal.ercot.com/protocols/nprr/index.html" TargetMode="External" /><Relationship Id="rId387" Type="http://schemas.openxmlformats.org/officeDocument/2006/relationships/hyperlink" Target="http://nodal.ercot.com/protocols/nprr/index.html" TargetMode="External" /><Relationship Id="rId388" Type="http://schemas.openxmlformats.org/officeDocument/2006/relationships/hyperlink" Target="http://nodal.ercot.com/protocols/nprr/index.html" TargetMode="External" /><Relationship Id="rId389" Type="http://schemas.openxmlformats.org/officeDocument/2006/relationships/hyperlink" Target="http://nodal.ercot.com/protocols/nprr/index.html" TargetMode="External" /><Relationship Id="rId390" Type="http://schemas.openxmlformats.org/officeDocument/2006/relationships/hyperlink" Target="http://nodal.ercot.com/protocols/nprr/037/index.html" TargetMode="External" /><Relationship Id="rId391" Type="http://schemas.openxmlformats.org/officeDocument/2006/relationships/hyperlink" Target="http://nodal.ercot.com/protocols/nprr/index.html" TargetMode="External" /><Relationship Id="rId392" Type="http://schemas.openxmlformats.org/officeDocument/2006/relationships/hyperlink" Target="http://nodal.ercot.com/protocols/nprr/index.html" TargetMode="External" /><Relationship Id="rId393" Type="http://schemas.openxmlformats.org/officeDocument/2006/relationships/hyperlink" Target="http://nodal.ercot.com/protocols/nprr/040/index.html" TargetMode="External" /><Relationship Id="rId394" Type="http://schemas.openxmlformats.org/officeDocument/2006/relationships/hyperlink" Target="http://nodal.ercot.com/protocols/nprr/index.html" TargetMode="External" /><Relationship Id="rId395" Type="http://schemas.openxmlformats.org/officeDocument/2006/relationships/hyperlink" Target="http://nodal.ercot.com/protocols/nprr/index.html" TargetMode="External" /><Relationship Id="rId396" Type="http://schemas.openxmlformats.org/officeDocument/2006/relationships/hyperlink" Target="http://nodal.ercot.com/protocols/nprr/index.html" TargetMode="External" /><Relationship Id="rId397" Type="http://schemas.openxmlformats.org/officeDocument/2006/relationships/hyperlink" Target="http://nodal.ercot.com/protocols/nprr/index.html" TargetMode="External" /><Relationship Id="rId398" Type="http://schemas.openxmlformats.org/officeDocument/2006/relationships/hyperlink" Target="http://nodal.ercot.com/protocols/nprr/055/index.html" TargetMode="External" /><Relationship Id="rId399" Type="http://schemas.openxmlformats.org/officeDocument/2006/relationships/hyperlink" Target="http://nodal.ercot.com/protocols/nprr/index.html" TargetMode="External" /><Relationship Id="rId400" Type="http://schemas.openxmlformats.org/officeDocument/2006/relationships/hyperlink" Target="http://nodal.ercot.com/protocols/nprr/index.html" TargetMode="External" /><Relationship Id="rId401" Type="http://schemas.openxmlformats.org/officeDocument/2006/relationships/hyperlink" Target="http://nodal.ercot.com/protocols/nprr/036/index.html" TargetMode="External" /><Relationship Id="rId402" Type="http://schemas.openxmlformats.org/officeDocument/2006/relationships/hyperlink" Target="http://nodal.ercot.com/protocols/nprr/index.html" TargetMode="External" /><Relationship Id="rId403" Type="http://schemas.openxmlformats.org/officeDocument/2006/relationships/hyperlink" Target="http://nodal.ercot.com/docs/cit/index.html" TargetMode="External" /><Relationship Id="rId404" Type="http://schemas.openxmlformats.org/officeDocument/2006/relationships/hyperlink" Target="../../../cs/IT%20Strategies/Forms/AllItems.aspx?RootFolder=%2fsites%2fcs%2fIT%20Strategies%2fNPRR%2fDocuments&amp;View=%7bA091CCCF%2dF1CC%2d4512%2dADB9%2dAC2684500613%7d" TargetMode="External" /><Relationship Id="rId405" Type="http://schemas.openxmlformats.org/officeDocument/2006/relationships/hyperlink" Target="http://nodal.ercot.com/protocols/nprr/index.html" TargetMode="External" /><Relationship Id="rId406" Type="http://schemas.openxmlformats.org/officeDocument/2006/relationships/hyperlink" Target="http://nodal.ercot.com/protocols/nprr/051-075/064/index.html" TargetMode="External" /><Relationship Id="rId407" Type="http://schemas.openxmlformats.org/officeDocument/2006/relationships/hyperlink" Target="http://nodal.ercot.com/protocols/nprr/057/index.html" TargetMode="External" /><Relationship Id="rId408" Type="http://schemas.openxmlformats.org/officeDocument/2006/relationships/hyperlink" Target="http://nodal.ercot.com/protocols/nprr/056/index.html" TargetMode="External" /><Relationship Id="rId409" Type="http://schemas.openxmlformats.org/officeDocument/2006/relationships/hyperlink" Target="http://nodal.ercot.com/protocols/nprr/058/index.html" TargetMode="External" /><Relationship Id="rId410" Type="http://schemas.openxmlformats.org/officeDocument/2006/relationships/hyperlink" Target="http://www.ercot.com/mktrules/issues/prr/625-649/647/index.html" TargetMode="External" /><Relationship Id="rId411" Type="http://schemas.openxmlformats.org/officeDocument/2006/relationships/hyperlink" Target="http://nodal.ercot.com/protocols/nprr/061/index.html" TargetMode="External" /><Relationship Id="rId412" Type="http://schemas.openxmlformats.org/officeDocument/2006/relationships/hyperlink" Target="http://nodal.ercot.com/protocols/nprr/index.html" TargetMode="External" /><Relationship Id="rId413" Type="http://schemas.openxmlformats.org/officeDocument/2006/relationships/hyperlink" Target="http://nodal.ercot.com/protocols/nprr/059/index.html" TargetMode="External" /><Relationship Id="rId414" Type="http://schemas.openxmlformats.org/officeDocument/2006/relationships/hyperlink" Target="http://nodal.ercot.com/protocols/nprr/index.html" TargetMode="External" /><Relationship Id="rId415" Type="http://schemas.openxmlformats.org/officeDocument/2006/relationships/hyperlink" Target="http://nodal.ercot.com/protocols/nprr/index.html" TargetMode="External" /><Relationship Id="rId416" Type="http://schemas.openxmlformats.org/officeDocument/2006/relationships/hyperlink" Target="http://www.ercot.com/calendar/2007/12/20071203-TPTF.html" TargetMode="External" /><Relationship Id="rId417" Type="http://schemas.openxmlformats.org/officeDocument/2006/relationships/hyperlink" Target="http://nodal.ercot.com/protocols/nprr/index.html" TargetMode="External" /><Relationship Id="rId418" Type="http://schemas.openxmlformats.org/officeDocument/2006/relationships/hyperlink" Target="http://nodal.ercot.com/protocols/nprr/061/index.html" TargetMode="External" /><Relationship Id="rId419" Type="http://schemas.openxmlformats.org/officeDocument/2006/relationships/hyperlink" Target="http://www.ercot.com/mktrules/issues/prr/625-649/647/index.html" TargetMode="External" /><Relationship Id="rId420" Type="http://schemas.openxmlformats.org/officeDocument/2006/relationships/hyperlink" Target="http://www.ercot.com/calendar/2007/12/20071203-TPTF.html" TargetMode="External" /><Relationship Id="rId421" Type="http://schemas.openxmlformats.org/officeDocument/2006/relationships/hyperlink" Target="http://nodal.ercot.com/protocols/nprr/index.html" TargetMode="External" /><Relationship Id="rId422" Type="http://schemas.openxmlformats.org/officeDocument/2006/relationships/hyperlink" Target="http://nodal.ercot.com/protocols/nprr/index.html" TargetMode="External" /><Relationship Id="rId423" Type="http://schemas.openxmlformats.org/officeDocument/2006/relationships/hyperlink" Target="http://nodal.ercot.com/protocols/nprr/index.html" TargetMode="External" /><Relationship Id="rId424" Type="http://schemas.openxmlformats.org/officeDocument/2006/relationships/hyperlink" Target="http://nodal.ercot.com/protocols/nprr/index.html" TargetMode="External" /><Relationship Id="rId425" Type="http://schemas.openxmlformats.org/officeDocument/2006/relationships/hyperlink" Target="http://nodal.ercot.com/protocols/nprr/index.html" TargetMode="External" /><Relationship Id="rId426" Type="http://schemas.openxmlformats.org/officeDocument/2006/relationships/hyperlink" Target="http://nodal.ercot.com/protocols/nprr/index.html" TargetMode="External" /><Relationship Id="rId427" Type="http://schemas.openxmlformats.org/officeDocument/2006/relationships/hyperlink" Target="http://nodal.ercot.com/protocols/nprr/index.html" TargetMode="External" /><Relationship Id="rId428" Type="http://schemas.openxmlformats.org/officeDocument/2006/relationships/hyperlink" Target="http://nodal.ercot.com/protocols/nprr/index.html" TargetMode="External" /><Relationship Id="rId429" Type="http://schemas.openxmlformats.org/officeDocument/2006/relationships/hyperlink" Target="http://nodal.ercot.com/docs/cit/index.html" TargetMode="External" /><Relationship Id="rId430" Type="http://schemas.openxmlformats.org/officeDocument/2006/relationships/hyperlink" Target="http://nodal.ercot.com/protocols/nprr/index.html" TargetMode="External" /><Relationship Id="rId431" Type="http://schemas.openxmlformats.org/officeDocument/2006/relationships/hyperlink" Target="http://www.ercot.com/mktrules/issues/prr/625-649/647/index.html" TargetMode="External" /><Relationship Id="rId432" Type="http://schemas.openxmlformats.org/officeDocument/2006/relationships/hyperlink" Target="http://nodal.ercot.com/protocols/nprr/index.html" TargetMode="External" /><Relationship Id="rId433" Type="http://schemas.openxmlformats.org/officeDocument/2006/relationships/hyperlink" Target="http://nodal.ercot.com/protocols/nprr/index.html" TargetMode="External" /><Relationship Id="rId434" Type="http://schemas.openxmlformats.org/officeDocument/2006/relationships/hyperlink" Target="http://www.ercot.com/calendar/2007/12/20071203-TPTF.html" TargetMode="External" /><Relationship Id="rId435" Type="http://schemas.openxmlformats.org/officeDocument/2006/relationships/hyperlink" Target="http://nodal.ercot.com/docs/cit/index.html" TargetMode="External" /><Relationship Id="rId436" Type="http://schemas.openxmlformats.org/officeDocument/2006/relationships/hyperlink" Target="http://nodal.ercot.com/protocols/nprr/index.html" TargetMode="External" /><Relationship Id="rId437" Type="http://schemas.openxmlformats.org/officeDocument/2006/relationships/hyperlink" Target="http://nodal.ercot.com/protocols/nprr/index.html" TargetMode="External" /><Relationship Id="rId438" Type="http://schemas.openxmlformats.org/officeDocument/2006/relationships/hyperlink" Target="http://nodal.ercot.com/protocols/nprr/index.html" TargetMode="External" /><Relationship Id="rId439" Type="http://schemas.openxmlformats.org/officeDocument/2006/relationships/hyperlink" Target="http://nodal.ercot.com/protocols/nprr/index.html" TargetMode="External" /><Relationship Id="rId440" Type="http://schemas.openxmlformats.org/officeDocument/2006/relationships/hyperlink" Target="http://nodal.ercot.com/protocols/nprr/index.html" TargetMode="External" /><Relationship Id="rId441" Type="http://schemas.openxmlformats.org/officeDocument/2006/relationships/hyperlink" Target="http://nodal.ercot.com/protocols/nprr/index.html" TargetMode="External" /><Relationship Id="rId442" Type="http://schemas.openxmlformats.org/officeDocument/2006/relationships/hyperlink" Target="http://nodal.ercot.com/protocols/nprr/053/index.html" TargetMode="External" /><Relationship Id="rId443" Type="http://schemas.openxmlformats.org/officeDocument/2006/relationships/hyperlink" Target="http://www.ercot.com/mktrules/issues/prr/625-649/647/index.html" TargetMode="External" /><Relationship Id="rId444" Type="http://schemas.openxmlformats.org/officeDocument/2006/relationships/hyperlink" Target="http://www.ercot.com/calendar/2007/12/20071203-TPTF.html" TargetMode="External" /><Relationship Id="rId445" Type="http://schemas.openxmlformats.org/officeDocument/2006/relationships/hyperlink" Target="http://nodal.ercot.com/protocols/nprr/index.html" TargetMode="External" /><Relationship Id="rId446" Type="http://schemas.openxmlformats.org/officeDocument/2006/relationships/hyperlink" Target="http://nodal.ercot.com/protocols/nprr/index.html" TargetMode="External" /><Relationship Id="rId447" Type="http://schemas.openxmlformats.org/officeDocument/2006/relationships/hyperlink" Target="http://nodal.ercot.com/protocols/nprr/index.html" TargetMode="External" /><Relationship Id="rId448" Type="http://schemas.openxmlformats.org/officeDocument/2006/relationships/hyperlink" Target="http://nodal.ercot.com/protocols/nprr/index.html" TargetMode="External" /><Relationship Id="rId449" Type="http://schemas.openxmlformats.org/officeDocument/2006/relationships/hyperlink" Target="http://nodal.ercot.com/protocols/nprr/index.html" TargetMode="External" /><Relationship Id="rId450" Type="http://schemas.openxmlformats.org/officeDocument/2006/relationships/hyperlink" Target="http://www.ercot.com/mktrules/issues/prr/625-649/647/index.html" TargetMode="External" /><Relationship Id="rId451" Type="http://schemas.openxmlformats.org/officeDocument/2006/relationships/hyperlink" Target="http://www.ercot.com/calendar/2007/12/20071203-TPTF.html" TargetMode="External" /><Relationship Id="rId452" Type="http://schemas.openxmlformats.org/officeDocument/2006/relationships/hyperlink" Target="http://nodal.ercot.com/protocols/nprr/index.html" TargetMode="External" /><Relationship Id="rId453" Type="http://schemas.openxmlformats.org/officeDocument/2006/relationships/hyperlink" Target="http://nodal.ercot.com/protocols/nprr/index.html" TargetMode="External" /><Relationship Id="rId454" Type="http://schemas.openxmlformats.org/officeDocument/2006/relationships/hyperlink" Target="http://nodal.ercot.com/protocols/nprr/index.html" TargetMode="External" /><Relationship Id="rId455" Type="http://schemas.openxmlformats.org/officeDocument/2006/relationships/hyperlink" Target="http://nodal.ercot.com/protocols/nprr/index.html" TargetMode="External" /><Relationship Id="rId456" Type="http://schemas.openxmlformats.org/officeDocument/2006/relationships/hyperlink" Target="http://www.ercot.com/mktrules/issues/prr/625-649/647/index.html" TargetMode="External" /><Relationship Id="rId457" Type="http://schemas.openxmlformats.org/officeDocument/2006/relationships/hyperlink" Target="http://nodal.ercot.com/protocols/nprr/051-075/063/index.html" TargetMode="External" /><Relationship Id="rId458" Type="http://schemas.openxmlformats.org/officeDocument/2006/relationships/hyperlink" Target="http://www.ercot.com/calendar/2007/12/20071203-TPTF.html" TargetMode="External" /><Relationship Id="rId459" Type="http://schemas.openxmlformats.org/officeDocument/2006/relationships/hyperlink" Target="http://nodal.ercot.com/protocols/nprr/index.html" TargetMode="External" /><Relationship Id="rId460" Type="http://schemas.openxmlformats.org/officeDocument/2006/relationships/hyperlink" Target="http://nodal.ercot.com/protocols/nprr/index.html" TargetMode="External" /><Relationship Id="rId461" Type="http://schemas.openxmlformats.org/officeDocument/2006/relationships/hyperlink" Target="http://nodal.ercot.com/protocols/nprr/index.html" TargetMode="External" /><Relationship Id="rId462" Type="http://schemas.openxmlformats.org/officeDocument/2006/relationships/hyperlink" Target="http://nodal.ercot.com/protocols/nprr/index.html" TargetMode="External" /><Relationship Id="rId463" Type="http://schemas.openxmlformats.org/officeDocument/2006/relationships/hyperlink" Target="http://nodal.ercot.com/protocols/nprr/index.html" TargetMode="External" /><Relationship Id="rId464" Type="http://schemas.openxmlformats.org/officeDocument/2006/relationships/hyperlink" Target="http://www.ercot.com/mktrules/issues/prr/625-649/647/index.html" TargetMode="External" /><Relationship Id="rId465" Type="http://schemas.openxmlformats.org/officeDocument/2006/relationships/hyperlink" Target="http://www.ercot.com/calendar/2007/12/20071203-TPTF.html" TargetMode="External" /><Relationship Id="rId466" Type="http://schemas.openxmlformats.org/officeDocument/2006/relationships/hyperlink" Target="http://www.ercot.com/mktrules/issues/prr/625-649/647/index.html" TargetMode="External" /><Relationship Id="rId467" Type="http://schemas.openxmlformats.org/officeDocument/2006/relationships/hyperlink" Target="http://nodal.ercot.com/protocols/nprr/101-125/105/keydocs/105NPRR-01_Section_23_Synchronization_of_Zonal_Protocols_022.doc" TargetMode="External" /><Relationship Id="rId468" Type="http://schemas.openxmlformats.org/officeDocument/2006/relationships/hyperlink" Target="http://nodal.ercot.com/protocols/nprr/126-150/132/keydocs/132NPRR-01_Outage_Clarification_051608.doc" TargetMode="External" /><Relationship Id="rId469" Type="http://schemas.openxmlformats.org/officeDocument/2006/relationships/hyperlink" Target="http://www.ercot.com/calendar/2007/12/20071203-TPTF.html" TargetMode="External" /><Relationship Id="rId470" Type="http://schemas.openxmlformats.org/officeDocument/2006/relationships/hyperlink" Target="http://nodal.ercot.com/protocols/nprr/126-150/137/keydocs/137NPRR-01_Synchronization_and_Update_of_Section_21_062408.doc" TargetMode="External" /><Relationship Id="rId471" Type="http://schemas.openxmlformats.org/officeDocument/2006/relationships/hyperlink" Target="http://www.ercot.com/calendar/2007/12/20071203-TPTF.html" TargetMode="External" /><Relationship Id="rId472" Type="http://schemas.openxmlformats.org/officeDocument/2006/relationships/hyperlink" Target="http://nodal.ercot.com/protocols/nprr/126-150/135/keydocs/135NPRR-01_Deletion_of_UFE_Analysis_Zone_Language_062008.doc" TargetMode="External" /><Relationship Id="rId473" Type="http://schemas.openxmlformats.org/officeDocument/2006/relationships/hyperlink" Target="http://www.ercot.com/mktrules/issues/prr/625-649/647/index.html" TargetMode="External" /><Relationship Id="rId474" Type="http://schemas.openxmlformats.org/officeDocument/2006/relationships/hyperlink" Target="http://www.ercot.com/calendar/2007/12/20071203-TPTF.html" TargetMode="External" /><Relationship Id="rId475" Type="http://schemas.openxmlformats.org/officeDocument/2006/relationships/hyperlink" Target="http://www.ercot.com/mktrules/issues/prr/625-649/647/index.html" TargetMode="External" /><Relationship Id="rId476" Type="http://schemas.openxmlformats.org/officeDocument/2006/relationships/hyperlink" Target="http://www.ercot.com/calendar/2007/11/20071112-TPTFWS.html" TargetMode="External" /><Relationship Id="rId477" Type="http://schemas.openxmlformats.org/officeDocument/2006/relationships/hyperlink" Target="http://www.ercot.com/calendar/2007/12/20071203-TPTF.html" TargetMode="External" /><Relationship Id="rId478" Type="http://schemas.openxmlformats.org/officeDocument/2006/relationships/hyperlink" Target="http://www.ercot.com/calendar/2007/12/20071203-TPTF.html" TargetMode="External" /><Relationship Id="rId479" Type="http://schemas.openxmlformats.org/officeDocument/2006/relationships/hyperlink" Target="http://www.ercot.com/calendar/2007/12/20071203-TPTF.html" TargetMode="External" /><Relationship Id="rId480" Type="http://schemas.openxmlformats.org/officeDocument/2006/relationships/hyperlink" Target="http://www.ercot.com/calendar/2007/11/20071112-TPTFWS.html" TargetMode="External" /><Relationship Id="rId481" Type="http://schemas.openxmlformats.org/officeDocument/2006/relationships/hyperlink" Target="http://www.ercot.com/meetings/tptf/keydocs/2008/0331/09_verifiable_cost_draft_nprr_language_sections_2_4_5.zip" TargetMode="External" /><Relationship Id="rId482" Type="http://schemas.openxmlformats.org/officeDocument/2006/relationships/hyperlink" Target="http://www.ercot.com/mktrules/issues/prr/625-649/647/index.html" TargetMode="External" /><Relationship Id="rId483" Type="http://schemas.openxmlformats.org/officeDocument/2006/relationships/hyperlink" Target="http://www.ercot.com/calendar/2007/11/20071112-TPTFWS.html" TargetMode="External" /><Relationship Id="rId484" Type="http://schemas.openxmlformats.org/officeDocument/2006/relationships/hyperlink" Target="http://www.ercot.com/meetings/tptf/keydocs/2008/0121/27_nprr_draft_puct_25.505_publication_of_resource_and_load_i.zip" TargetMode="External" /><Relationship Id="rId485" Type="http://schemas.openxmlformats.org/officeDocument/2006/relationships/hyperlink" Target="http://www.ercot.com/calendar/2007/12/20071203-TPTF.html" TargetMode="External" /><Relationship Id="rId486" Type="http://schemas.openxmlformats.org/officeDocument/2006/relationships/hyperlink" Target="Change%20Items/CI0232%20TN%20EA%20Architecture%20MimicUser%20v4.doc" TargetMode="External" /><Relationship Id="rId487" Type="http://schemas.openxmlformats.org/officeDocument/2006/relationships/hyperlink" Target="http://www.ercot.com/meetings/tptf/keydocs/2008/0204/19a_nprr_draft_np_stepup_transformer_reporting_req.doc" TargetMode="External" /><Relationship Id="rId488" Type="http://schemas.openxmlformats.org/officeDocument/2006/relationships/hyperlink" Target="http://nodal.ercot.com/docs/cit/nprr_t/ropacrrs/nprr_draft_removal_of_partial_assignment_crr_short.doc" TargetMode="External" /><Relationship Id="rId489" Type="http://schemas.openxmlformats.org/officeDocument/2006/relationships/hyperlink" Target="http://nodal.ercot.com/docs/cit/nprr_t/ropacrrs/nprr_draft_removal_of_partial_assignment_crr_short.doc" TargetMode="External" /><Relationship Id="rId490" Type="http://schemas.openxmlformats.org/officeDocument/2006/relationships/hyperlink" Target="http://www.ercot.com/meetings/tptf/keydocs/2008/0107/10a_nprr_draft_system_adequacy_report.doc" TargetMode="External" /><Relationship Id="rId491" Type="http://schemas.openxmlformats.org/officeDocument/2006/relationships/hyperlink" Target="http://www.ercot.com/mktrules/issues/prr/625-649/647/index.html" TargetMode="External" /><Relationship Id="rId492" Type="http://schemas.openxmlformats.org/officeDocument/2006/relationships/hyperlink" Target="http://nodal.ercot.com/docs/cit/nprr_t/s8pmmc/16_nprr_draft_nodal_section_8_v0_07_blacklined_mod_tptf_1204.doc" TargetMode="External" /><Relationship Id="rId493" Type="http://schemas.openxmlformats.org/officeDocument/2006/relationships/hyperlink" Target="http://www.ercot.com/calendar/2007/12/20071203-TPTF.html" TargetMode="External" /><Relationship Id="rId494" Type="http://schemas.openxmlformats.org/officeDocument/2006/relationships/hyperlink" Target="http://nodal.ercot.com/protocols/nprr/101-125/107/keydocs/107NPRR-01_Nodal_Emergency_Interruptible_Load_Service_%28EILS%29.doc" TargetMode="External" /><Relationship Id="rId495" Type="http://schemas.openxmlformats.org/officeDocument/2006/relationships/hyperlink" Target="http://nodal.ercot.com/protocols/nprr/126-150/136/keydocs/136NPRR-01_Interim_Solution_for_15-Minute_Settlement_of_Adva.doc" TargetMode="External" /><Relationship Id="rId496" Type="http://schemas.openxmlformats.org/officeDocument/2006/relationships/hyperlink" Target="http://nodal.ercot.com/protocols/nprr/126-150/139/keydocs/139NPRR_-01_ACL%2C_EAL%2C_FCE_Calculation_Updates_071108.doc" TargetMode="External" /><Relationship Id="rId497" Type="http://schemas.openxmlformats.org/officeDocument/2006/relationships/hyperlink" Target="http://nodal.ercot.com/docs/cit/nprr_t/ropacrrs/nprr_draft_removal_of_partial_assignment_crr_short.doc" TargetMode="External" /><Relationship Id="rId498" Type="http://schemas.openxmlformats.org/officeDocument/2006/relationships/hyperlink" Target="http://www.ercot.com/calendar/2007/11/20071114-TPTFSUB1.html" TargetMode="External" /><Relationship Id="rId499" Type="http://schemas.openxmlformats.org/officeDocument/2006/relationships/hyperlink" Target="http://www.ercot.com/mktrules/issues/prr/625-649/647/index.html" TargetMode="External" /><Relationship Id="rId500" Type="http://schemas.openxmlformats.org/officeDocument/2006/relationships/hyperlink" Target="http://www.ercot.com/calendar/2007/11/20071112-TPTFWS.html" TargetMode="External" /><Relationship Id="rId501" Type="http://schemas.openxmlformats.org/officeDocument/2006/relationships/hyperlink" Target="http://www.ercot.com/calendar/2007/12/20071203-TPTF.html" TargetMode="External" /><Relationship Id="rId502" Type="http://schemas.openxmlformats.org/officeDocument/2006/relationships/hyperlink" Target="http://nodal.ercot.com/protocols/nprr/126-150/131/keydocs/131NPRR-01_Ancillary_Service_Trades_with_ERCOT_051508.doc" TargetMode="External" /><Relationship Id="rId503" Type="http://schemas.openxmlformats.org/officeDocument/2006/relationships/hyperlink" Target="http://www.ercot.com/calendar/2007/11/20071114-TPTFSUB1.html" TargetMode="External" /><Relationship Id="rId504" Type="http://schemas.openxmlformats.org/officeDocument/2006/relationships/hyperlink" Target="http://www.ercot.com/mktrules/issues/prr/625-649/647/index.html" TargetMode="External" /><Relationship Id="rId505" Type="http://schemas.openxmlformats.org/officeDocument/2006/relationships/hyperlink" Target="http://www.ercot.com/calendar/2007/11/20071126-TPTF.htmlhttp://www.ercot.com/calendar/2007/11/20071105-TPTF.html" TargetMode="External" /><Relationship Id="rId506" Type="http://schemas.openxmlformats.org/officeDocument/2006/relationships/hyperlink" Target="http://www.ercot.com/calendar/2007/11/20071114-TPTFSUB1.html" TargetMode="External" /><Relationship Id="rId507" Type="http://schemas.openxmlformats.org/officeDocument/2006/relationships/hyperlink" Target="http://www.ercot.com/calendar/2007/12/20071203-TPTF.html" TargetMode="External" /><Relationship Id="rId508" Type="http://schemas.openxmlformats.org/officeDocument/2006/relationships/hyperlink" Target="http://nodal.ercot.com/docs/cit/nprr_t/s8pmmc/16_nprr_draft_nodal_section_8_v0_07_blacklined_mod_tptf_1204.doc" TargetMode="External" /><Relationship Id="rId509" Type="http://schemas.openxmlformats.org/officeDocument/2006/relationships/hyperlink" Target="http://www.ercot.com/meetings/tptf/keydocs/2008/0331/09_verifiable_cost_draft_nprr_language_sections_2_4_5.zip" TargetMode="External" /><Relationship Id="rId510" Type="http://schemas.openxmlformats.org/officeDocument/2006/relationships/hyperlink" Target="http://www.ercot.com/meetings/tptf/keydocs/2008/0331/09_verifiable_cost_draft_nprr_language_sections_2_4_5.zip" TargetMode="External" /><Relationship Id="rId511" Type="http://schemas.openxmlformats.org/officeDocument/2006/relationships/hyperlink" Target="http://www.ercot.com/mktrules/issues/prr/625-649/647/index.html" TargetMode="External" /><Relationship Id="rId512" Type="http://schemas.openxmlformats.org/officeDocument/2006/relationships/hyperlink" Target="http://www.ercot.com/calendar/2007/11/20071112-TPTFWS.html" TargetMode="External" /><Relationship Id="rId513" Type="http://schemas.openxmlformats.org/officeDocument/2006/relationships/hyperlink" Target="http://www.ercot.com/calendar/2007/11/20071126-TPTF.htmlhttp://www.ercot.com/calendar/2007/11/20071105-TPTF.html" TargetMode="External" /><Relationship Id="rId514" Type="http://schemas.openxmlformats.org/officeDocument/2006/relationships/hyperlink" Target="http://www.ercot.com/calendar/2007/11/20071114-TPTFSUB1.html" TargetMode="External" /><Relationship Id="rId515" Type="http://schemas.openxmlformats.org/officeDocument/2006/relationships/hyperlink" Target="http://www.ercot.com/calendar/2007/11/20071114-TPTFSUB1.html" TargetMode="External" /><Relationship Id="rId516" Type="http://schemas.openxmlformats.org/officeDocument/2006/relationships/hyperlink" Target="http://www.ercot.com/calendar/2007/12/20071203-TPTF.html" TargetMode="External" /><Relationship Id="rId517" Type="http://schemas.openxmlformats.org/officeDocument/2006/relationships/hyperlink" Target="http://www.ercot.com/meetings/tptf/keydocs/2008/0107/10a_nprr_draft_system_adequacy_report.doc" TargetMode="External" /><Relationship Id="rId518" Type="http://schemas.openxmlformats.org/officeDocument/2006/relationships/hyperlink" Target="http://www.ercot.com/meetings/tptf/keydocs/2008/0121/27_nprr_draft_puct_25.505_publication_of_resource_and_load_i.zip" TargetMode="External" /><Relationship Id="rId519" Type="http://schemas.openxmlformats.org/officeDocument/2006/relationships/hyperlink" Target="http://nodal.ercot.com/docs/cit/nprr_t/s8pmmc/16_nprr_draft_nodal_section_8_v0_07_blacklined_mod_tptf_1204.doc" TargetMode="External" /><Relationship Id="rId520" Type="http://schemas.openxmlformats.org/officeDocument/2006/relationships/hyperlink" Target="http://www.ercot.com/meetings/tptf/keydocs/2008/0204/19a_nprr_draft_np_stepup_transformer_reporting_req.doc" TargetMode="External" /><Relationship Id="rId521" Type="http://schemas.openxmlformats.org/officeDocument/2006/relationships/hyperlink" Target="http://nodal.ercot.com/docs/cit/nprr_t/ropacrrs/nprr_draft_removal_of_partial_assignment_crr_short.doc" TargetMode="External" /><Relationship Id="rId522" Type="http://schemas.openxmlformats.org/officeDocument/2006/relationships/hyperlink" Target="http://nodal.ercot.com/protocols/nprr/101-125/125/keydocs/125NPRR-01_Creation_of_a_New_Trading_Hub_at_Venus_Switching_.doc" TargetMode="External" /><Relationship Id="rId523" Type="http://schemas.openxmlformats.org/officeDocument/2006/relationships/hyperlink" Target="http://nodal.ercot.com/protocols/nprr/126-150/128/keydocs/128NPRR-01_Combined_Cycle_Power_Blocks_With_Multiple_Voltage.doc" TargetMode="External" /><Relationship Id="rId524" Type="http://schemas.openxmlformats.org/officeDocument/2006/relationships/hyperlink" Target="http://www.ercot.com/meetings/tptf/keydocs/2008/0331/09_verifiable_cost_draft_nprr_language_sections_2_4_5.zip" TargetMode="External" /><Relationship Id="rId525" Type="http://schemas.openxmlformats.org/officeDocument/2006/relationships/hyperlink" Target="http://www.ercot.com/meetings/tptf/keydocs/2008/0331/09_verifiable_cost_draft_nprr_language_sections_2_4_5.zip" TargetMode="External" /><Relationship Id="rId526" Type="http://schemas.openxmlformats.org/officeDocument/2006/relationships/hyperlink" Target="http://www.ercot.com/mktrules/issues/prr/625-649/647/index.html" TargetMode="External" /><Relationship Id="rId527" Type="http://schemas.openxmlformats.org/officeDocument/2006/relationships/hyperlink" Target="http://www.ercot.com/calendar/2007/11/20071114-TPTFSUB1.html" TargetMode="External" /><Relationship Id="rId528" Type="http://schemas.openxmlformats.org/officeDocument/2006/relationships/hyperlink" Target="http://www.ercot.com/calendar/2007/12/20071203-TPTF.html" TargetMode="External" /><Relationship Id="rId529" Type="http://schemas.openxmlformats.org/officeDocument/2006/relationships/hyperlink" Target="http://www.ercot.com/meetings/tptf/keydocs/2008/0121/27_nprr_draft_puct_25.505_publication_of_resource_and_load_i.zip" TargetMode="External" /><Relationship Id="rId530" Type="http://schemas.openxmlformats.org/officeDocument/2006/relationships/hyperlink" Target="http://www.ercot.com/meetings/tptf/keydocs/2008/0331/09_verifiable_cost_draft_nprr_language_sections_2_4_5.zip" TargetMode="External" /><Relationship Id="rId531" Type="http://schemas.openxmlformats.org/officeDocument/2006/relationships/hyperlink" Target="http://nodal.ercot.com/docs/cit/nprr_t/ropacrrs/nprr_draft_removal_of_partial_assignment_crr_short.doc" TargetMode="External" /><Relationship Id="rId532" Type="http://schemas.openxmlformats.org/officeDocument/2006/relationships/hyperlink" Target="http://www.ercot.com/meetings/tptf/keydocs/2008/0331/09_verifiable_cost_draft_nprr_language_sections_2_4_5.zip" TargetMode="External" /><Relationship Id="rId533" Type="http://schemas.openxmlformats.org/officeDocument/2006/relationships/hyperlink" Target="http://www.ercot.com/mktrules/issues/prr/625-649/647/index.html" TargetMode="External" /><Relationship Id="rId534" Type="http://schemas.openxmlformats.org/officeDocument/2006/relationships/hyperlink" Target="http://www.ercot.com/calendar/2007/11/20071126-TPTF.htmlhttp://www.ercot.com/calendar/2007/11/20071105-TPTF.html" TargetMode="External" /><Relationship Id="rId535" Type="http://schemas.openxmlformats.org/officeDocument/2006/relationships/hyperlink" Target="http://www.ercot.com/meetings/tptf/keydocs/2008/0204/19a_nprr_draft_np_stepup_transformer_reporting_req.doc" TargetMode="External" /><Relationship Id="rId536" Type="http://schemas.openxmlformats.org/officeDocument/2006/relationships/hyperlink" Target="http://www.ercot.com/calendar/2007/12/20071203-TPTF.html" TargetMode="External" /><Relationship Id="rId537" Type="http://schemas.openxmlformats.org/officeDocument/2006/relationships/hyperlink" Target="http://nodal.ercot.com/docs/cit/nprr_t/s8pmmc/16_nprr_draft_nodal_section_8_v0_07_blacklined_mod_tptf_1204.doc" TargetMode="External" /><Relationship Id="rId538" Type="http://schemas.openxmlformats.org/officeDocument/2006/relationships/hyperlink" Target="http://www.ercot.com/meetings/tptf/keydocs/2008/0331/09_verifiable_cost_draft_nprr_language_sections_2_4_5.zip" TargetMode="External" /><Relationship Id="rId539" Type="http://schemas.openxmlformats.org/officeDocument/2006/relationships/hyperlink" Target="http://www.ercot.com/mktrules/issues/prr/625-649/647/index.html" TargetMode="External" /><Relationship Id="rId540" Type="http://schemas.openxmlformats.org/officeDocument/2006/relationships/hyperlink" Target="http://www.ercot.com/calendar/2007/12/20071203-TPTF.html" TargetMode="External" /><Relationship Id="rId541" Type="http://schemas.openxmlformats.org/officeDocument/2006/relationships/hyperlink" Target="http://nodal.ercot.com/docs/cit/nprr_t/ropacrrs/nprr_draft_removal_of_partial_assignment_crr_short.doc" TargetMode="External" /><Relationship Id="rId542" Type="http://schemas.openxmlformats.org/officeDocument/2006/relationships/hyperlink" Target="http://www.ercot.com/meetings/tptf/keydocs/2008/0331/09_verifiable_cost_draft_nprr_language_sections_2_4_5.zip" TargetMode="External" /><Relationship Id="rId543" Type="http://schemas.openxmlformats.org/officeDocument/2006/relationships/hyperlink" Target="http://nodal.ercot.com/docs/cit/nprr_t/ropacrrs/nprr_draft_removal_of_partial_assignment_crr_short.doc" TargetMode="External" /><Relationship Id="rId544" Type="http://schemas.openxmlformats.org/officeDocument/2006/relationships/hyperlink" Target="http://www.ercot.com/mktrules/issues/prr/625-649/647/index.html" TargetMode="External" /><Relationship Id="rId545" Type="http://schemas.openxmlformats.org/officeDocument/2006/relationships/hyperlink" Target="http://www.ercot.com/calendar/2007/12/20071203-TPTF.html" TargetMode="External" /><Relationship Id="rId546" Type="http://schemas.openxmlformats.org/officeDocument/2006/relationships/hyperlink" Target="http://www.ercot.com/meetings/tptf/keydocs/2008/0331/09_verifiable_cost_draft_nprr_language_sections_2_4_5.zip" TargetMode="External" /><Relationship Id="rId547" Type="http://schemas.openxmlformats.org/officeDocument/2006/relationships/hyperlink" Target="http://www.ercot.com/mktrules/issues/prr/625-649/647/index.html" TargetMode="External" /><Relationship Id="rId548" Type="http://schemas.openxmlformats.org/officeDocument/2006/relationships/hyperlink" Target="http://www.ercot.com/calendar/2007/12/20071203-TPTF.html" TargetMode="External" /><Relationship Id="rId549" Type="http://schemas.openxmlformats.org/officeDocument/2006/relationships/hyperlink" Target="http://nodal.ercot.com/docs/cit/nprr_t/ropacrrs/nprr_draft_removal_of_partial_assignment_crr_short.doc" TargetMode="External" /><Relationship Id="rId550" Type="http://schemas.openxmlformats.org/officeDocument/2006/relationships/hyperlink" Target="http://www.ercot.com/mktrules/issues/prr/625-649/647/index.html" TargetMode="External" /><Relationship Id="rId551" Type="http://schemas.openxmlformats.org/officeDocument/2006/relationships/hyperlink" Target="http://www.ercot.com/calendar/2007/12/20071203-TPTF.html" TargetMode="External" /><Relationship Id="rId552" Type="http://schemas.openxmlformats.org/officeDocument/2006/relationships/hyperlink" Target="http://www.ercot.com/mktrules/issues/prr/625-649/647/index.html" TargetMode="External" /><Relationship Id="rId553" Type="http://schemas.openxmlformats.org/officeDocument/2006/relationships/hyperlink" Target="http://nodal.ercot.com/protocols/nprr/101-125/121/keydocs/121NPRR-01_System_Parameters_Posting_Frequency_033108.doc" TargetMode="External" /><Relationship Id="rId554" Type="http://schemas.openxmlformats.org/officeDocument/2006/relationships/hyperlink" Target="http://www.ercot.com/mktrules/issues/prr/625-649/647/index.html" TargetMode="External" /><Relationship Id="rId555" Type="http://schemas.openxmlformats.org/officeDocument/2006/relationships/hyperlink" Target="http://www.ercot.com/calendar/2007/12/20071203-TPTF.html" TargetMode="External" /><Relationship Id="rId556" Type="http://schemas.openxmlformats.org/officeDocument/2006/relationships/hyperlink" Target="http://www.ercot.com/mktrules/issues/prr/625-649/647/index.html" TargetMode="External" /><Relationship Id="rId557" Type="http://schemas.openxmlformats.org/officeDocument/2006/relationships/hyperlink" Target="http://www.ercot.com/calendar/2007/12/20071203-TPTF.html" TargetMode="External" /><Relationship Id="rId558" Type="http://schemas.openxmlformats.org/officeDocument/2006/relationships/hyperlink" Target="http://nodal.ercot.com/protocols/nprr/101-125/122/keydocs/122NPRR-01_Simplify_Ancillary_Services_Formulas_040708.doc" TargetMode="External" /><Relationship Id="rId559" Type="http://schemas.openxmlformats.org/officeDocument/2006/relationships/hyperlink" Target="http://www.ercot.com/mktrules/issues/prr/625-649/647/index.html" TargetMode="External" /><Relationship Id="rId560" Type="http://schemas.openxmlformats.org/officeDocument/2006/relationships/hyperlink" Target="http://www.ercot.com/calendar/2007/12/20071203-TPTF.html" TargetMode="External" /><Relationship Id="rId561" Type="http://schemas.openxmlformats.org/officeDocument/2006/relationships/hyperlink" Target="http://www.ercot.com/mktrules/issues/prr/625-649/647/index.html" TargetMode="External" /><Relationship Id="rId562" Type="http://schemas.openxmlformats.org/officeDocument/2006/relationships/hyperlink" Target="http://www.ercot.com/calendar/2007/12/20071203-TPTF.html" TargetMode="External" /><Relationship Id="rId563" Type="http://schemas.openxmlformats.org/officeDocument/2006/relationships/hyperlink" Target="http://www.ercot.com/mktrules/issues/prr/625-649/647/index.html" TargetMode="External" /><Relationship Id="rId564" Type="http://schemas.openxmlformats.org/officeDocument/2006/relationships/hyperlink" Target="http://www.ercot.com/calendar/2007/11/20071114-TPTFSUB1.html" TargetMode="External" /><Relationship Id="rId565" Type="http://schemas.openxmlformats.org/officeDocument/2006/relationships/hyperlink" Target="http://www.ercot.com/calendar/2007/12/20071203-TPTF.html" TargetMode="External" /><Relationship Id="rId566" Type="http://schemas.openxmlformats.org/officeDocument/2006/relationships/hyperlink" Target="http://www.ercot.com/meetings/tptf/keydocs/2008/0107/10a_nprr_draft_system_adequacy_report.doc" TargetMode="External" /><Relationship Id="rId567" Type="http://schemas.openxmlformats.org/officeDocument/2006/relationships/hyperlink" Target="http://www.ercot.com/meetings/tptf/keydocs/2008/0121/27_nprr_draft_puct_25.505_publication_of_resource_and_load_i.zip" TargetMode="External" /><Relationship Id="rId568" Type="http://schemas.openxmlformats.org/officeDocument/2006/relationships/hyperlink" Target="http://nodal.ercot.com/docs/cit/nprr_t/s8pmmc/16_nprr_draft_nodal_section_8_v0_07_blacklined_mod_tptf_1204.doc" TargetMode="External" /><Relationship Id="rId569" Type="http://schemas.openxmlformats.org/officeDocument/2006/relationships/hyperlink" Target="http://www.ercot.com/meetings/tptf/keydocs/2008/0331/09_verifiable_cost_draft_nprr_language_sections_2_4_5.zip" TargetMode="External" /><Relationship Id="rId570" Type="http://schemas.openxmlformats.org/officeDocument/2006/relationships/comments" Target="../comments1.xml" /><Relationship Id="rId571" Type="http://schemas.openxmlformats.org/officeDocument/2006/relationships/vmlDrawing" Target="../drawings/vmlDrawing1.vml" /><Relationship Id="rId57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43"/>
  <sheetViews>
    <sheetView tabSelected="1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:J1"/>
    </sheetView>
  </sheetViews>
  <sheetFormatPr defaultColWidth="9.140625" defaultRowHeight="12.75"/>
  <cols>
    <col min="1" max="1" width="4.8515625" style="0" bestFit="1" customWidth="1"/>
    <col min="2" max="2" width="8.8515625" style="0" hidden="1" customWidth="1"/>
    <col min="6" max="6" width="38.7109375" style="0" customWidth="1"/>
    <col min="10" max="10" width="12.7109375" style="0" customWidth="1"/>
  </cols>
  <sheetData>
    <row r="1" spans="1:10" ht="25.5" customHeight="1">
      <c r="A1" s="49" t="s">
        <v>284</v>
      </c>
      <c r="B1" s="50"/>
      <c r="C1" s="50"/>
      <c r="D1" s="50"/>
      <c r="E1" s="50"/>
      <c r="F1" s="50"/>
      <c r="G1" s="50"/>
      <c r="H1" s="50"/>
      <c r="I1" s="50"/>
      <c r="J1" s="51"/>
    </row>
    <row r="2" spans="1:27" ht="33.75">
      <c r="A2" s="1" t="s">
        <v>243</v>
      </c>
      <c r="B2" s="1" t="s">
        <v>269</v>
      </c>
      <c r="C2" s="1" t="s">
        <v>3</v>
      </c>
      <c r="D2" s="1" t="s">
        <v>6</v>
      </c>
      <c r="E2" s="1" t="s">
        <v>4</v>
      </c>
      <c r="F2" s="2" t="s">
        <v>270</v>
      </c>
      <c r="G2" s="1" t="s">
        <v>5</v>
      </c>
      <c r="H2" s="1" t="s">
        <v>245</v>
      </c>
      <c r="I2" s="1" t="s">
        <v>7</v>
      </c>
      <c r="J2" s="3" t="s">
        <v>244</v>
      </c>
      <c r="K2" s="1" t="s">
        <v>23</v>
      </c>
      <c r="L2" s="1" t="s">
        <v>152</v>
      </c>
      <c r="M2" s="1" t="s">
        <v>212</v>
      </c>
      <c r="N2" s="1" t="s">
        <v>2</v>
      </c>
      <c r="O2" s="1" t="s">
        <v>22</v>
      </c>
      <c r="P2" s="1" t="s">
        <v>24</v>
      </c>
      <c r="Q2" s="1" t="s">
        <v>51</v>
      </c>
      <c r="R2" s="1" t="s">
        <v>276</v>
      </c>
      <c r="S2" s="1" t="s">
        <v>277</v>
      </c>
      <c r="T2" s="1" t="s">
        <v>278</v>
      </c>
      <c r="U2" s="1" t="s">
        <v>279</v>
      </c>
      <c r="V2" s="1" t="s">
        <v>280</v>
      </c>
      <c r="W2" s="1" t="s">
        <v>281</v>
      </c>
      <c r="X2" s="1" t="s">
        <v>69</v>
      </c>
      <c r="Y2" s="39" t="s">
        <v>282</v>
      </c>
      <c r="Z2" s="1" t="s">
        <v>283</v>
      </c>
      <c r="AA2" s="1" t="s">
        <v>1</v>
      </c>
    </row>
    <row r="3" spans="1:27" ht="33.75">
      <c r="A3" s="20" t="s">
        <v>271</v>
      </c>
      <c r="B3" s="36">
        <v>1</v>
      </c>
      <c r="C3" s="4">
        <v>140</v>
      </c>
      <c r="D3" s="6" t="s">
        <v>9</v>
      </c>
      <c r="E3" s="4">
        <v>76</v>
      </c>
      <c r="F3" s="13" t="s">
        <v>16</v>
      </c>
      <c r="G3" s="4" t="s">
        <v>8</v>
      </c>
      <c r="H3" s="5" t="s">
        <v>10</v>
      </c>
      <c r="I3" s="4" t="s">
        <v>11</v>
      </c>
      <c r="J3" s="4" t="s">
        <v>19</v>
      </c>
      <c r="K3" s="40">
        <v>3</v>
      </c>
      <c r="L3" s="40">
        <v>2</v>
      </c>
      <c r="M3" s="40">
        <v>4</v>
      </c>
      <c r="N3" s="40">
        <v>4</v>
      </c>
      <c r="O3" s="40"/>
      <c r="P3" s="40">
        <v>4</v>
      </c>
      <c r="Q3" s="40">
        <v>4</v>
      </c>
      <c r="R3" s="40"/>
      <c r="S3" s="40">
        <v>4</v>
      </c>
      <c r="T3" s="40">
        <v>4</v>
      </c>
      <c r="U3" s="40">
        <v>4</v>
      </c>
      <c r="V3" s="40">
        <v>3</v>
      </c>
      <c r="W3" s="40">
        <v>3</v>
      </c>
      <c r="X3" s="40">
        <v>4</v>
      </c>
      <c r="Y3" s="40"/>
      <c r="Z3" s="52"/>
      <c r="AA3" s="4"/>
    </row>
    <row r="4" spans="1:27" ht="33.75">
      <c r="A4" s="20" t="s">
        <v>271</v>
      </c>
      <c r="B4" s="36">
        <v>2</v>
      </c>
      <c r="C4" s="4">
        <v>107</v>
      </c>
      <c r="D4" s="7" t="s">
        <v>9</v>
      </c>
      <c r="E4" s="4">
        <v>77</v>
      </c>
      <c r="F4" s="13" t="s">
        <v>17</v>
      </c>
      <c r="G4" s="4" t="s">
        <v>13</v>
      </c>
      <c r="H4" s="5" t="s">
        <v>10</v>
      </c>
      <c r="I4" s="4" t="s">
        <v>11</v>
      </c>
      <c r="J4" s="4" t="s">
        <v>20</v>
      </c>
      <c r="K4" s="40">
        <v>4</v>
      </c>
      <c r="L4" s="40">
        <v>4</v>
      </c>
      <c r="M4" s="40">
        <v>4</v>
      </c>
      <c r="N4" s="40">
        <v>4</v>
      </c>
      <c r="O4" s="40">
        <v>4</v>
      </c>
      <c r="P4" s="40">
        <v>4</v>
      </c>
      <c r="Q4" s="40">
        <v>4</v>
      </c>
      <c r="R4" s="40"/>
      <c r="S4" s="40">
        <v>4</v>
      </c>
      <c r="T4" s="40">
        <v>4</v>
      </c>
      <c r="U4" s="40">
        <v>4</v>
      </c>
      <c r="V4" s="40">
        <v>4</v>
      </c>
      <c r="W4" s="40">
        <v>4</v>
      </c>
      <c r="X4" s="40"/>
      <c r="Y4" s="40">
        <v>4</v>
      </c>
      <c r="Z4" s="40"/>
      <c r="AA4" s="40"/>
    </row>
    <row r="5" spans="1:27" ht="33.75">
      <c r="A5" s="20" t="s">
        <v>271</v>
      </c>
      <c r="B5" s="36">
        <v>3</v>
      </c>
      <c r="C5" s="5">
        <v>109</v>
      </c>
      <c r="D5" s="7" t="s">
        <v>9</v>
      </c>
      <c r="E5" s="4">
        <v>78</v>
      </c>
      <c r="F5" s="13" t="s">
        <v>18</v>
      </c>
      <c r="G5" s="4" t="s">
        <v>14</v>
      </c>
      <c r="H5" s="5" t="s">
        <v>10</v>
      </c>
      <c r="I5" s="4" t="s">
        <v>11</v>
      </c>
      <c r="J5" s="8">
        <v>39400</v>
      </c>
      <c r="K5" s="40"/>
      <c r="L5" s="40"/>
      <c r="M5" s="40"/>
      <c r="N5" s="40"/>
      <c r="O5" s="40"/>
      <c r="P5" s="40"/>
      <c r="Q5" s="40"/>
      <c r="R5" s="40"/>
      <c r="S5" s="40"/>
      <c r="T5" s="40">
        <v>4</v>
      </c>
      <c r="U5" s="40"/>
      <c r="V5" s="40"/>
      <c r="W5" s="40">
        <v>3</v>
      </c>
      <c r="X5" s="40"/>
      <c r="Y5" s="40"/>
      <c r="Z5" s="40"/>
      <c r="AA5" s="40"/>
    </row>
    <row r="6" spans="1:27" ht="33.75">
      <c r="A6" s="20" t="s">
        <v>271</v>
      </c>
      <c r="B6" s="36">
        <v>4</v>
      </c>
      <c r="C6" s="4">
        <v>133</v>
      </c>
      <c r="D6" s="7" t="s">
        <v>9</v>
      </c>
      <c r="E6" s="4">
        <v>80</v>
      </c>
      <c r="F6" s="13" t="s">
        <v>33</v>
      </c>
      <c r="G6" s="4"/>
      <c r="H6" s="5" t="s">
        <v>10</v>
      </c>
      <c r="I6" s="4" t="s">
        <v>21</v>
      </c>
      <c r="J6" s="4" t="s">
        <v>20</v>
      </c>
      <c r="K6" s="40">
        <v>4</v>
      </c>
      <c r="L6" s="40">
        <v>4</v>
      </c>
      <c r="M6" s="40">
        <v>4</v>
      </c>
      <c r="N6" s="40">
        <v>4</v>
      </c>
      <c r="O6" s="40">
        <v>4</v>
      </c>
      <c r="P6" s="40">
        <v>4</v>
      </c>
      <c r="Q6" s="40">
        <v>4</v>
      </c>
      <c r="R6" s="40">
        <v>4</v>
      </c>
      <c r="S6" s="40">
        <v>4</v>
      </c>
      <c r="T6" s="40">
        <v>4</v>
      </c>
      <c r="U6" s="40">
        <v>4</v>
      </c>
      <c r="V6" s="40">
        <v>4</v>
      </c>
      <c r="W6" s="40">
        <v>3</v>
      </c>
      <c r="X6" s="40">
        <v>4</v>
      </c>
      <c r="Y6" s="40">
        <v>4</v>
      </c>
      <c r="Z6" s="40">
        <v>4</v>
      </c>
      <c r="AA6" s="40">
        <v>4</v>
      </c>
    </row>
    <row r="7" spans="1:27" ht="22.5">
      <c r="A7" s="20" t="s">
        <v>271</v>
      </c>
      <c r="B7" s="36">
        <v>5</v>
      </c>
      <c r="C7" s="5">
        <v>136</v>
      </c>
      <c r="D7" s="7" t="s">
        <v>9</v>
      </c>
      <c r="E7" s="4">
        <v>81</v>
      </c>
      <c r="F7" s="13" t="s">
        <v>34</v>
      </c>
      <c r="G7" s="4" t="s">
        <v>22</v>
      </c>
      <c r="H7" s="4" t="s">
        <v>10</v>
      </c>
      <c r="I7" s="4" t="s">
        <v>11</v>
      </c>
      <c r="J7" s="4" t="s">
        <v>46</v>
      </c>
      <c r="K7" s="40">
        <v>3</v>
      </c>
      <c r="L7" s="40">
        <v>4</v>
      </c>
      <c r="M7" s="40">
        <v>4</v>
      </c>
      <c r="N7" s="40">
        <v>4</v>
      </c>
      <c r="O7" s="40">
        <v>1</v>
      </c>
      <c r="P7" s="40">
        <v>4</v>
      </c>
      <c r="Q7" s="40">
        <v>4</v>
      </c>
      <c r="R7" s="40">
        <v>4</v>
      </c>
      <c r="S7" s="40">
        <v>4</v>
      </c>
      <c r="T7" s="40">
        <v>4</v>
      </c>
      <c r="U7" s="40">
        <v>4</v>
      </c>
      <c r="V7" s="40">
        <v>4</v>
      </c>
      <c r="W7" s="40">
        <v>3</v>
      </c>
      <c r="X7" s="40">
        <v>4</v>
      </c>
      <c r="Y7" s="40">
        <v>4</v>
      </c>
      <c r="Z7" s="40"/>
      <c r="AA7" s="40"/>
    </row>
    <row r="8" spans="1:27" ht="33.75">
      <c r="A8" s="20" t="s">
        <v>271</v>
      </c>
      <c r="B8" s="36">
        <v>6</v>
      </c>
      <c r="C8" s="5">
        <v>141</v>
      </c>
      <c r="D8" s="7" t="s">
        <v>9</v>
      </c>
      <c r="E8" s="4">
        <v>82</v>
      </c>
      <c r="F8" s="13" t="s">
        <v>35</v>
      </c>
      <c r="G8" s="4" t="s">
        <v>23</v>
      </c>
      <c r="H8" s="5" t="s">
        <v>10</v>
      </c>
      <c r="I8" s="4" t="s">
        <v>11</v>
      </c>
      <c r="J8" s="4" t="s">
        <v>47</v>
      </c>
      <c r="K8" s="40">
        <v>1</v>
      </c>
      <c r="L8" s="40"/>
      <c r="M8" s="40">
        <v>4</v>
      </c>
      <c r="N8" s="40"/>
      <c r="O8" s="40">
        <v>4</v>
      </c>
      <c r="P8" s="40">
        <v>4</v>
      </c>
      <c r="Q8" s="40"/>
      <c r="R8" s="40">
        <v>4</v>
      </c>
      <c r="S8" s="40"/>
      <c r="T8" s="40">
        <v>4</v>
      </c>
      <c r="U8" s="40"/>
      <c r="V8" s="40"/>
      <c r="W8" s="40">
        <v>3</v>
      </c>
      <c r="X8" s="40">
        <v>4</v>
      </c>
      <c r="Y8" s="40"/>
      <c r="Z8" s="40">
        <v>4</v>
      </c>
      <c r="AA8" s="40"/>
    </row>
    <row r="9" spans="1:27" ht="22.5">
      <c r="A9" s="20" t="s">
        <v>271</v>
      </c>
      <c r="B9" s="36">
        <v>7</v>
      </c>
      <c r="C9" s="4">
        <v>146</v>
      </c>
      <c r="D9" s="6" t="s">
        <v>9</v>
      </c>
      <c r="E9" s="4">
        <v>83</v>
      </c>
      <c r="F9" s="13" t="s">
        <v>36</v>
      </c>
      <c r="G9" s="4" t="s">
        <v>24</v>
      </c>
      <c r="H9" s="5" t="s">
        <v>10</v>
      </c>
      <c r="I9" s="4" t="s">
        <v>11</v>
      </c>
      <c r="J9" s="4" t="s">
        <v>20</v>
      </c>
      <c r="K9" s="40">
        <v>4</v>
      </c>
      <c r="L9" s="40">
        <v>4</v>
      </c>
      <c r="M9" s="40">
        <v>4</v>
      </c>
      <c r="N9" s="40">
        <v>4</v>
      </c>
      <c r="O9" s="40">
        <v>4</v>
      </c>
      <c r="P9" s="40">
        <v>4</v>
      </c>
      <c r="Q9" s="40">
        <v>4</v>
      </c>
      <c r="R9" s="40">
        <v>4</v>
      </c>
      <c r="S9" s="40">
        <v>4</v>
      </c>
      <c r="T9" s="40">
        <v>4</v>
      </c>
      <c r="U9" s="40">
        <v>4</v>
      </c>
      <c r="V9" s="40"/>
      <c r="W9" s="40">
        <v>3</v>
      </c>
      <c r="X9" s="40">
        <v>4</v>
      </c>
      <c r="Y9" s="40">
        <v>4</v>
      </c>
      <c r="Z9" s="40">
        <v>4</v>
      </c>
      <c r="AA9" s="40">
        <v>4</v>
      </c>
    </row>
    <row r="10" spans="1:27" ht="22.5">
      <c r="A10" s="20" t="s">
        <v>271</v>
      </c>
      <c r="B10" s="36">
        <v>8</v>
      </c>
      <c r="C10" s="5">
        <v>148</v>
      </c>
      <c r="D10" s="6" t="s">
        <v>9</v>
      </c>
      <c r="E10" s="4">
        <v>84</v>
      </c>
      <c r="F10" s="14" t="s">
        <v>37</v>
      </c>
      <c r="G10" s="4"/>
      <c r="H10" s="5" t="s">
        <v>10</v>
      </c>
      <c r="I10" s="4" t="s">
        <v>11</v>
      </c>
      <c r="J10" s="4" t="s">
        <v>20</v>
      </c>
      <c r="K10" s="40">
        <v>3</v>
      </c>
      <c r="L10" s="40">
        <v>4</v>
      </c>
      <c r="M10" s="40">
        <v>4</v>
      </c>
      <c r="N10" s="40">
        <v>4</v>
      </c>
      <c r="O10" s="40">
        <v>4</v>
      </c>
      <c r="P10" s="40">
        <v>4</v>
      </c>
      <c r="Q10" s="40">
        <v>4</v>
      </c>
      <c r="R10" s="40">
        <v>4</v>
      </c>
      <c r="S10" s="40">
        <v>4</v>
      </c>
      <c r="T10" s="40">
        <v>4</v>
      </c>
      <c r="U10" s="40">
        <v>4</v>
      </c>
      <c r="V10" s="40">
        <v>4</v>
      </c>
      <c r="W10" s="40">
        <v>3</v>
      </c>
      <c r="X10" s="40">
        <v>4</v>
      </c>
      <c r="Y10" s="40">
        <v>4</v>
      </c>
      <c r="Z10" s="40">
        <v>4</v>
      </c>
      <c r="AA10" s="40">
        <v>4</v>
      </c>
    </row>
    <row r="11" spans="1:27" ht="22.5">
      <c r="A11" s="20" t="s">
        <v>271</v>
      </c>
      <c r="B11" s="36">
        <v>9</v>
      </c>
      <c r="C11" s="5">
        <v>149</v>
      </c>
      <c r="D11" s="6" t="s">
        <v>9</v>
      </c>
      <c r="E11" s="4">
        <v>85</v>
      </c>
      <c r="F11" s="14" t="s">
        <v>38</v>
      </c>
      <c r="G11" s="4" t="s">
        <v>25</v>
      </c>
      <c r="H11" s="5" t="s">
        <v>10</v>
      </c>
      <c r="I11" s="4" t="s">
        <v>11</v>
      </c>
      <c r="J11" s="4" t="s">
        <v>20</v>
      </c>
      <c r="K11" s="40">
        <v>3</v>
      </c>
      <c r="L11" s="40">
        <v>4</v>
      </c>
      <c r="M11" s="40">
        <v>4</v>
      </c>
      <c r="N11" s="40">
        <v>4</v>
      </c>
      <c r="O11" s="40">
        <v>4</v>
      </c>
      <c r="P11" s="40">
        <v>4</v>
      </c>
      <c r="Q11" s="40">
        <v>4</v>
      </c>
      <c r="R11" s="40">
        <v>4</v>
      </c>
      <c r="S11" s="40">
        <v>4</v>
      </c>
      <c r="T11" s="40">
        <v>4</v>
      </c>
      <c r="U11" s="40">
        <v>3</v>
      </c>
      <c r="V11" s="40">
        <v>4</v>
      </c>
      <c r="W11" s="40">
        <v>3</v>
      </c>
      <c r="X11" s="40">
        <v>3</v>
      </c>
      <c r="Y11" s="40">
        <v>2</v>
      </c>
      <c r="Z11" s="40">
        <v>4</v>
      </c>
      <c r="AA11" s="40">
        <v>4</v>
      </c>
    </row>
    <row r="12" spans="1:27" ht="45">
      <c r="A12" s="20" t="s">
        <v>271</v>
      </c>
      <c r="B12" s="36">
        <v>10</v>
      </c>
      <c r="C12" s="4">
        <v>135</v>
      </c>
      <c r="D12" s="7" t="s">
        <v>9</v>
      </c>
      <c r="E12" s="4">
        <v>86</v>
      </c>
      <c r="F12" s="13" t="s">
        <v>39</v>
      </c>
      <c r="G12" s="4" t="s">
        <v>26</v>
      </c>
      <c r="H12" s="5" t="s">
        <v>10</v>
      </c>
      <c r="I12" s="4" t="s">
        <v>11</v>
      </c>
      <c r="J12" s="8">
        <v>39428</v>
      </c>
      <c r="K12" s="40">
        <v>1</v>
      </c>
      <c r="L12" s="40">
        <v>1</v>
      </c>
      <c r="M12" s="40">
        <v>4</v>
      </c>
      <c r="N12" s="40">
        <v>2</v>
      </c>
      <c r="O12" s="40">
        <v>4</v>
      </c>
      <c r="P12" s="40">
        <v>1</v>
      </c>
      <c r="Q12" s="40">
        <v>4</v>
      </c>
      <c r="R12" s="40">
        <v>4</v>
      </c>
      <c r="S12" s="40"/>
      <c r="T12" s="40">
        <v>4</v>
      </c>
      <c r="U12" s="40">
        <v>4</v>
      </c>
      <c r="V12" s="40"/>
      <c r="W12" s="40">
        <v>4</v>
      </c>
      <c r="X12" s="40">
        <v>4</v>
      </c>
      <c r="Y12" s="40"/>
      <c r="Z12" s="40"/>
      <c r="AA12" s="40"/>
    </row>
    <row r="13" spans="1:27" ht="22.5">
      <c r="A13" s="20" t="s">
        <v>271</v>
      </c>
      <c r="B13" s="36">
        <v>11</v>
      </c>
      <c r="C13" s="9">
        <v>147</v>
      </c>
      <c r="D13" s="7" t="s">
        <v>9</v>
      </c>
      <c r="E13" s="4">
        <v>87</v>
      </c>
      <c r="F13" s="13" t="s">
        <v>40</v>
      </c>
      <c r="G13" s="4" t="s">
        <v>27</v>
      </c>
      <c r="H13" s="5" t="s">
        <v>10</v>
      </c>
      <c r="I13" s="9" t="s">
        <v>11</v>
      </c>
      <c r="J13" s="9" t="s">
        <v>20</v>
      </c>
      <c r="K13" s="40">
        <v>4</v>
      </c>
      <c r="L13" s="40">
        <v>4</v>
      </c>
      <c r="M13" s="40">
        <v>4</v>
      </c>
      <c r="N13" s="40">
        <v>4</v>
      </c>
      <c r="O13" s="40">
        <v>4</v>
      </c>
      <c r="P13" s="40">
        <v>4</v>
      </c>
      <c r="Q13" s="40">
        <v>4</v>
      </c>
      <c r="R13" s="40">
        <v>4</v>
      </c>
      <c r="S13" s="40">
        <v>4</v>
      </c>
      <c r="T13" s="40">
        <v>4</v>
      </c>
      <c r="U13" s="40">
        <v>4</v>
      </c>
      <c r="V13" s="40">
        <v>4</v>
      </c>
      <c r="W13" s="40">
        <v>4</v>
      </c>
      <c r="X13" s="40">
        <v>4</v>
      </c>
      <c r="Y13" s="40">
        <v>4</v>
      </c>
      <c r="Z13" s="40">
        <v>4</v>
      </c>
      <c r="AA13" s="40">
        <v>4</v>
      </c>
    </row>
    <row r="14" spans="1:27" ht="33.75">
      <c r="A14" s="20" t="s">
        <v>271</v>
      </c>
      <c r="B14" s="36">
        <v>12</v>
      </c>
      <c r="C14" s="10">
        <v>150</v>
      </c>
      <c r="D14" s="6" t="s">
        <v>9</v>
      </c>
      <c r="E14" s="4">
        <v>88</v>
      </c>
      <c r="F14" s="14" t="s">
        <v>41</v>
      </c>
      <c r="G14" s="4" t="s">
        <v>28</v>
      </c>
      <c r="H14" s="5" t="s">
        <v>10</v>
      </c>
      <c r="I14" s="4" t="s">
        <v>11</v>
      </c>
      <c r="J14" s="4" t="s">
        <v>20</v>
      </c>
      <c r="K14" s="40">
        <v>3</v>
      </c>
      <c r="L14" s="40">
        <v>4</v>
      </c>
      <c r="M14" s="40">
        <v>4</v>
      </c>
      <c r="N14" s="40">
        <v>4</v>
      </c>
      <c r="O14" s="40">
        <v>4</v>
      </c>
      <c r="P14" s="40">
        <v>4</v>
      </c>
      <c r="Q14" s="40">
        <v>4</v>
      </c>
      <c r="R14" s="40">
        <v>4</v>
      </c>
      <c r="S14" s="40">
        <v>4</v>
      </c>
      <c r="T14" s="40">
        <v>4</v>
      </c>
      <c r="U14" s="40">
        <v>2</v>
      </c>
      <c r="V14" s="40">
        <v>4</v>
      </c>
      <c r="W14" s="40">
        <v>3</v>
      </c>
      <c r="X14" s="40">
        <v>4</v>
      </c>
      <c r="Y14" s="40">
        <v>2</v>
      </c>
      <c r="Z14" s="40">
        <v>4</v>
      </c>
      <c r="AA14" s="40">
        <v>4</v>
      </c>
    </row>
    <row r="15" spans="1:27" ht="22.5">
      <c r="A15" s="20" t="s">
        <v>271</v>
      </c>
      <c r="B15" s="36">
        <v>13</v>
      </c>
      <c r="C15" s="10">
        <v>167</v>
      </c>
      <c r="D15" s="6" t="s">
        <v>9</v>
      </c>
      <c r="E15" s="4">
        <v>89</v>
      </c>
      <c r="F15" s="14" t="s">
        <v>42</v>
      </c>
      <c r="G15" s="4" t="s">
        <v>23</v>
      </c>
      <c r="H15" s="5" t="s">
        <v>10</v>
      </c>
      <c r="I15" s="4" t="s">
        <v>11</v>
      </c>
      <c r="J15" s="4" t="s">
        <v>48</v>
      </c>
      <c r="K15" s="40">
        <v>4</v>
      </c>
      <c r="L15" s="40">
        <v>4</v>
      </c>
      <c r="M15" s="40">
        <v>4</v>
      </c>
      <c r="N15" s="40">
        <v>4</v>
      </c>
      <c r="O15" s="40">
        <v>4</v>
      </c>
      <c r="P15" s="40">
        <v>4</v>
      </c>
      <c r="Q15" s="40">
        <v>4</v>
      </c>
      <c r="R15" s="40">
        <v>4</v>
      </c>
      <c r="S15" s="40">
        <v>4</v>
      </c>
      <c r="T15" s="40">
        <v>4</v>
      </c>
      <c r="U15" s="40">
        <v>4</v>
      </c>
      <c r="V15" s="40">
        <v>4</v>
      </c>
      <c r="W15" s="40">
        <v>3</v>
      </c>
      <c r="X15" s="40">
        <v>3</v>
      </c>
      <c r="Y15" s="40">
        <v>3</v>
      </c>
      <c r="Z15" s="40">
        <v>4</v>
      </c>
      <c r="AA15" s="40">
        <v>4</v>
      </c>
    </row>
    <row r="16" spans="1:27" ht="56.25">
      <c r="A16" s="20" t="s">
        <v>271</v>
      </c>
      <c r="B16" s="36">
        <v>14</v>
      </c>
      <c r="C16" s="10">
        <v>151</v>
      </c>
      <c r="D16" s="6" t="s">
        <v>9</v>
      </c>
      <c r="E16" s="4">
        <v>90</v>
      </c>
      <c r="F16" s="14" t="s">
        <v>43</v>
      </c>
      <c r="G16" s="4" t="s">
        <v>29</v>
      </c>
      <c r="H16" s="5" t="s">
        <v>30</v>
      </c>
      <c r="I16" s="4" t="s">
        <v>11</v>
      </c>
      <c r="J16" s="8">
        <v>39463</v>
      </c>
      <c r="K16" s="40">
        <v>3</v>
      </c>
      <c r="L16" s="40">
        <v>1</v>
      </c>
      <c r="M16" s="40">
        <v>4</v>
      </c>
      <c r="N16" s="40"/>
      <c r="O16" s="40"/>
      <c r="P16" s="40">
        <v>4</v>
      </c>
      <c r="Q16" s="40">
        <v>4</v>
      </c>
      <c r="R16" s="40">
        <v>4</v>
      </c>
      <c r="S16" s="40"/>
      <c r="T16" s="40">
        <v>4</v>
      </c>
      <c r="U16" s="40">
        <v>4</v>
      </c>
      <c r="V16" s="40">
        <v>2</v>
      </c>
      <c r="W16" s="40">
        <v>3</v>
      </c>
      <c r="X16" s="40">
        <v>4</v>
      </c>
      <c r="Y16" s="40">
        <v>1</v>
      </c>
      <c r="Z16" s="40"/>
      <c r="AA16" s="40"/>
    </row>
    <row r="17" spans="1:27" ht="22.5">
      <c r="A17" s="20" t="s">
        <v>249</v>
      </c>
      <c r="B17" s="36">
        <v>16</v>
      </c>
      <c r="C17" s="10">
        <v>159</v>
      </c>
      <c r="D17" s="6" t="s">
        <v>9</v>
      </c>
      <c r="E17" s="4">
        <v>92</v>
      </c>
      <c r="F17" s="14" t="s">
        <v>45</v>
      </c>
      <c r="G17" s="4" t="s">
        <v>23</v>
      </c>
      <c r="H17" s="4" t="s">
        <v>10</v>
      </c>
      <c r="I17" s="4" t="s">
        <v>11</v>
      </c>
      <c r="J17" s="4" t="s">
        <v>50</v>
      </c>
      <c r="K17" s="40">
        <v>3</v>
      </c>
      <c r="L17" s="40">
        <v>4</v>
      </c>
      <c r="M17" s="40">
        <v>4</v>
      </c>
      <c r="N17" s="40">
        <v>4</v>
      </c>
      <c r="O17" s="40">
        <v>4</v>
      </c>
      <c r="P17" s="40">
        <v>4</v>
      </c>
      <c r="Q17" s="40">
        <v>4</v>
      </c>
      <c r="R17" s="40">
        <v>4</v>
      </c>
      <c r="S17" s="40">
        <v>4</v>
      </c>
      <c r="T17" s="40">
        <v>4</v>
      </c>
      <c r="U17" s="40">
        <v>4</v>
      </c>
      <c r="V17" s="40">
        <v>4</v>
      </c>
      <c r="W17" s="40">
        <v>3</v>
      </c>
      <c r="X17" s="40">
        <v>3</v>
      </c>
      <c r="Y17" s="40">
        <v>4</v>
      </c>
      <c r="Z17" s="40">
        <v>3</v>
      </c>
      <c r="AA17" s="40"/>
    </row>
    <row r="18" spans="1:27" ht="22.5">
      <c r="A18" s="20" t="s">
        <v>271</v>
      </c>
      <c r="B18" s="36">
        <v>17</v>
      </c>
      <c r="C18" s="9">
        <v>165</v>
      </c>
      <c r="D18" s="6" t="s">
        <v>9</v>
      </c>
      <c r="E18" s="4">
        <v>94</v>
      </c>
      <c r="F18" s="13" t="s">
        <v>55</v>
      </c>
      <c r="G18" s="4" t="s">
        <v>51</v>
      </c>
      <c r="H18" s="5" t="s">
        <v>10</v>
      </c>
      <c r="I18" s="4" t="s">
        <v>11</v>
      </c>
      <c r="J18" s="4" t="s">
        <v>48</v>
      </c>
      <c r="K18" s="40">
        <v>4</v>
      </c>
      <c r="L18" s="40">
        <v>4</v>
      </c>
      <c r="M18" s="40">
        <v>4</v>
      </c>
      <c r="N18" s="40">
        <v>4</v>
      </c>
      <c r="O18" s="40">
        <v>4</v>
      </c>
      <c r="P18" s="40">
        <v>4</v>
      </c>
      <c r="Q18" s="40">
        <v>4</v>
      </c>
      <c r="R18" s="40">
        <v>4</v>
      </c>
      <c r="S18" s="40">
        <v>4</v>
      </c>
      <c r="T18" s="40">
        <v>4</v>
      </c>
      <c r="U18" s="40">
        <v>4</v>
      </c>
      <c r="V18" s="40">
        <v>4</v>
      </c>
      <c r="W18" s="40">
        <v>3</v>
      </c>
      <c r="X18" s="40">
        <v>4</v>
      </c>
      <c r="Y18" s="40">
        <v>4</v>
      </c>
      <c r="Z18" s="40">
        <v>4</v>
      </c>
      <c r="AA18" s="40">
        <v>4</v>
      </c>
    </row>
    <row r="19" spans="1:27" ht="22.5">
      <c r="A19" s="20" t="s">
        <v>271</v>
      </c>
      <c r="B19" s="36">
        <v>18</v>
      </c>
      <c r="C19" s="10">
        <v>164</v>
      </c>
      <c r="D19" s="6" t="s">
        <v>9</v>
      </c>
      <c r="E19" s="4">
        <v>95</v>
      </c>
      <c r="F19" s="14" t="s">
        <v>56</v>
      </c>
      <c r="G19" s="4" t="s">
        <v>51</v>
      </c>
      <c r="H19" s="5" t="s">
        <v>10</v>
      </c>
      <c r="I19" s="4" t="s">
        <v>11</v>
      </c>
      <c r="J19" s="4" t="s">
        <v>20</v>
      </c>
      <c r="K19" s="40">
        <v>4</v>
      </c>
      <c r="L19" s="40">
        <v>4</v>
      </c>
      <c r="M19" s="40">
        <v>4</v>
      </c>
      <c r="N19" s="40">
        <v>4</v>
      </c>
      <c r="O19" s="40">
        <v>4</v>
      </c>
      <c r="P19" s="40">
        <v>4</v>
      </c>
      <c r="Q19" s="40">
        <v>4</v>
      </c>
      <c r="R19" s="40">
        <v>4</v>
      </c>
      <c r="S19" s="40">
        <v>4</v>
      </c>
      <c r="T19" s="40">
        <v>4</v>
      </c>
      <c r="U19" s="40">
        <v>4</v>
      </c>
      <c r="V19" s="40">
        <v>4</v>
      </c>
      <c r="W19" s="40">
        <v>3</v>
      </c>
      <c r="X19" s="40">
        <v>4</v>
      </c>
      <c r="Y19" s="40">
        <v>4</v>
      </c>
      <c r="Z19" s="40">
        <v>4</v>
      </c>
      <c r="AA19" s="40">
        <v>4</v>
      </c>
    </row>
    <row r="20" spans="1:27" ht="22.5">
      <c r="A20" s="20" t="s">
        <v>249</v>
      </c>
      <c r="B20" s="36">
        <v>19</v>
      </c>
      <c r="C20" s="10">
        <v>168</v>
      </c>
      <c r="D20" s="6" t="s">
        <v>9</v>
      </c>
      <c r="E20" s="4">
        <v>96</v>
      </c>
      <c r="F20" s="14" t="s">
        <v>57</v>
      </c>
      <c r="G20" s="4" t="s">
        <v>24</v>
      </c>
      <c r="H20" s="5" t="s">
        <v>10</v>
      </c>
      <c r="I20" s="9" t="s">
        <v>11</v>
      </c>
      <c r="J20" s="4" t="s">
        <v>48</v>
      </c>
      <c r="K20" s="40">
        <v>4</v>
      </c>
      <c r="L20" s="40">
        <v>4</v>
      </c>
      <c r="M20" s="40">
        <v>4</v>
      </c>
      <c r="N20" s="40">
        <v>4</v>
      </c>
      <c r="O20" s="40">
        <v>4</v>
      </c>
      <c r="P20" s="40">
        <v>1</v>
      </c>
      <c r="Q20" s="40">
        <v>4</v>
      </c>
      <c r="R20" s="40">
        <v>4</v>
      </c>
      <c r="S20" s="40">
        <v>4</v>
      </c>
      <c r="T20" s="40">
        <v>4</v>
      </c>
      <c r="U20" s="40">
        <v>4</v>
      </c>
      <c r="V20" s="40">
        <v>4</v>
      </c>
      <c r="W20" s="40">
        <v>3</v>
      </c>
      <c r="X20" s="40">
        <v>4</v>
      </c>
      <c r="Y20" s="40">
        <v>4</v>
      </c>
      <c r="Z20" s="40">
        <v>4</v>
      </c>
      <c r="AA20" s="40">
        <v>4</v>
      </c>
    </row>
    <row r="21" spans="1:27" ht="22.5">
      <c r="A21" s="20" t="s">
        <v>249</v>
      </c>
      <c r="B21" s="36">
        <v>21</v>
      </c>
      <c r="C21" s="10">
        <v>162</v>
      </c>
      <c r="D21" s="6" t="s">
        <v>9</v>
      </c>
      <c r="E21" s="4">
        <v>98</v>
      </c>
      <c r="F21" s="14" t="s">
        <v>59</v>
      </c>
      <c r="G21" s="4" t="s">
        <v>24</v>
      </c>
      <c r="H21" s="5" t="s">
        <v>10</v>
      </c>
      <c r="I21" s="4" t="s">
        <v>11</v>
      </c>
      <c r="J21" s="4" t="s">
        <v>48</v>
      </c>
      <c r="K21" s="40">
        <v>4</v>
      </c>
      <c r="L21" s="40">
        <v>4</v>
      </c>
      <c r="M21" s="40">
        <v>4</v>
      </c>
      <c r="N21" s="40">
        <v>4</v>
      </c>
      <c r="O21" s="40">
        <v>4</v>
      </c>
      <c r="P21" s="40">
        <v>1</v>
      </c>
      <c r="Q21" s="40">
        <v>4</v>
      </c>
      <c r="R21" s="40">
        <v>4</v>
      </c>
      <c r="S21" s="40">
        <v>4</v>
      </c>
      <c r="T21" s="40">
        <v>4</v>
      </c>
      <c r="U21" s="40">
        <v>4</v>
      </c>
      <c r="V21" s="40">
        <v>4</v>
      </c>
      <c r="W21" s="40">
        <v>3</v>
      </c>
      <c r="X21" s="40">
        <v>4</v>
      </c>
      <c r="Y21" s="40">
        <v>4</v>
      </c>
      <c r="Z21" s="40">
        <v>4</v>
      </c>
      <c r="AA21" s="40">
        <v>4</v>
      </c>
    </row>
    <row r="22" spans="1:27" ht="90">
      <c r="A22" s="20" t="s">
        <v>250</v>
      </c>
      <c r="B22" s="36">
        <v>15</v>
      </c>
      <c r="C22" s="10">
        <v>158</v>
      </c>
      <c r="D22" s="12" t="s">
        <v>9</v>
      </c>
      <c r="E22" s="5">
        <v>91</v>
      </c>
      <c r="F22" s="47" t="s">
        <v>44</v>
      </c>
      <c r="G22" s="4" t="s">
        <v>31</v>
      </c>
      <c r="H22" s="5" t="s">
        <v>32</v>
      </c>
      <c r="I22" s="4" t="s">
        <v>11</v>
      </c>
      <c r="J22" s="4" t="s">
        <v>49</v>
      </c>
      <c r="K22" s="40">
        <v>4</v>
      </c>
      <c r="L22" s="40">
        <v>2</v>
      </c>
      <c r="M22" s="40">
        <v>4</v>
      </c>
      <c r="N22" s="40">
        <v>4</v>
      </c>
      <c r="O22" s="40">
        <v>4</v>
      </c>
      <c r="P22" s="40">
        <v>4</v>
      </c>
      <c r="Q22" s="40">
        <v>4</v>
      </c>
      <c r="R22" s="40">
        <v>4</v>
      </c>
      <c r="S22" s="40">
        <v>4</v>
      </c>
      <c r="T22" s="40">
        <v>4</v>
      </c>
      <c r="U22" s="40">
        <v>4</v>
      </c>
      <c r="V22" s="40">
        <v>4</v>
      </c>
      <c r="W22" s="40">
        <v>3</v>
      </c>
      <c r="X22" s="40">
        <v>4</v>
      </c>
      <c r="Y22" s="40">
        <v>4</v>
      </c>
      <c r="Z22" s="40">
        <v>1</v>
      </c>
      <c r="AA22" s="40"/>
    </row>
    <row r="23" spans="1:27" ht="90">
      <c r="A23" s="20" t="s">
        <v>250</v>
      </c>
      <c r="B23" s="36">
        <v>25</v>
      </c>
      <c r="C23" s="10">
        <v>103</v>
      </c>
      <c r="D23" s="7" t="s">
        <v>9</v>
      </c>
      <c r="E23" s="5">
        <v>102</v>
      </c>
      <c r="F23" s="48" t="s">
        <v>63</v>
      </c>
      <c r="G23" s="4" t="s">
        <v>54</v>
      </c>
      <c r="H23" s="5" t="s">
        <v>32</v>
      </c>
      <c r="I23" s="4" t="s">
        <v>11</v>
      </c>
      <c r="J23" s="4" t="s">
        <v>49</v>
      </c>
      <c r="K23" s="40">
        <v>1</v>
      </c>
      <c r="L23" s="40">
        <v>1</v>
      </c>
      <c r="M23" s="40">
        <v>4</v>
      </c>
      <c r="N23" s="40">
        <v>4</v>
      </c>
      <c r="O23" s="40">
        <v>4</v>
      </c>
      <c r="P23" s="40">
        <v>2</v>
      </c>
      <c r="Q23" s="40">
        <v>4</v>
      </c>
      <c r="R23" s="40">
        <v>1</v>
      </c>
      <c r="S23" s="40"/>
      <c r="T23" s="40">
        <v>4</v>
      </c>
      <c r="U23" s="40">
        <v>4</v>
      </c>
      <c r="V23" s="40"/>
      <c r="W23" s="40">
        <v>3</v>
      </c>
      <c r="X23" s="40">
        <v>2</v>
      </c>
      <c r="Y23" s="40"/>
      <c r="Z23" s="40">
        <v>4</v>
      </c>
      <c r="AA23" s="40"/>
    </row>
    <row r="24" spans="1:27" ht="56.25">
      <c r="A24" s="20" t="s">
        <v>250</v>
      </c>
      <c r="B24" s="36">
        <v>35</v>
      </c>
      <c r="C24" s="9">
        <v>188</v>
      </c>
      <c r="D24" s="12" t="s">
        <v>9</v>
      </c>
      <c r="E24" s="5">
        <v>113</v>
      </c>
      <c r="F24" s="48" t="s">
        <v>82</v>
      </c>
      <c r="G24" s="4" t="s">
        <v>72</v>
      </c>
      <c r="H24" s="5" t="s">
        <v>70</v>
      </c>
      <c r="I24" s="4" t="s">
        <v>11</v>
      </c>
      <c r="J24" s="4" t="s">
        <v>49</v>
      </c>
      <c r="K24" s="40">
        <v>1</v>
      </c>
      <c r="L24" s="40">
        <v>4</v>
      </c>
      <c r="M24" s="40">
        <v>4</v>
      </c>
      <c r="N24" s="40">
        <v>4</v>
      </c>
      <c r="O24" s="40">
        <v>4</v>
      </c>
      <c r="P24" s="40">
        <v>4</v>
      </c>
      <c r="Q24" s="40">
        <v>4</v>
      </c>
      <c r="R24" s="40">
        <v>4</v>
      </c>
      <c r="S24" s="40"/>
      <c r="T24" s="40">
        <v>4</v>
      </c>
      <c r="U24" s="40">
        <v>4</v>
      </c>
      <c r="V24" s="40"/>
      <c r="W24" s="40">
        <v>3</v>
      </c>
      <c r="X24" s="40">
        <v>4</v>
      </c>
      <c r="Y24" s="40"/>
      <c r="Z24" s="40">
        <v>4</v>
      </c>
      <c r="AA24" s="40"/>
    </row>
    <row r="25" spans="1:27" ht="90">
      <c r="A25" s="20" t="s">
        <v>250</v>
      </c>
      <c r="B25" s="36">
        <v>20</v>
      </c>
      <c r="C25" s="10">
        <v>163</v>
      </c>
      <c r="D25" s="12" t="s">
        <v>9</v>
      </c>
      <c r="E25" s="5">
        <v>97</v>
      </c>
      <c r="F25" s="47" t="s">
        <v>58</v>
      </c>
      <c r="G25" s="4" t="s">
        <v>52</v>
      </c>
      <c r="H25" s="5" t="s">
        <v>32</v>
      </c>
      <c r="I25" s="4" t="s">
        <v>11</v>
      </c>
      <c r="J25" s="8" t="s">
        <v>15</v>
      </c>
      <c r="K25" s="40">
        <v>1</v>
      </c>
      <c r="L25" s="40">
        <v>4</v>
      </c>
      <c r="M25" s="40">
        <v>4</v>
      </c>
      <c r="N25" s="40">
        <v>4</v>
      </c>
      <c r="O25" s="40">
        <v>4</v>
      </c>
      <c r="P25" s="40">
        <v>4</v>
      </c>
      <c r="Q25" s="40">
        <v>4</v>
      </c>
      <c r="R25" s="40">
        <v>3</v>
      </c>
      <c r="S25" s="40"/>
      <c r="T25" s="40">
        <v>4</v>
      </c>
      <c r="U25" s="40"/>
      <c r="V25" s="40"/>
      <c r="W25" s="40">
        <v>3</v>
      </c>
      <c r="X25" s="40">
        <v>3</v>
      </c>
      <c r="Y25" s="40"/>
      <c r="Z25" s="40">
        <v>1</v>
      </c>
      <c r="AA25" s="40"/>
    </row>
    <row r="26" spans="1:27" ht="33.75">
      <c r="A26" s="20" t="s">
        <v>250</v>
      </c>
      <c r="B26" s="36">
        <v>29</v>
      </c>
      <c r="C26" s="10">
        <v>184</v>
      </c>
      <c r="D26" s="12" t="s">
        <v>9</v>
      </c>
      <c r="E26" s="5">
        <v>107</v>
      </c>
      <c r="F26" s="48" t="s">
        <v>76</v>
      </c>
      <c r="G26" s="4" t="s">
        <v>69</v>
      </c>
      <c r="H26" s="5" t="s">
        <v>70</v>
      </c>
      <c r="I26" s="4" t="s">
        <v>11</v>
      </c>
      <c r="J26" s="11">
        <v>39603</v>
      </c>
      <c r="K26" s="40">
        <v>4</v>
      </c>
      <c r="L26" s="40">
        <v>4</v>
      </c>
      <c r="M26" s="40">
        <v>4</v>
      </c>
      <c r="N26" s="40">
        <v>4</v>
      </c>
      <c r="O26" s="40">
        <v>4</v>
      </c>
      <c r="P26" s="40">
        <v>4</v>
      </c>
      <c r="Q26" s="40">
        <v>4</v>
      </c>
      <c r="R26" s="40">
        <v>4</v>
      </c>
      <c r="S26" s="40">
        <v>4</v>
      </c>
      <c r="T26" s="40">
        <v>4</v>
      </c>
      <c r="U26" s="40">
        <v>4</v>
      </c>
      <c r="V26" s="40">
        <v>4</v>
      </c>
      <c r="W26" s="40">
        <v>3</v>
      </c>
      <c r="X26" s="40">
        <v>2</v>
      </c>
      <c r="Y26" s="40">
        <v>4</v>
      </c>
      <c r="Z26" s="40">
        <v>4</v>
      </c>
      <c r="AA26" s="40">
        <v>4</v>
      </c>
    </row>
    <row r="27" spans="1:27" ht="22.5">
      <c r="A27" s="20" t="s">
        <v>259</v>
      </c>
      <c r="B27" s="36">
        <v>53</v>
      </c>
      <c r="C27" s="9">
        <v>111</v>
      </c>
      <c r="D27" s="7" t="s">
        <v>111</v>
      </c>
      <c r="E27" s="4" t="s">
        <v>94</v>
      </c>
      <c r="F27" s="13" t="s">
        <v>122</v>
      </c>
      <c r="G27" s="4" t="s">
        <v>51</v>
      </c>
      <c r="H27" s="5" t="s">
        <v>10</v>
      </c>
      <c r="I27" s="4" t="s">
        <v>11</v>
      </c>
      <c r="J27" s="8">
        <v>39309</v>
      </c>
      <c r="K27" s="40">
        <v>4</v>
      </c>
      <c r="L27" s="40">
        <v>4</v>
      </c>
      <c r="M27" s="40">
        <v>4</v>
      </c>
      <c r="N27" s="40">
        <v>4</v>
      </c>
      <c r="O27" s="40">
        <v>4</v>
      </c>
      <c r="P27" s="40">
        <v>4</v>
      </c>
      <c r="Q27" s="40">
        <v>2</v>
      </c>
      <c r="R27" s="40">
        <v>4</v>
      </c>
      <c r="S27" s="40">
        <v>4</v>
      </c>
      <c r="T27" s="40">
        <v>4</v>
      </c>
      <c r="U27" s="40">
        <v>4</v>
      </c>
      <c r="V27" s="40">
        <v>3</v>
      </c>
      <c r="W27" s="40">
        <v>3</v>
      </c>
      <c r="X27" s="40">
        <v>3</v>
      </c>
      <c r="Y27" s="40">
        <v>4</v>
      </c>
      <c r="Z27" s="40"/>
      <c r="AA27" s="40"/>
    </row>
    <row r="28" spans="1:27" ht="22.5">
      <c r="A28" s="20" t="s">
        <v>259</v>
      </c>
      <c r="B28" s="36">
        <v>54</v>
      </c>
      <c r="C28" s="9">
        <v>112</v>
      </c>
      <c r="D28" s="7" t="s">
        <v>111</v>
      </c>
      <c r="E28" s="4" t="s">
        <v>95</v>
      </c>
      <c r="F28" s="13" t="s">
        <v>123</v>
      </c>
      <c r="G28" s="4" t="s">
        <v>112</v>
      </c>
      <c r="H28" s="5" t="s">
        <v>10</v>
      </c>
      <c r="I28" s="4" t="s">
        <v>11</v>
      </c>
      <c r="J28" s="8">
        <v>39309</v>
      </c>
      <c r="K28" s="40">
        <v>2</v>
      </c>
      <c r="L28" s="40">
        <v>1</v>
      </c>
      <c r="M28" s="40">
        <v>4</v>
      </c>
      <c r="N28" s="40">
        <v>4</v>
      </c>
      <c r="O28" s="40">
        <v>1</v>
      </c>
      <c r="P28" s="40">
        <v>4</v>
      </c>
      <c r="Q28" s="40">
        <v>4</v>
      </c>
      <c r="R28" s="40">
        <v>4</v>
      </c>
      <c r="S28" s="40">
        <v>4</v>
      </c>
      <c r="T28" s="40">
        <v>4</v>
      </c>
      <c r="U28" s="40">
        <v>4</v>
      </c>
      <c r="V28" s="40">
        <v>3</v>
      </c>
      <c r="W28" s="40">
        <v>3</v>
      </c>
      <c r="X28" s="40">
        <v>3</v>
      </c>
      <c r="Y28" s="40">
        <v>4</v>
      </c>
      <c r="Z28" s="40"/>
      <c r="AA28" s="40"/>
    </row>
    <row r="29" spans="1:27" ht="22.5">
      <c r="A29" s="20" t="s">
        <v>259</v>
      </c>
      <c r="B29" s="36">
        <v>72</v>
      </c>
      <c r="C29" s="9">
        <v>96</v>
      </c>
      <c r="D29" s="6" t="s">
        <v>148</v>
      </c>
      <c r="E29" s="4"/>
      <c r="F29" s="13" t="s">
        <v>150</v>
      </c>
      <c r="G29" s="4" t="s">
        <v>147</v>
      </c>
      <c r="H29" s="4" t="s">
        <v>149</v>
      </c>
      <c r="I29" s="4" t="s">
        <v>11</v>
      </c>
      <c r="J29" s="8">
        <v>39337</v>
      </c>
      <c r="K29" s="40">
        <v>1</v>
      </c>
      <c r="L29" s="40">
        <v>4</v>
      </c>
      <c r="M29" s="40">
        <v>4</v>
      </c>
      <c r="N29" s="40">
        <v>4</v>
      </c>
      <c r="O29" s="40">
        <v>4</v>
      </c>
      <c r="P29" s="40">
        <v>4</v>
      </c>
      <c r="Q29" s="40">
        <v>4</v>
      </c>
      <c r="R29" s="40">
        <v>4</v>
      </c>
      <c r="S29" s="40">
        <v>4</v>
      </c>
      <c r="T29" s="40">
        <v>4</v>
      </c>
      <c r="U29" s="40">
        <v>4</v>
      </c>
      <c r="V29" s="40">
        <v>4</v>
      </c>
      <c r="W29" s="40">
        <v>4</v>
      </c>
      <c r="X29" s="40">
        <v>4</v>
      </c>
      <c r="Y29" s="40">
        <v>4</v>
      </c>
      <c r="Z29" s="40"/>
      <c r="AA29" s="40"/>
    </row>
    <row r="30" spans="1:27" ht="45">
      <c r="A30" s="20" t="s">
        <v>256</v>
      </c>
      <c r="B30" s="36">
        <v>113</v>
      </c>
      <c r="C30" s="10">
        <v>153</v>
      </c>
      <c r="D30" s="12" t="s">
        <v>184</v>
      </c>
      <c r="E30" s="5" t="s">
        <v>15</v>
      </c>
      <c r="F30" s="14" t="s">
        <v>220</v>
      </c>
      <c r="G30" s="5"/>
      <c r="H30" s="5" t="s">
        <v>214</v>
      </c>
      <c r="I30" s="5" t="s">
        <v>11</v>
      </c>
      <c r="J30" s="4"/>
      <c r="K30" s="40"/>
      <c r="L30" s="40">
        <v>4</v>
      </c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>
        <v>3</v>
      </c>
      <c r="X30" s="40"/>
      <c r="Y30" s="40"/>
      <c r="Z30" s="40"/>
      <c r="AA30" s="40"/>
    </row>
    <row r="31" spans="1:27" ht="45">
      <c r="A31" s="20" t="s">
        <v>254</v>
      </c>
      <c r="B31" s="36">
        <v>34</v>
      </c>
      <c r="C31" s="9">
        <v>182</v>
      </c>
      <c r="D31" s="6" t="s">
        <v>9</v>
      </c>
      <c r="E31" s="4">
        <v>112</v>
      </c>
      <c r="F31" s="13" t="s">
        <v>81</v>
      </c>
      <c r="G31" s="4" t="s">
        <v>24</v>
      </c>
      <c r="H31" s="5" t="s">
        <v>71</v>
      </c>
      <c r="I31" s="4" t="s">
        <v>11</v>
      </c>
      <c r="J31" s="11" t="s">
        <v>85</v>
      </c>
      <c r="K31" s="40">
        <v>4</v>
      </c>
      <c r="L31" s="40">
        <v>4</v>
      </c>
      <c r="M31" s="40">
        <v>4</v>
      </c>
      <c r="N31" s="40">
        <v>4</v>
      </c>
      <c r="O31" s="40">
        <v>4</v>
      </c>
      <c r="P31" s="40">
        <v>4</v>
      </c>
      <c r="Q31" s="40">
        <v>4</v>
      </c>
      <c r="R31" s="40">
        <v>4</v>
      </c>
      <c r="S31" s="40">
        <v>4</v>
      </c>
      <c r="T31" s="40">
        <v>4</v>
      </c>
      <c r="U31" s="40">
        <v>4</v>
      </c>
      <c r="V31" s="40">
        <v>4</v>
      </c>
      <c r="W31" s="40">
        <v>3</v>
      </c>
      <c r="X31" s="40">
        <v>4</v>
      </c>
      <c r="Y31" s="40">
        <v>4</v>
      </c>
      <c r="Z31" s="40">
        <v>4</v>
      </c>
      <c r="AA31" s="40">
        <v>4</v>
      </c>
    </row>
    <row r="32" spans="1:27" ht="45">
      <c r="A32" s="20" t="s">
        <v>254</v>
      </c>
      <c r="B32" s="36">
        <v>36</v>
      </c>
      <c r="C32" s="9">
        <v>190</v>
      </c>
      <c r="D32" s="6" t="s">
        <v>9</v>
      </c>
      <c r="E32" s="4">
        <v>114</v>
      </c>
      <c r="F32" s="13" t="s">
        <v>83</v>
      </c>
      <c r="G32" s="4"/>
      <c r="H32" s="5" t="s">
        <v>73</v>
      </c>
      <c r="I32" s="4" t="s">
        <v>11</v>
      </c>
      <c r="J32" s="4" t="s">
        <v>15</v>
      </c>
      <c r="K32" s="40"/>
      <c r="L32" s="40">
        <v>4</v>
      </c>
      <c r="M32" s="40">
        <v>4</v>
      </c>
      <c r="N32" s="40">
        <v>4</v>
      </c>
      <c r="O32" s="40"/>
      <c r="P32" s="40">
        <v>4</v>
      </c>
      <c r="Q32" s="40">
        <v>4</v>
      </c>
      <c r="R32" s="40">
        <v>4</v>
      </c>
      <c r="S32" s="40">
        <v>4</v>
      </c>
      <c r="T32" s="40">
        <v>4</v>
      </c>
      <c r="U32" s="40"/>
      <c r="V32" s="40"/>
      <c r="W32" s="40">
        <v>3</v>
      </c>
      <c r="X32" s="40">
        <v>4</v>
      </c>
      <c r="Y32" s="40"/>
      <c r="Z32" s="40">
        <v>4</v>
      </c>
      <c r="AA32" s="40"/>
    </row>
    <row r="33" spans="1:27" ht="45">
      <c r="A33" s="20" t="s">
        <v>254</v>
      </c>
      <c r="B33" s="36">
        <v>43</v>
      </c>
      <c r="C33" s="10">
        <v>219</v>
      </c>
      <c r="D33" s="6" t="s">
        <v>9</v>
      </c>
      <c r="E33" s="5">
        <v>124</v>
      </c>
      <c r="F33" s="13" t="s">
        <v>93</v>
      </c>
      <c r="G33" s="4"/>
      <c r="H33" s="5" t="s">
        <v>73</v>
      </c>
      <c r="I33" s="4" t="s">
        <v>11</v>
      </c>
      <c r="J33" s="5" t="s">
        <v>15</v>
      </c>
      <c r="K33" s="40"/>
      <c r="L33" s="40"/>
      <c r="M33" s="40">
        <v>4</v>
      </c>
      <c r="N33" s="40">
        <v>4</v>
      </c>
      <c r="O33" s="40">
        <v>4</v>
      </c>
      <c r="P33" s="40"/>
      <c r="Q33" s="40">
        <v>4</v>
      </c>
      <c r="R33" s="40">
        <v>4</v>
      </c>
      <c r="S33" s="40"/>
      <c r="T33" s="40">
        <v>4</v>
      </c>
      <c r="U33" s="40"/>
      <c r="V33" s="40"/>
      <c r="W33" s="40">
        <v>3</v>
      </c>
      <c r="X33" s="40">
        <v>4</v>
      </c>
      <c r="Y33" s="40"/>
      <c r="Z33" s="40">
        <v>4</v>
      </c>
      <c r="AA33" s="40"/>
    </row>
    <row r="34" spans="1:27" ht="33.75">
      <c r="A34" s="20" t="s">
        <v>254</v>
      </c>
      <c r="B34" s="36">
        <v>44</v>
      </c>
      <c r="C34" s="5">
        <v>221</v>
      </c>
      <c r="D34" s="6" t="s">
        <v>9</v>
      </c>
      <c r="E34" s="5">
        <v>126</v>
      </c>
      <c r="F34" s="13" t="s">
        <v>246</v>
      </c>
      <c r="G34" s="4"/>
      <c r="H34" s="5" t="s">
        <v>109</v>
      </c>
      <c r="I34" s="4" t="s">
        <v>11</v>
      </c>
      <c r="J34" s="5" t="s">
        <v>15</v>
      </c>
      <c r="K34" s="40"/>
      <c r="L34" s="40"/>
      <c r="M34" s="40">
        <v>4</v>
      </c>
      <c r="N34" s="40">
        <v>4</v>
      </c>
      <c r="O34" s="40">
        <v>4</v>
      </c>
      <c r="P34" s="40"/>
      <c r="Q34" s="40">
        <v>4</v>
      </c>
      <c r="R34" s="40">
        <v>4</v>
      </c>
      <c r="S34" s="40"/>
      <c r="T34" s="40">
        <v>4</v>
      </c>
      <c r="U34" s="40"/>
      <c r="V34" s="40"/>
      <c r="W34" s="40">
        <v>3</v>
      </c>
      <c r="X34" s="40">
        <v>4</v>
      </c>
      <c r="Y34" s="40"/>
      <c r="Z34" s="40">
        <v>4</v>
      </c>
      <c r="AA34" s="40"/>
    </row>
    <row r="35" spans="1:27" ht="45">
      <c r="A35" s="20" t="s">
        <v>254</v>
      </c>
      <c r="B35" s="36">
        <v>45</v>
      </c>
      <c r="C35" s="5">
        <v>222</v>
      </c>
      <c r="D35" s="6" t="s">
        <v>9</v>
      </c>
      <c r="E35" s="5">
        <v>127</v>
      </c>
      <c r="F35" s="13" t="s">
        <v>114</v>
      </c>
      <c r="G35" s="4"/>
      <c r="H35" s="5" t="s">
        <v>71</v>
      </c>
      <c r="I35" s="4" t="s">
        <v>11</v>
      </c>
      <c r="J35" s="5" t="s">
        <v>15</v>
      </c>
      <c r="K35" s="40"/>
      <c r="L35" s="40">
        <v>4</v>
      </c>
      <c r="M35" s="40">
        <v>4</v>
      </c>
      <c r="N35" s="40">
        <v>4</v>
      </c>
      <c r="O35" s="40"/>
      <c r="P35" s="40">
        <v>4</v>
      </c>
      <c r="Q35" s="40">
        <v>4</v>
      </c>
      <c r="R35" s="40">
        <v>4</v>
      </c>
      <c r="S35" s="40">
        <v>4</v>
      </c>
      <c r="T35" s="40">
        <v>4</v>
      </c>
      <c r="U35" s="40"/>
      <c r="V35" s="40"/>
      <c r="W35" s="40">
        <v>3</v>
      </c>
      <c r="X35" s="40">
        <v>4</v>
      </c>
      <c r="Y35" s="40"/>
      <c r="Z35" s="40">
        <v>4</v>
      </c>
      <c r="AA35" s="40"/>
    </row>
    <row r="36" spans="1:27" ht="45">
      <c r="A36" s="20" t="s">
        <v>254</v>
      </c>
      <c r="B36" s="36">
        <v>46</v>
      </c>
      <c r="C36" s="5">
        <v>223</v>
      </c>
      <c r="D36" s="6" t="s">
        <v>9</v>
      </c>
      <c r="E36" s="5">
        <v>128</v>
      </c>
      <c r="F36" s="13" t="s">
        <v>115</v>
      </c>
      <c r="G36" s="4"/>
      <c r="H36" s="5" t="s">
        <v>73</v>
      </c>
      <c r="I36" s="4" t="s">
        <v>11</v>
      </c>
      <c r="J36" s="5" t="s">
        <v>15</v>
      </c>
      <c r="K36" s="40"/>
      <c r="L36" s="40">
        <v>1</v>
      </c>
      <c r="M36" s="40">
        <v>4</v>
      </c>
      <c r="N36" s="40">
        <v>4</v>
      </c>
      <c r="O36" s="40"/>
      <c r="P36" s="40">
        <v>4</v>
      </c>
      <c r="Q36" s="40">
        <v>4</v>
      </c>
      <c r="R36" s="40">
        <v>4</v>
      </c>
      <c r="S36" s="40">
        <v>4</v>
      </c>
      <c r="T36" s="40">
        <v>4</v>
      </c>
      <c r="U36" s="40"/>
      <c r="V36" s="40"/>
      <c r="W36" s="40">
        <v>3</v>
      </c>
      <c r="X36" s="40">
        <v>4</v>
      </c>
      <c r="Y36" s="40"/>
      <c r="Z36" s="40">
        <v>4</v>
      </c>
      <c r="AA36" s="40"/>
    </row>
    <row r="37" spans="1:27" ht="101.25">
      <c r="A37" s="20" t="s">
        <v>254</v>
      </c>
      <c r="B37" s="36">
        <v>47</v>
      </c>
      <c r="C37" s="4">
        <v>224</v>
      </c>
      <c r="D37" s="7" t="s">
        <v>9</v>
      </c>
      <c r="E37" s="4">
        <v>129</v>
      </c>
      <c r="F37" s="15" t="s">
        <v>116</v>
      </c>
      <c r="G37" s="4"/>
      <c r="H37" s="5" t="s">
        <v>110</v>
      </c>
      <c r="I37" s="4" t="s">
        <v>11</v>
      </c>
      <c r="J37" s="5" t="s">
        <v>15</v>
      </c>
      <c r="K37" s="40"/>
      <c r="L37" s="40"/>
      <c r="M37" s="40"/>
      <c r="N37" s="40"/>
      <c r="O37" s="40"/>
      <c r="P37" s="40"/>
      <c r="Q37" s="40"/>
      <c r="R37" s="40"/>
      <c r="S37" s="40"/>
      <c r="T37" s="40">
        <v>4</v>
      </c>
      <c r="U37" s="40"/>
      <c r="V37" s="40"/>
      <c r="W37" s="40">
        <v>3</v>
      </c>
      <c r="X37" s="40"/>
      <c r="Y37" s="40"/>
      <c r="Z37" s="40"/>
      <c r="AA37" s="40"/>
    </row>
    <row r="38" spans="1:27" ht="45">
      <c r="A38" s="20" t="s">
        <v>254</v>
      </c>
      <c r="B38" s="36">
        <v>49</v>
      </c>
      <c r="C38" s="5">
        <v>228</v>
      </c>
      <c r="D38" s="6" t="s">
        <v>9</v>
      </c>
      <c r="E38" s="5">
        <v>131</v>
      </c>
      <c r="F38" s="13" t="s">
        <v>118</v>
      </c>
      <c r="G38" s="4"/>
      <c r="H38" s="5" t="s">
        <v>73</v>
      </c>
      <c r="I38" s="4" t="s">
        <v>11</v>
      </c>
      <c r="J38" s="5" t="s">
        <v>15</v>
      </c>
      <c r="K38" s="40"/>
      <c r="L38" s="40"/>
      <c r="M38" s="40">
        <v>4</v>
      </c>
      <c r="N38" s="40">
        <v>4</v>
      </c>
      <c r="O38" s="40">
        <v>4</v>
      </c>
      <c r="P38" s="40"/>
      <c r="Q38" s="40">
        <v>4</v>
      </c>
      <c r="R38" s="40">
        <v>4</v>
      </c>
      <c r="S38" s="40"/>
      <c r="T38" s="40">
        <v>4</v>
      </c>
      <c r="U38" s="40"/>
      <c r="V38" s="40"/>
      <c r="W38" s="40">
        <v>3</v>
      </c>
      <c r="X38" s="40">
        <v>4</v>
      </c>
      <c r="Y38" s="40"/>
      <c r="Z38" s="40">
        <v>4</v>
      </c>
      <c r="AA38" s="40"/>
    </row>
    <row r="39" spans="1:27" ht="45">
      <c r="A39" s="20" t="s">
        <v>254</v>
      </c>
      <c r="B39" s="36">
        <v>50</v>
      </c>
      <c r="C39" s="5">
        <v>230</v>
      </c>
      <c r="D39" s="12" t="s">
        <v>9</v>
      </c>
      <c r="E39" s="5">
        <v>132</v>
      </c>
      <c r="F39" s="13" t="s">
        <v>119</v>
      </c>
      <c r="G39" s="4"/>
      <c r="H39" s="5" t="s">
        <v>73</v>
      </c>
      <c r="I39" s="4" t="s">
        <v>11</v>
      </c>
      <c r="J39" s="5" t="s">
        <v>15</v>
      </c>
      <c r="K39" s="40"/>
      <c r="L39" s="40">
        <v>4</v>
      </c>
      <c r="M39" s="40">
        <v>4</v>
      </c>
      <c r="N39" s="40">
        <v>4</v>
      </c>
      <c r="O39" s="40"/>
      <c r="P39" s="40">
        <v>4</v>
      </c>
      <c r="Q39" s="40">
        <v>4</v>
      </c>
      <c r="R39" s="40">
        <v>4</v>
      </c>
      <c r="S39" s="40">
        <v>4</v>
      </c>
      <c r="T39" s="40">
        <v>4</v>
      </c>
      <c r="U39" s="40"/>
      <c r="V39" s="40"/>
      <c r="W39" s="40">
        <v>3</v>
      </c>
      <c r="X39" s="40">
        <v>4</v>
      </c>
      <c r="Y39" s="40"/>
      <c r="Z39" s="40">
        <v>4</v>
      </c>
      <c r="AA39" s="40"/>
    </row>
    <row r="40" spans="1:27" ht="45">
      <c r="A40" s="20" t="s">
        <v>254</v>
      </c>
      <c r="B40" s="36">
        <v>51</v>
      </c>
      <c r="C40" s="5">
        <v>231</v>
      </c>
      <c r="D40" s="12" t="s">
        <v>9</v>
      </c>
      <c r="E40" s="5">
        <v>133</v>
      </c>
      <c r="F40" s="13" t="s">
        <v>120</v>
      </c>
      <c r="G40" s="4"/>
      <c r="H40" s="5" t="s">
        <v>73</v>
      </c>
      <c r="I40" s="4" t="s">
        <v>11</v>
      </c>
      <c r="J40" s="5" t="s">
        <v>15</v>
      </c>
      <c r="K40" s="40"/>
      <c r="L40" s="40">
        <v>1</v>
      </c>
      <c r="M40" s="40">
        <v>4</v>
      </c>
      <c r="N40" s="40">
        <v>4</v>
      </c>
      <c r="O40" s="40"/>
      <c r="P40" s="40">
        <v>4</v>
      </c>
      <c r="Q40" s="40">
        <v>4</v>
      </c>
      <c r="R40" s="40">
        <v>4</v>
      </c>
      <c r="S40" s="40">
        <v>4</v>
      </c>
      <c r="T40" s="40">
        <v>4</v>
      </c>
      <c r="U40" s="40"/>
      <c r="V40" s="40"/>
      <c r="W40" s="40">
        <v>3</v>
      </c>
      <c r="X40" s="40">
        <v>4</v>
      </c>
      <c r="Y40" s="40"/>
      <c r="Z40" s="40">
        <v>4</v>
      </c>
      <c r="AA40" s="40"/>
    </row>
    <row r="41" spans="1:27" ht="45">
      <c r="A41" s="20" t="s">
        <v>254</v>
      </c>
      <c r="B41" s="36">
        <v>52</v>
      </c>
      <c r="C41" s="5">
        <v>229</v>
      </c>
      <c r="D41" s="6" t="s">
        <v>9</v>
      </c>
      <c r="E41" s="5">
        <v>134</v>
      </c>
      <c r="F41" s="13" t="s">
        <v>121</v>
      </c>
      <c r="G41" s="4"/>
      <c r="H41" s="5" t="s">
        <v>73</v>
      </c>
      <c r="I41" s="4" t="s">
        <v>11</v>
      </c>
      <c r="J41" s="5" t="s">
        <v>15</v>
      </c>
      <c r="K41" s="40"/>
      <c r="L41" s="40"/>
      <c r="M41" s="40"/>
      <c r="N41" s="40"/>
      <c r="O41" s="40"/>
      <c r="P41" s="40"/>
      <c r="Q41" s="40"/>
      <c r="R41" s="40"/>
      <c r="S41" s="40"/>
      <c r="T41" s="40">
        <v>4</v>
      </c>
      <c r="U41" s="40"/>
      <c r="V41" s="40"/>
      <c r="W41" s="40">
        <v>3</v>
      </c>
      <c r="X41" s="40"/>
      <c r="Y41" s="40"/>
      <c r="Z41" s="40"/>
      <c r="AA41" s="40"/>
    </row>
    <row r="42" spans="1:27" ht="33.75">
      <c r="A42" s="20" t="s">
        <v>254</v>
      </c>
      <c r="B42" s="36">
        <v>105</v>
      </c>
      <c r="C42" s="5">
        <v>110</v>
      </c>
      <c r="D42" s="7" t="s">
        <v>9</v>
      </c>
      <c r="E42" s="5" t="s">
        <v>15</v>
      </c>
      <c r="F42" s="13" t="s">
        <v>207</v>
      </c>
      <c r="G42" s="5" t="s">
        <v>51</v>
      </c>
      <c r="H42" s="5" t="s">
        <v>109</v>
      </c>
      <c r="I42" s="5" t="s">
        <v>11</v>
      </c>
      <c r="J42" s="4" t="s">
        <v>15</v>
      </c>
      <c r="K42" s="40"/>
      <c r="L42" s="40"/>
      <c r="M42" s="40"/>
      <c r="N42" s="40"/>
      <c r="O42" s="40"/>
      <c r="P42" s="40"/>
      <c r="Q42" s="40"/>
      <c r="R42" s="40"/>
      <c r="S42" s="40"/>
      <c r="T42" s="40">
        <v>4</v>
      </c>
      <c r="U42" s="40"/>
      <c r="V42" s="40"/>
      <c r="W42" s="40">
        <v>3</v>
      </c>
      <c r="X42" s="40"/>
      <c r="Y42" s="40"/>
      <c r="Z42" s="40"/>
      <c r="AA42" s="40"/>
    </row>
    <row r="43" spans="1:27" ht="22.5">
      <c r="A43" s="20" t="s">
        <v>254</v>
      </c>
      <c r="B43" s="36">
        <v>108</v>
      </c>
      <c r="C43" s="5">
        <v>131</v>
      </c>
      <c r="D43" s="6" t="s">
        <v>9</v>
      </c>
      <c r="E43" s="4" t="s">
        <v>15</v>
      </c>
      <c r="F43" s="13" t="s">
        <v>210</v>
      </c>
      <c r="G43" s="4" t="s">
        <v>24</v>
      </c>
      <c r="H43" s="4" t="s">
        <v>206</v>
      </c>
      <c r="I43" s="4" t="s">
        <v>11</v>
      </c>
      <c r="J43" s="4" t="s">
        <v>15</v>
      </c>
      <c r="K43" s="40"/>
      <c r="L43" s="40"/>
      <c r="M43" s="40"/>
      <c r="N43" s="40"/>
      <c r="O43" s="40"/>
      <c r="P43" s="40"/>
      <c r="Q43" s="40"/>
      <c r="R43" s="40"/>
      <c r="S43" s="40"/>
      <c r="T43" s="40">
        <v>4</v>
      </c>
      <c r="U43" s="40"/>
      <c r="V43" s="40"/>
      <c r="W43" s="40">
        <v>3</v>
      </c>
      <c r="X43" s="40"/>
      <c r="Y43" s="40"/>
      <c r="Z43" s="40"/>
      <c r="AA43" s="40"/>
    </row>
    <row r="44" spans="1:27" ht="33.75">
      <c r="A44" s="20" t="s">
        <v>254</v>
      </c>
      <c r="B44" s="36">
        <v>109</v>
      </c>
      <c r="C44" s="5">
        <v>134</v>
      </c>
      <c r="D44" s="7" t="s">
        <v>9</v>
      </c>
      <c r="E44" s="4" t="s">
        <v>15</v>
      </c>
      <c r="F44" s="15" t="s">
        <v>216</v>
      </c>
      <c r="G44" s="4" t="s">
        <v>24</v>
      </c>
      <c r="H44" s="4" t="s">
        <v>109</v>
      </c>
      <c r="I44" s="4" t="s">
        <v>11</v>
      </c>
      <c r="J44" s="4" t="s">
        <v>15</v>
      </c>
      <c r="K44" s="40"/>
      <c r="L44" s="40"/>
      <c r="M44" s="40"/>
      <c r="N44" s="40"/>
      <c r="O44" s="40"/>
      <c r="P44" s="40">
        <v>1</v>
      </c>
      <c r="Q44" s="40"/>
      <c r="R44" s="40"/>
      <c r="S44" s="40"/>
      <c r="T44" s="40">
        <v>4</v>
      </c>
      <c r="U44" s="40"/>
      <c r="V44" s="40"/>
      <c r="W44" s="40">
        <v>3</v>
      </c>
      <c r="X44" s="40"/>
      <c r="Y44" s="40"/>
      <c r="Z44" s="40"/>
      <c r="AA44" s="40"/>
    </row>
    <row r="45" spans="1:27" ht="22.5">
      <c r="A45" s="20" t="s">
        <v>254</v>
      </c>
      <c r="B45" s="36">
        <v>111</v>
      </c>
      <c r="C45" s="5">
        <v>143</v>
      </c>
      <c r="D45" s="7" t="s">
        <v>9</v>
      </c>
      <c r="E45" s="4" t="s">
        <v>15</v>
      </c>
      <c r="F45" s="13" t="s">
        <v>218</v>
      </c>
      <c r="G45" s="4" t="s">
        <v>24</v>
      </c>
      <c r="H45" s="4" t="s">
        <v>201</v>
      </c>
      <c r="I45" s="4" t="s">
        <v>11</v>
      </c>
      <c r="J45" s="4" t="s">
        <v>15</v>
      </c>
      <c r="K45" s="40"/>
      <c r="L45" s="40"/>
      <c r="M45" s="40"/>
      <c r="N45" s="40"/>
      <c r="O45" s="40"/>
      <c r="P45" s="40">
        <v>2</v>
      </c>
      <c r="Q45" s="40"/>
      <c r="R45" s="40"/>
      <c r="S45" s="40"/>
      <c r="T45" s="40">
        <v>4</v>
      </c>
      <c r="U45" s="40"/>
      <c r="V45" s="40"/>
      <c r="W45" s="40">
        <v>3</v>
      </c>
      <c r="X45" s="40"/>
      <c r="Y45" s="40"/>
      <c r="Z45" s="40"/>
      <c r="AA45" s="40"/>
    </row>
    <row r="46" spans="1:27" ht="33.75">
      <c r="A46" s="20" t="s">
        <v>254</v>
      </c>
      <c r="B46" s="36">
        <v>114</v>
      </c>
      <c r="C46" s="5">
        <v>154</v>
      </c>
      <c r="D46" s="12" t="s">
        <v>215</v>
      </c>
      <c r="E46" s="5" t="s">
        <v>15</v>
      </c>
      <c r="F46" s="14" t="s">
        <v>221</v>
      </c>
      <c r="G46" s="5" t="s">
        <v>24</v>
      </c>
      <c r="H46" s="5" t="s">
        <v>109</v>
      </c>
      <c r="I46" s="5" t="s">
        <v>11</v>
      </c>
      <c r="J46" s="4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>
        <v>3</v>
      </c>
      <c r="X46" s="40"/>
      <c r="Y46" s="40"/>
      <c r="Z46" s="40"/>
      <c r="AA46" s="40"/>
    </row>
    <row r="47" spans="1:27" ht="33.75">
      <c r="A47" s="20" t="s">
        <v>254</v>
      </c>
      <c r="B47" s="36">
        <v>115</v>
      </c>
      <c r="C47" s="5">
        <v>156</v>
      </c>
      <c r="D47" s="12" t="s">
        <v>9</v>
      </c>
      <c r="E47" s="5" t="s">
        <v>15</v>
      </c>
      <c r="F47" s="14" t="s">
        <v>224</v>
      </c>
      <c r="G47" s="5"/>
      <c r="H47" s="5" t="s">
        <v>109</v>
      </c>
      <c r="I47" s="5" t="s">
        <v>11</v>
      </c>
      <c r="J47" s="4"/>
      <c r="K47" s="40"/>
      <c r="L47" s="40"/>
      <c r="M47" s="40"/>
      <c r="N47" s="40"/>
      <c r="O47" s="40"/>
      <c r="P47" s="40"/>
      <c r="Q47" s="40"/>
      <c r="R47" s="40"/>
      <c r="S47" s="40"/>
      <c r="T47" s="40">
        <v>4</v>
      </c>
      <c r="U47" s="40"/>
      <c r="V47" s="40"/>
      <c r="W47" s="40">
        <v>3</v>
      </c>
      <c r="X47" s="40"/>
      <c r="Y47" s="40"/>
      <c r="Z47" s="40"/>
      <c r="AA47" s="40"/>
    </row>
    <row r="48" spans="1:27" ht="33.75">
      <c r="A48" s="20" t="s">
        <v>254</v>
      </c>
      <c r="B48" s="36">
        <v>116</v>
      </c>
      <c r="C48" s="5">
        <v>157</v>
      </c>
      <c r="D48" s="12" t="s">
        <v>9</v>
      </c>
      <c r="E48" s="5" t="s">
        <v>15</v>
      </c>
      <c r="F48" s="14" t="s">
        <v>225</v>
      </c>
      <c r="G48" s="5" t="s">
        <v>223</v>
      </c>
      <c r="H48" s="5" t="s">
        <v>109</v>
      </c>
      <c r="I48" s="5" t="s">
        <v>11</v>
      </c>
      <c r="J48" s="4"/>
      <c r="K48" s="40"/>
      <c r="L48" s="40"/>
      <c r="M48" s="40"/>
      <c r="N48" s="40"/>
      <c r="O48" s="40"/>
      <c r="P48" s="40"/>
      <c r="Q48" s="40"/>
      <c r="R48" s="40"/>
      <c r="S48" s="40"/>
      <c r="T48" s="40">
        <v>4</v>
      </c>
      <c r="U48" s="40"/>
      <c r="V48" s="40"/>
      <c r="W48" s="40">
        <v>3</v>
      </c>
      <c r="X48" s="40"/>
      <c r="Y48" s="40"/>
      <c r="Z48" s="40"/>
      <c r="AA48" s="40"/>
    </row>
    <row r="49" spans="1:27" ht="22.5">
      <c r="A49" s="20" t="s">
        <v>254</v>
      </c>
      <c r="B49" s="36">
        <v>117</v>
      </c>
      <c r="C49" s="5">
        <v>170</v>
      </c>
      <c r="D49" s="12" t="s">
        <v>9</v>
      </c>
      <c r="E49" s="5" t="s">
        <v>15</v>
      </c>
      <c r="F49" s="17" t="s">
        <v>226</v>
      </c>
      <c r="G49" s="5"/>
      <c r="H49" s="5" t="s">
        <v>201</v>
      </c>
      <c r="I49" s="5" t="s">
        <v>11</v>
      </c>
      <c r="J49" s="4" t="s">
        <v>15</v>
      </c>
      <c r="K49" s="40"/>
      <c r="L49" s="40"/>
      <c r="M49" s="40"/>
      <c r="N49" s="40"/>
      <c r="O49" s="40"/>
      <c r="P49" s="40"/>
      <c r="Q49" s="40"/>
      <c r="R49" s="40"/>
      <c r="S49" s="40"/>
      <c r="T49" s="40">
        <v>4</v>
      </c>
      <c r="U49" s="40"/>
      <c r="V49" s="40"/>
      <c r="W49" s="40">
        <v>3</v>
      </c>
      <c r="X49" s="40"/>
      <c r="Y49" s="40"/>
      <c r="Z49" s="40"/>
      <c r="AA49" s="40"/>
    </row>
    <row r="50" spans="1:27" ht="22.5">
      <c r="A50" s="20" t="s">
        <v>254</v>
      </c>
      <c r="B50" s="36">
        <v>118</v>
      </c>
      <c r="C50" s="5">
        <v>173</v>
      </c>
      <c r="D50" s="12" t="s">
        <v>9</v>
      </c>
      <c r="E50" s="5" t="s">
        <v>15</v>
      </c>
      <c r="F50" s="13" t="s">
        <v>227</v>
      </c>
      <c r="G50" s="5"/>
      <c r="H50" s="5" t="s">
        <v>206</v>
      </c>
      <c r="I50" s="5" t="s">
        <v>11</v>
      </c>
      <c r="J50" s="4" t="s">
        <v>15</v>
      </c>
      <c r="K50" s="40"/>
      <c r="L50" s="40"/>
      <c r="M50" s="40"/>
      <c r="N50" s="40"/>
      <c r="O50" s="40"/>
      <c r="P50" s="40"/>
      <c r="Q50" s="40"/>
      <c r="R50" s="40"/>
      <c r="S50" s="40"/>
      <c r="T50" s="40">
        <v>4</v>
      </c>
      <c r="U50" s="40"/>
      <c r="V50" s="40"/>
      <c r="W50" s="40">
        <v>3</v>
      </c>
      <c r="X50" s="40"/>
      <c r="Y50" s="40"/>
      <c r="Z50" s="40"/>
      <c r="AA50" s="40"/>
    </row>
    <row r="51" spans="1:27" ht="33.75">
      <c r="A51" s="20" t="s">
        <v>254</v>
      </c>
      <c r="B51" s="36">
        <v>119</v>
      </c>
      <c r="C51" s="5">
        <v>175</v>
      </c>
      <c r="D51" s="12" t="s">
        <v>9</v>
      </c>
      <c r="E51" s="5" t="s">
        <v>15</v>
      </c>
      <c r="F51" s="13" t="s">
        <v>234</v>
      </c>
      <c r="G51" s="5"/>
      <c r="H51" s="5" t="s">
        <v>109</v>
      </c>
      <c r="I51" s="5" t="s">
        <v>11</v>
      </c>
      <c r="J51" s="4" t="s">
        <v>15</v>
      </c>
      <c r="K51" s="40"/>
      <c r="L51" s="40"/>
      <c r="M51" s="40"/>
      <c r="N51" s="40"/>
      <c r="O51" s="40"/>
      <c r="P51" s="40"/>
      <c r="Q51" s="40"/>
      <c r="R51" s="40"/>
      <c r="S51" s="40"/>
      <c r="T51" s="40">
        <v>4</v>
      </c>
      <c r="U51" s="40"/>
      <c r="V51" s="40"/>
      <c r="W51" s="40">
        <v>3</v>
      </c>
      <c r="X51" s="40"/>
      <c r="Y51" s="40"/>
      <c r="Z51" s="40"/>
      <c r="AA51" s="40"/>
    </row>
    <row r="52" spans="1:27" ht="33.75">
      <c r="A52" s="20" t="s">
        <v>254</v>
      </c>
      <c r="B52" s="36">
        <v>120</v>
      </c>
      <c r="C52" s="5">
        <v>178</v>
      </c>
      <c r="D52" s="12" t="s">
        <v>9</v>
      </c>
      <c r="E52" s="5" t="s">
        <v>15</v>
      </c>
      <c r="F52" s="13" t="s">
        <v>235</v>
      </c>
      <c r="G52" s="5"/>
      <c r="H52" s="5" t="s">
        <v>109</v>
      </c>
      <c r="I52" s="5" t="s">
        <v>11</v>
      </c>
      <c r="J52" s="5" t="s">
        <v>242</v>
      </c>
      <c r="K52" s="40"/>
      <c r="L52" s="40">
        <v>4</v>
      </c>
      <c r="M52" s="40">
        <v>4</v>
      </c>
      <c r="N52" s="40">
        <v>4</v>
      </c>
      <c r="O52" s="40"/>
      <c r="P52" s="40">
        <v>4</v>
      </c>
      <c r="Q52" s="40">
        <v>4</v>
      </c>
      <c r="R52" s="40">
        <v>4</v>
      </c>
      <c r="S52" s="40"/>
      <c r="T52" s="40">
        <v>4</v>
      </c>
      <c r="U52" s="40"/>
      <c r="V52" s="40"/>
      <c r="W52" s="40">
        <v>3</v>
      </c>
      <c r="X52" s="40"/>
      <c r="Y52" s="40"/>
      <c r="Z52" s="40"/>
      <c r="AA52" s="40"/>
    </row>
    <row r="53" spans="1:27" ht="33.75">
      <c r="A53" s="20" t="s">
        <v>254</v>
      </c>
      <c r="B53" s="36">
        <v>121</v>
      </c>
      <c r="C53" s="5">
        <v>179</v>
      </c>
      <c r="D53" s="12" t="s">
        <v>9</v>
      </c>
      <c r="E53" s="5" t="s">
        <v>15</v>
      </c>
      <c r="F53" s="13" t="s">
        <v>236</v>
      </c>
      <c r="G53" s="5"/>
      <c r="H53" s="5" t="s">
        <v>109</v>
      </c>
      <c r="I53" s="5" t="s">
        <v>11</v>
      </c>
      <c r="J53" s="5" t="s">
        <v>15</v>
      </c>
      <c r="K53" s="40"/>
      <c r="L53" s="40"/>
      <c r="M53" s="40"/>
      <c r="N53" s="40"/>
      <c r="O53" s="40"/>
      <c r="P53" s="40"/>
      <c r="Q53" s="40"/>
      <c r="R53" s="40"/>
      <c r="S53" s="40"/>
      <c r="T53" s="40">
        <v>4</v>
      </c>
      <c r="U53" s="40"/>
      <c r="V53" s="40"/>
      <c r="W53" s="40">
        <v>3</v>
      </c>
      <c r="X53" s="40"/>
      <c r="Y53" s="40"/>
      <c r="Z53" s="40"/>
      <c r="AA53" s="40"/>
    </row>
    <row r="54" spans="1:27" ht="33.75">
      <c r="A54" s="20" t="s">
        <v>254</v>
      </c>
      <c r="B54" s="36">
        <v>122</v>
      </c>
      <c r="C54" s="5">
        <v>201</v>
      </c>
      <c r="D54" s="12" t="s">
        <v>9</v>
      </c>
      <c r="E54" s="5" t="s">
        <v>15</v>
      </c>
      <c r="F54" s="13" t="s">
        <v>237</v>
      </c>
      <c r="G54" s="5"/>
      <c r="H54" s="5" t="s">
        <v>109</v>
      </c>
      <c r="I54" s="5" t="s">
        <v>11</v>
      </c>
      <c r="J54" s="5" t="s">
        <v>15</v>
      </c>
      <c r="K54" s="40"/>
      <c r="L54" s="40"/>
      <c r="M54" s="40"/>
      <c r="N54" s="40"/>
      <c r="O54" s="40"/>
      <c r="P54" s="40"/>
      <c r="Q54" s="40"/>
      <c r="R54" s="40"/>
      <c r="S54" s="40"/>
      <c r="T54" s="40">
        <v>4</v>
      </c>
      <c r="U54" s="40"/>
      <c r="V54" s="40"/>
      <c r="W54" s="40">
        <v>3</v>
      </c>
      <c r="X54" s="40"/>
      <c r="Y54" s="40"/>
      <c r="Z54" s="40"/>
      <c r="AA54" s="40"/>
    </row>
    <row r="55" spans="1:27" ht="33.75">
      <c r="A55" s="20" t="s">
        <v>254</v>
      </c>
      <c r="B55" s="36">
        <v>123</v>
      </c>
      <c r="C55" s="5">
        <v>225</v>
      </c>
      <c r="D55" s="12" t="s">
        <v>9</v>
      </c>
      <c r="E55" s="5" t="s">
        <v>15</v>
      </c>
      <c r="F55" s="13" t="s">
        <v>238</v>
      </c>
      <c r="G55" s="5"/>
      <c r="H55" s="5" t="s">
        <v>109</v>
      </c>
      <c r="I55" s="5" t="s">
        <v>11</v>
      </c>
      <c r="J55" s="5" t="s">
        <v>15</v>
      </c>
      <c r="K55" s="40"/>
      <c r="L55" s="40"/>
      <c r="M55" s="40"/>
      <c r="N55" s="40"/>
      <c r="O55" s="40"/>
      <c r="P55" s="40"/>
      <c r="Q55" s="40"/>
      <c r="R55" s="40"/>
      <c r="S55" s="40"/>
      <c r="T55" s="40">
        <v>4</v>
      </c>
      <c r="U55" s="40"/>
      <c r="V55" s="40"/>
      <c r="W55" s="40">
        <v>3</v>
      </c>
      <c r="X55" s="40"/>
      <c r="Y55" s="40"/>
      <c r="Z55" s="40"/>
      <c r="AA55" s="40"/>
    </row>
    <row r="56" spans="1:27" ht="22.5">
      <c r="A56" s="20" t="s">
        <v>259</v>
      </c>
      <c r="B56" s="36">
        <v>55</v>
      </c>
      <c r="C56" s="4">
        <v>113</v>
      </c>
      <c r="D56" s="7" t="s">
        <v>111</v>
      </c>
      <c r="E56" s="4" t="s">
        <v>96</v>
      </c>
      <c r="F56" s="13" t="s">
        <v>124</v>
      </c>
      <c r="G56" s="4" t="s">
        <v>23</v>
      </c>
      <c r="H56" s="5" t="s">
        <v>10</v>
      </c>
      <c r="I56" s="4" t="s">
        <v>11</v>
      </c>
      <c r="J56" s="8">
        <v>39309</v>
      </c>
      <c r="K56" s="40">
        <v>4</v>
      </c>
      <c r="L56" s="40">
        <v>4</v>
      </c>
      <c r="M56" s="40">
        <v>4</v>
      </c>
      <c r="N56" s="40">
        <v>4</v>
      </c>
      <c r="O56" s="40">
        <v>4</v>
      </c>
      <c r="P56" s="40">
        <v>4</v>
      </c>
      <c r="Q56" s="40">
        <v>4</v>
      </c>
      <c r="R56" s="40">
        <v>4</v>
      </c>
      <c r="S56" s="40">
        <v>4</v>
      </c>
      <c r="T56" s="40">
        <v>4</v>
      </c>
      <c r="U56" s="40">
        <v>4</v>
      </c>
      <c r="V56" s="40">
        <v>3</v>
      </c>
      <c r="W56" s="40">
        <v>3</v>
      </c>
      <c r="X56" s="40">
        <v>3</v>
      </c>
      <c r="Y56" s="40">
        <v>4</v>
      </c>
      <c r="Z56" s="40"/>
      <c r="AA56" s="40"/>
    </row>
    <row r="57" spans="1:27" ht="22.5">
      <c r="A57" s="20" t="s">
        <v>259</v>
      </c>
      <c r="B57" s="36">
        <v>56</v>
      </c>
      <c r="C57" s="4">
        <v>114</v>
      </c>
      <c r="D57" s="7" t="s">
        <v>111</v>
      </c>
      <c r="E57" s="4" t="s">
        <v>97</v>
      </c>
      <c r="F57" s="13" t="s">
        <v>125</v>
      </c>
      <c r="G57" s="4" t="s">
        <v>23</v>
      </c>
      <c r="H57" s="5" t="s">
        <v>10</v>
      </c>
      <c r="I57" s="4" t="s">
        <v>11</v>
      </c>
      <c r="J57" s="8">
        <v>39309</v>
      </c>
      <c r="K57" s="40">
        <v>4</v>
      </c>
      <c r="L57" s="40">
        <v>4</v>
      </c>
      <c r="M57" s="40">
        <v>4</v>
      </c>
      <c r="N57" s="40">
        <v>4</v>
      </c>
      <c r="O57" s="40">
        <v>4</v>
      </c>
      <c r="P57" s="40">
        <v>4</v>
      </c>
      <c r="Q57" s="40">
        <v>4</v>
      </c>
      <c r="R57" s="40">
        <v>4</v>
      </c>
      <c r="S57" s="40">
        <v>4</v>
      </c>
      <c r="T57" s="40">
        <v>4</v>
      </c>
      <c r="U57" s="40">
        <v>4</v>
      </c>
      <c r="V57" s="40">
        <v>3</v>
      </c>
      <c r="W57" s="40">
        <v>3</v>
      </c>
      <c r="X57" s="40">
        <v>3</v>
      </c>
      <c r="Y57" s="40">
        <v>4</v>
      </c>
      <c r="Z57" s="40"/>
      <c r="AA57" s="40"/>
    </row>
    <row r="58" spans="1:27" ht="22.5">
      <c r="A58" s="20" t="s">
        <v>259</v>
      </c>
      <c r="B58" s="36">
        <v>98</v>
      </c>
      <c r="C58" s="10" t="s">
        <v>182</v>
      </c>
      <c r="D58" s="18" t="s">
        <v>184</v>
      </c>
      <c r="E58" s="5"/>
      <c r="F58" s="13" t="s">
        <v>185</v>
      </c>
      <c r="G58" s="5" t="s">
        <v>183</v>
      </c>
      <c r="H58" s="5" t="s">
        <v>0</v>
      </c>
      <c r="I58" s="5" t="s">
        <v>11</v>
      </c>
      <c r="J58" s="8">
        <v>39337</v>
      </c>
      <c r="K58" s="40">
        <v>4</v>
      </c>
      <c r="L58" s="40">
        <v>4</v>
      </c>
      <c r="M58" s="40">
        <v>4</v>
      </c>
      <c r="N58" s="40">
        <v>4</v>
      </c>
      <c r="O58" s="40">
        <v>4</v>
      </c>
      <c r="P58" s="40">
        <v>2</v>
      </c>
      <c r="Q58" s="40">
        <v>4</v>
      </c>
      <c r="R58" s="40">
        <v>4</v>
      </c>
      <c r="S58" s="40">
        <v>4</v>
      </c>
      <c r="T58" s="40">
        <v>3</v>
      </c>
      <c r="U58" s="40">
        <v>4</v>
      </c>
      <c r="V58" s="40">
        <v>4</v>
      </c>
      <c r="W58" s="40">
        <v>3</v>
      </c>
      <c r="X58" s="40">
        <v>4</v>
      </c>
      <c r="Y58" s="40"/>
      <c r="Z58" s="40"/>
      <c r="AA58" s="40"/>
    </row>
    <row r="59" spans="1:27" ht="56.25">
      <c r="A59" s="20" t="s">
        <v>259</v>
      </c>
      <c r="B59" s="36">
        <v>99</v>
      </c>
      <c r="C59" s="10" t="s">
        <v>186</v>
      </c>
      <c r="D59" s="18" t="s">
        <v>184</v>
      </c>
      <c r="E59" s="5"/>
      <c r="F59" s="13" t="s">
        <v>188</v>
      </c>
      <c r="G59" s="5" t="s">
        <v>187</v>
      </c>
      <c r="H59" s="5" t="s">
        <v>0</v>
      </c>
      <c r="I59" s="5" t="s">
        <v>11</v>
      </c>
      <c r="J59" s="8">
        <v>39344</v>
      </c>
      <c r="K59" s="40">
        <v>2</v>
      </c>
      <c r="L59" s="40">
        <v>2</v>
      </c>
      <c r="M59" s="40">
        <v>4</v>
      </c>
      <c r="N59" s="40">
        <v>4</v>
      </c>
      <c r="O59" s="40">
        <v>2</v>
      </c>
      <c r="P59" s="40">
        <v>2</v>
      </c>
      <c r="Q59" s="40">
        <v>4</v>
      </c>
      <c r="R59" s="40">
        <v>3</v>
      </c>
      <c r="S59" s="40">
        <v>1</v>
      </c>
      <c r="T59" s="40">
        <v>3</v>
      </c>
      <c r="U59" s="40">
        <v>4</v>
      </c>
      <c r="V59" s="40">
        <v>3</v>
      </c>
      <c r="W59" s="40">
        <v>3</v>
      </c>
      <c r="X59" s="40">
        <v>4</v>
      </c>
      <c r="Y59" s="40"/>
      <c r="Z59" s="40"/>
      <c r="AA59" s="40"/>
    </row>
    <row r="60" spans="1:27" ht="22.5">
      <c r="A60" s="20" t="s">
        <v>258</v>
      </c>
      <c r="B60" s="36">
        <v>80</v>
      </c>
      <c r="C60" s="10">
        <v>202</v>
      </c>
      <c r="D60" s="4" t="s">
        <v>155</v>
      </c>
      <c r="E60" s="5"/>
      <c r="F60" s="13" t="s">
        <v>164</v>
      </c>
      <c r="G60" s="4"/>
      <c r="H60" s="4"/>
      <c r="I60" s="4" t="s">
        <v>11</v>
      </c>
      <c r="J60" s="5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</row>
    <row r="61" spans="1:27" ht="22.5">
      <c r="A61" s="20" t="s">
        <v>258</v>
      </c>
      <c r="B61" s="36">
        <v>81</v>
      </c>
      <c r="C61" s="5">
        <v>203</v>
      </c>
      <c r="D61" s="4" t="s">
        <v>155</v>
      </c>
      <c r="E61" s="5"/>
      <c r="F61" s="13" t="s">
        <v>165</v>
      </c>
      <c r="G61" s="4"/>
      <c r="H61" s="4"/>
      <c r="I61" s="4" t="s">
        <v>11</v>
      </c>
      <c r="J61" s="5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</row>
    <row r="62" spans="1:27" ht="22.5">
      <c r="A62" s="20" t="s">
        <v>258</v>
      </c>
      <c r="B62" s="36">
        <v>82</v>
      </c>
      <c r="C62" s="5">
        <v>204</v>
      </c>
      <c r="D62" s="4" t="s">
        <v>155</v>
      </c>
      <c r="E62" s="5"/>
      <c r="F62" s="15" t="s">
        <v>166</v>
      </c>
      <c r="G62" s="4"/>
      <c r="H62" s="4"/>
      <c r="I62" s="4" t="s">
        <v>11</v>
      </c>
      <c r="J62" s="5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</row>
    <row r="63" spans="1:27" ht="22.5">
      <c r="A63" s="20" t="s">
        <v>258</v>
      </c>
      <c r="B63" s="36">
        <v>83</v>
      </c>
      <c r="C63" s="5">
        <v>205</v>
      </c>
      <c r="D63" s="4" t="s">
        <v>155</v>
      </c>
      <c r="E63" s="5"/>
      <c r="F63" s="13" t="s">
        <v>167</v>
      </c>
      <c r="G63" s="4"/>
      <c r="H63" s="4"/>
      <c r="I63" s="4" t="s">
        <v>11</v>
      </c>
      <c r="J63" s="5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</row>
    <row r="64" spans="1:27" ht="22.5">
      <c r="A64" s="20" t="s">
        <v>258</v>
      </c>
      <c r="B64" s="36">
        <v>84</v>
      </c>
      <c r="C64" s="5">
        <v>206</v>
      </c>
      <c r="D64" s="4" t="s">
        <v>155</v>
      </c>
      <c r="E64" s="5"/>
      <c r="F64" s="13" t="s">
        <v>168</v>
      </c>
      <c r="G64" s="4"/>
      <c r="H64" s="4"/>
      <c r="I64" s="4" t="s">
        <v>11</v>
      </c>
      <c r="J64" s="5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</row>
    <row r="65" spans="1:27" ht="22.5">
      <c r="A65" s="20" t="s">
        <v>258</v>
      </c>
      <c r="B65" s="36">
        <v>85</v>
      </c>
      <c r="C65" s="5">
        <v>207</v>
      </c>
      <c r="D65" s="4" t="s">
        <v>155</v>
      </c>
      <c r="E65" s="5"/>
      <c r="F65" s="13" t="s">
        <v>169</v>
      </c>
      <c r="G65" s="4"/>
      <c r="H65" s="4"/>
      <c r="I65" s="4" t="s">
        <v>11</v>
      </c>
      <c r="J65" s="5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</row>
    <row r="66" spans="1:27" ht="22.5">
      <c r="A66" s="20" t="s">
        <v>258</v>
      </c>
      <c r="B66" s="36">
        <v>86</v>
      </c>
      <c r="C66" s="5">
        <v>208</v>
      </c>
      <c r="D66" s="4" t="s">
        <v>155</v>
      </c>
      <c r="E66" s="5"/>
      <c r="F66" s="13" t="s">
        <v>170</v>
      </c>
      <c r="G66" s="4"/>
      <c r="H66" s="4"/>
      <c r="I66" s="4" t="s">
        <v>11</v>
      </c>
      <c r="J66" s="5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</row>
    <row r="67" spans="1:27" ht="22.5">
      <c r="A67" s="20" t="s">
        <v>258</v>
      </c>
      <c r="B67" s="36">
        <v>87</v>
      </c>
      <c r="C67" s="5">
        <v>209</v>
      </c>
      <c r="D67" s="4" t="s">
        <v>155</v>
      </c>
      <c r="E67" s="5"/>
      <c r="F67" s="13" t="s">
        <v>171</v>
      </c>
      <c r="G67" s="4"/>
      <c r="H67" s="4"/>
      <c r="I67" s="4" t="s">
        <v>11</v>
      </c>
      <c r="J67" s="5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</row>
    <row r="68" spans="1:27" ht="22.5">
      <c r="A68" s="20" t="s">
        <v>258</v>
      </c>
      <c r="B68" s="36">
        <v>88</v>
      </c>
      <c r="C68" s="5">
        <v>210</v>
      </c>
      <c r="D68" s="4" t="s">
        <v>155</v>
      </c>
      <c r="E68" s="5"/>
      <c r="F68" s="13" t="s">
        <v>172</v>
      </c>
      <c r="G68" s="4"/>
      <c r="H68" s="4"/>
      <c r="I68" s="4" t="s">
        <v>11</v>
      </c>
      <c r="J68" s="5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</row>
    <row r="69" spans="1:27" ht="22.5">
      <c r="A69" s="20" t="s">
        <v>258</v>
      </c>
      <c r="B69" s="36">
        <v>89</v>
      </c>
      <c r="C69" s="5">
        <v>211</v>
      </c>
      <c r="D69" s="4" t="s">
        <v>155</v>
      </c>
      <c r="E69" s="5"/>
      <c r="F69" s="16" t="s">
        <v>173</v>
      </c>
      <c r="G69" s="4"/>
      <c r="H69" s="4"/>
      <c r="I69" s="4" t="s">
        <v>11</v>
      </c>
      <c r="J69" s="5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</row>
    <row r="70" spans="1:27" ht="22.5">
      <c r="A70" s="20" t="s">
        <v>258</v>
      </c>
      <c r="B70" s="36">
        <v>90</v>
      </c>
      <c r="C70" s="5">
        <v>212</v>
      </c>
      <c r="D70" s="4" t="s">
        <v>155</v>
      </c>
      <c r="E70" s="5"/>
      <c r="F70" s="13" t="s">
        <v>174</v>
      </c>
      <c r="G70" s="4"/>
      <c r="H70" s="4"/>
      <c r="I70" s="4" t="s">
        <v>11</v>
      </c>
      <c r="J70" s="5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</row>
    <row r="71" spans="1:27" ht="22.5">
      <c r="A71" s="20" t="s">
        <v>258</v>
      </c>
      <c r="B71" s="36">
        <v>91</v>
      </c>
      <c r="C71" s="5">
        <v>213</v>
      </c>
      <c r="D71" s="4" t="s">
        <v>155</v>
      </c>
      <c r="E71" s="5"/>
      <c r="F71" s="13" t="s">
        <v>175</v>
      </c>
      <c r="G71" s="4"/>
      <c r="H71" s="4"/>
      <c r="I71" s="4" t="s">
        <v>11</v>
      </c>
      <c r="J71" s="5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</row>
    <row r="72" spans="1:27" ht="22.5">
      <c r="A72" s="20" t="s">
        <v>258</v>
      </c>
      <c r="B72" s="36">
        <v>92</v>
      </c>
      <c r="C72" s="5">
        <v>214</v>
      </c>
      <c r="D72" s="4" t="s">
        <v>155</v>
      </c>
      <c r="E72" s="5"/>
      <c r="F72" s="13" t="s">
        <v>176</v>
      </c>
      <c r="G72" s="4"/>
      <c r="H72" s="4"/>
      <c r="I72" s="4" t="s">
        <v>11</v>
      </c>
      <c r="J72" s="5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</row>
    <row r="73" spans="1:27" ht="22.5">
      <c r="A73" s="20" t="s">
        <v>258</v>
      </c>
      <c r="B73" s="36">
        <v>93</v>
      </c>
      <c r="C73" s="5">
        <v>215</v>
      </c>
      <c r="D73" s="4" t="s">
        <v>155</v>
      </c>
      <c r="E73" s="5"/>
      <c r="F73" s="13" t="s">
        <v>177</v>
      </c>
      <c r="G73" s="4"/>
      <c r="H73" s="4"/>
      <c r="I73" s="4" t="s">
        <v>11</v>
      </c>
      <c r="J73" s="5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</row>
    <row r="74" spans="1:27" ht="22.5">
      <c r="A74" s="20" t="s">
        <v>258</v>
      </c>
      <c r="B74" s="36">
        <v>94</v>
      </c>
      <c r="C74" s="5">
        <v>216</v>
      </c>
      <c r="D74" s="4" t="s">
        <v>155</v>
      </c>
      <c r="E74" s="5"/>
      <c r="F74" s="13" t="s">
        <v>178</v>
      </c>
      <c r="G74" s="4"/>
      <c r="H74" s="4"/>
      <c r="I74" s="4" t="s">
        <v>11</v>
      </c>
      <c r="J74" s="4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</row>
    <row r="75" spans="1:27" ht="33.75">
      <c r="A75" s="20" t="s">
        <v>258</v>
      </c>
      <c r="B75" s="36">
        <v>95</v>
      </c>
      <c r="C75" s="5">
        <v>217</v>
      </c>
      <c r="D75" s="4" t="s">
        <v>155</v>
      </c>
      <c r="E75" s="5"/>
      <c r="F75" s="13" t="s">
        <v>247</v>
      </c>
      <c r="G75" s="4"/>
      <c r="H75" s="4"/>
      <c r="I75" s="4" t="s">
        <v>11</v>
      </c>
      <c r="J75" s="5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</row>
    <row r="76" spans="1:27" ht="22.5">
      <c r="A76" s="20" t="s">
        <v>258</v>
      </c>
      <c r="B76" s="36">
        <v>96</v>
      </c>
      <c r="C76" s="5">
        <v>233</v>
      </c>
      <c r="D76" s="4" t="s">
        <v>155</v>
      </c>
      <c r="E76" s="5"/>
      <c r="F76" s="13" t="s">
        <v>179</v>
      </c>
      <c r="G76" s="4"/>
      <c r="H76" s="4"/>
      <c r="I76" s="4" t="s">
        <v>11</v>
      </c>
      <c r="J76" s="5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</row>
    <row r="77" spans="1:27" ht="22.5">
      <c r="A77" s="20" t="s">
        <v>249</v>
      </c>
      <c r="B77" s="36">
        <v>22</v>
      </c>
      <c r="C77" s="4">
        <v>171</v>
      </c>
      <c r="D77" s="6" t="s">
        <v>9</v>
      </c>
      <c r="E77" s="4">
        <v>99</v>
      </c>
      <c r="F77" s="13" t="s">
        <v>60</v>
      </c>
      <c r="G77" s="4" t="s">
        <v>24</v>
      </c>
      <c r="H77" s="4" t="s">
        <v>10</v>
      </c>
      <c r="I77" s="4" t="s">
        <v>11</v>
      </c>
      <c r="J77" s="4" t="s">
        <v>50</v>
      </c>
      <c r="K77" s="40">
        <v>4</v>
      </c>
      <c r="L77" s="40">
        <v>2</v>
      </c>
      <c r="M77" s="40">
        <v>4</v>
      </c>
      <c r="N77" s="40">
        <v>4</v>
      </c>
      <c r="O77" s="40">
        <v>4</v>
      </c>
      <c r="P77" s="40">
        <v>2</v>
      </c>
      <c r="Q77" s="40">
        <v>4</v>
      </c>
      <c r="R77" s="40">
        <v>4</v>
      </c>
      <c r="S77" s="40">
        <v>4</v>
      </c>
      <c r="T77" s="40">
        <v>4</v>
      </c>
      <c r="U77" s="40">
        <v>4</v>
      </c>
      <c r="V77" s="40">
        <v>4</v>
      </c>
      <c r="W77" s="40">
        <v>3</v>
      </c>
      <c r="X77" s="40">
        <v>4</v>
      </c>
      <c r="Y77" s="40">
        <v>4</v>
      </c>
      <c r="Z77" s="40">
        <v>4</v>
      </c>
      <c r="AA77" s="40">
        <v>4</v>
      </c>
    </row>
    <row r="78" spans="1:27" ht="22.5">
      <c r="A78" s="20" t="s">
        <v>271</v>
      </c>
      <c r="B78" s="36">
        <v>23</v>
      </c>
      <c r="C78" s="4">
        <v>166</v>
      </c>
      <c r="D78" s="6" t="s">
        <v>9</v>
      </c>
      <c r="E78" s="4">
        <v>100</v>
      </c>
      <c r="F78" s="13" t="s">
        <v>61</v>
      </c>
      <c r="G78" s="4" t="s">
        <v>53</v>
      </c>
      <c r="H78" s="4" t="s">
        <v>10</v>
      </c>
      <c r="I78" s="4" t="s">
        <v>11</v>
      </c>
      <c r="J78" s="4" t="s">
        <v>50</v>
      </c>
      <c r="K78" s="40">
        <v>4</v>
      </c>
      <c r="L78" s="40">
        <v>4</v>
      </c>
      <c r="M78" s="40">
        <v>4</v>
      </c>
      <c r="N78" s="40">
        <v>4</v>
      </c>
      <c r="O78" s="40">
        <v>4</v>
      </c>
      <c r="P78" s="40">
        <v>4</v>
      </c>
      <c r="Q78" s="40">
        <v>4</v>
      </c>
      <c r="R78" s="40">
        <v>4</v>
      </c>
      <c r="S78" s="40">
        <v>4</v>
      </c>
      <c r="T78" s="40">
        <v>4</v>
      </c>
      <c r="U78" s="40">
        <v>4</v>
      </c>
      <c r="V78" s="40">
        <v>4</v>
      </c>
      <c r="W78" s="40">
        <v>3</v>
      </c>
      <c r="X78" s="40">
        <v>4</v>
      </c>
      <c r="Y78" s="40">
        <v>4</v>
      </c>
      <c r="Z78" s="40">
        <v>4</v>
      </c>
      <c r="AA78" s="40">
        <v>4</v>
      </c>
    </row>
    <row r="79" spans="1:27" ht="22.5">
      <c r="A79" s="20" t="s">
        <v>249</v>
      </c>
      <c r="B79" s="36">
        <v>24</v>
      </c>
      <c r="C79" s="5">
        <v>176</v>
      </c>
      <c r="D79" s="6" t="s">
        <v>9</v>
      </c>
      <c r="E79" s="5">
        <v>101</v>
      </c>
      <c r="F79" s="13" t="s">
        <v>62</v>
      </c>
      <c r="G79" s="4" t="s">
        <v>23</v>
      </c>
      <c r="H79" s="4" t="s">
        <v>10</v>
      </c>
      <c r="I79" s="4" t="s">
        <v>11</v>
      </c>
      <c r="J79" s="5" t="s">
        <v>65</v>
      </c>
      <c r="K79" s="40">
        <v>4</v>
      </c>
      <c r="L79" s="40">
        <v>4</v>
      </c>
      <c r="M79" s="40">
        <v>4</v>
      </c>
      <c r="N79" s="40">
        <v>4</v>
      </c>
      <c r="O79" s="40">
        <v>4</v>
      </c>
      <c r="P79" s="40">
        <v>4</v>
      </c>
      <c r="Q79" s="40">
        <v>4</v>
      </c>
      <c r="R79" s="40">
        <v>4</v>
      </c>
      <c r="S79" s="40">
        <v>4</v>
      </c>
      <c r="T79" s="40">
        <v>4</v>
      </c>
      <c r="U79" s="40">
        <v>4</v>
      </c>
      <c r="V79" s="40">
        <v>4</v>
      </c>
      <c r="W79" s="40">
        <v>3</v>
      </c>
      <c r="X79" s="40">
        <v>4</v>
      </c>
      <c r="Y79" s="40">
        <v>4</v>
      </c>
      <c r="Z79" s="40">
        <v>4</v>
      </c>
      <c r="AA79" s="40">
        <v>4</v>
      </c>
    </row>
    <row r="80" spans="1:27" ht="33.75">
      <c r="A80" s="20" t="s">
        <v>249</v>
      </c>
      <c r="B80" s="36">
        <v>26</v>
      </c>
      <c r="C80" s="5">
        <v>152</v>
      </c>
      <c r="D80" s="6" t="s">
        <v>9</v>
      </c>
      <c r="E80" s="4">
        <v>103</v>
      </c>
      <c r="F80" s="14" t="s">
        <v>64</v>
      </c>
      <c r="G80" s="4" t="s">
        <v>24</v>
      </c>
      <c r="H80" s="4" t="s">
        <v>10</v>
      </c>
      <c r="I80" s="4" t="s">
        <v>11</v>
      </c>
      <c r="J80" s="4" t="s">
        <v>66</v>
      </c>
      <c r="K80" s="40">
        <v>4</v>
      </c>
      <c r="L80" s="40">
        <v>4</v>
      </c>
      <c r="M80" s="40">
        <v>4</v>
      </c>
      <c r="N80" s="40">
        <v>4</v>
      </c>
      <c r="O80" s="40">
        <v>4</v>
      </c>
      <c r="P80" s="40">
        <v>1</v>
      </c>
      <c r="Q80" s="40">
        <v>4</v>
      </c>
      <c r="R80" s="40">
        <v>4</v>
      </c>
      <c r="S80" s="40">
        <v>4</v>
      </c>
      <c r="T80" s="40">
        <v>4</v>
      </c>
      <c r="U80" s="40">
        <v>4</v>
      </c>
      <c r="V80" s="40">
        <v>4</v>
      </c>
      <c r="W80" s="40">
        <v>3</v>
      </c>
      <c r="X80" s="40">
        <v>4</v>
      </c>
      <c r="Y80" s="40">
        <v>4</v>
      </c>
      <c r="Z80" s="40">
        <v>4</v>
      </c>
      <c r="AA80" s="40">
        <v>4</v>
      </c>
    </row>
    <row r="81" spans="1:27" ht="33.75">
      <c r="A81" s="20" t="s">
        <v>249</v>
      </c>
      <c r="B81" s="36">
        <v>27</v>
      </c>
      <c r="C81" s="4">
        <v>180</v>
      </c>
      <c r="D81" s="6" t="s">
        <v>9</v>
      </c>
      <c r="E81" s="4">
        <v>105</v>
      </c>
      <c r="F81" s="13" t="s">
        <v>74</v>
      </c>
      <c r="G81" s="4" t="s">
        <v>67</v>
      </c>
      <c r="H81" s="5" t="s">
        <v>68</v>
      </c>
      <c r="I81" s="4" t="s">
        <v>11</v>
      </c>
      <c r="J81" s="5" t="s">
        <v>84</v>
      </c>
      <c r="K81" s="40">
        <v>4</v>
      </c>
      <c r="L81" s="40">
        <v>4</v>
      </c>
      <c r="M81" s="40">
        <v>4</v>
      </c>
      <c r="N81" s="40">
        <v>4</v>
      </c>
      <c r="O81" s="40">
        <v>4</v>
      </c>
      <c r="P81" s="40">
        <v>4</v>
      </c>
      <c r="Q81" s="40">
        <v>4</v>
      </c>
      <c r="R81" s="40">
        <v>4</v>
      </c>
      <c r="S81" s="40">
        <v>4</v>
      </c>
      <c r="T81" s="40">
        <v>4</v>
      </c>
      <c r="U81" s="40">
        <v>4</v>
      </c>
      <c r="V81" s="40">
        <v>4</v>
      </c>
      <c r="W81" s="40">
        <v>3</v>
      </c>
      <c r="X81" s="40">
        <v>4</v>
      </c>
      <c r="Y81" s="40">
        <v>4</v>
      </c>
      <c r="Z81" s="40">
        <v>4</v>
      </c>
      <c r="AA81" s="40">
        <v>4</v>
      </c>
    </row>
    <row r="82" spans="1:27" ht="33.75">
      <c r="A82" s="20" t="s">
        <v>249</v>
      </c>
      <c r="B82" s="36">
        <v>28</v>
      </c>
      <c r="C82" s="4">
        <v>181</v>
      </c>
      <c r="D82" s="6" t="s">
        <v>9</v>
      </c>
      <c r="E82" s="4">
        <v>106</v>
      </c>
      <c r="F82" s="13" t="s">
        <v>75</v>
      </c>
      <c r="G82" s="4" t="s">
        <v>67</v>
      </c>
      <c r="H82" s="5" t="s">
        <v>68</v>
      </c>
      <c r="I82" s="4" t="s">
        <v>11</v>
      </c>
      <c r="J82" s="5" t="s">
        <v>84</v>
      </c>
      <c r="K82" s="40">
        <v>4</v>
      </c>
      <c r="L82" s="40">
        <v>4</v>
      </c>
      <c r="M82" s="40">
        <v>4</v>
      </c>
      <c r="N82" s="40">
        <v>4</v>
      </c>
      <c r="O82" s="40">
        <v>4</v>
      </c>
      <c r="P82" s="40">
        <v>4</v>
      </c>
      <c r="Q82" s="40">
        <v>4</v>
      </c>
      <c r="R82" s="40">
        <v>4</v>
      </c>
      <c r="S82" s="40">
        <v>4</v>
      </c>
      <c r="T82" s="40">
        <v>4</v>
      </c>
      <c r="U82" s="40">
        <v>4</v>
      </c>
      <c r="V82" s="40">
        <v>4</v>
      </c>
      <c r="W82" s="40">
        <v>3</v>
      </c>
      <c r="X82" s="40">
        <v>4</v>
      </c>
      <c r="Y82" s="40">
        <v>4</v>
      </c>
      <c r="Z82" s="40">
        <v>4</v>
      </c>
      <c r="AA82" s="40">
        <v>4</v>
      </c>
    </row>
    <row r="83" spans="1:27" ht="22.5">
      <c r="A83" s="20" t="s">
        <v>249</v>
      </c>
      <c r="B83" s="36">
        <v>30</v>
      </c>
      <c r="C83" s="4">
        <v>183</v>
      </c>
      <c r="D83" s="6" t="s">
        <v>9</v>
      </c>
      <c r="E83" s="4">
        <v>108</v>
      </c>
      <c r="F83" s="13" t="s">
        <v>77</v>
      </c>
      <c r="G83" s="4" t="s">
        <v>24</v>
      </c>
      <c r="H83" s="5" t="s">
        <v>10</v>
      </c>
      <c r="I83" s="4" t="s">
        <v>11</v>
      </c>
      <c r="J83" s="11" t="s">
        <v>85</v>
      </c>
      <c r="K83" s="40">
        <v>4</v>
      </c>
      <c r="L83" s="40">
        <v>4</v>
      </c>
      <c r="M83" s="40">
        <v>4</v>
      </c>
      <c r="N83" s="40">
        <v>4</v>
      </c>
      <c r="O83" s="40">
        <v>4</v>
      </c>
      <c r="P83" s="40">
        <v>4</v>
      </c>
      <c r="Q83" s="40">
        <v>4</v>
      </c>
      <c r="R83" s="40">
        <v>4</v>
      </c>
      <c r="S83" s="40">
        <v>4</v>
      </c>
      <c r="T83" s="40">
        <v>4</v>
      </c>
      <c r="U83" s="40">
        <v>4</v>
      </c>
      <c r="V83" s="40">
        <v>4</v>
      </c>
      <c r="W83" s="40">
        <v>3</v>
      </c>
      <c r="X83" s="40">
        <v>4</v>
      </c>
      <c r="Y83" s="40">
        <v>4</v>
      </c>
      <c r="Z83" s="40">
        <v>4</v>
      </c>
      <c r="AA83" s="40">
        <v>4</v>
      </c>
    </row>
    <row r="84" spans="1:27" ht="33.75">
      <c r="A84" s="20" t="s">
        <v>249</v>
      </c>
      <c r="B84" s="36">
        <v>31</v>
      </c>
      <c r="C84" s="4">
        <v>186</v>
      </c>
      <c r="D84" s="6" t="s">
        <v>9</v>
      </c>
      <c r="E84" s="4">
        <v>109</v>
      </c>
      <c r="F84" s="13" t="s">
        <v>78</v>
      </c>
      <c r="G84" s="4" t="s">
        <v>67</v>
      </c>
      <c r="H84" s="5" t="s">
        <v>68</v>
      </c>
      <c r="I84" s="4" t="s">
        <v>11</v>
      </c>
      <c r="J84" s="5" t="s">
        <v>84</v>
      </c>
      <c r="K84" s="40">
        <v>4</v>
      </c>
      <c r="L84" s="40">
        <v>4</v>
      </c>
      <c r="M84" s="40">
        <v>4</v>
      </c>
      <c r="N84" s="40">
        <v>4</v>
      </c>
      <c r="O84" s="40">
        <v>4</v>
      </c>
      <c r="P84" s="40">
        <v>4</v>
      </c>
      <c r="Q84" s="40">
        <v>4</v>
      </c>
      <c r="R84" s="40">
        <v>4</v>
      </c>
      <c r="S84" s="40">
        <v>4</v>
      </c>
      <c r="T84" s="40">
        <v>4</v>
      </c>
      <c r="U84" s="40">
        <v>4</v>
      </c>
      <c r="V84" s="40">
        <v>4</v>
      </c>
      <c r="W84" s="40">
        <v>3</v>
      </c>
      <c r="X84" s="40">
        <v>4</v>
      </c>
      <c r="Y84" s="40">
        <v>4</v>
      </c>
      <c r="Z84" s="40">
        <v>4</v>
      </c>
      <c r="AA84" s="40">
        <v>4</v>
      </c>
    </row>
    <row r="85" spans="1:27" ht="33.75">
      <c r="A85" s="20" t="s">
        <v>249</v>
      </c>
      <c r="B85" s="36">
        <v>32</v>
      </c>
      <c r="C85" s="4">
        <v>185</v>
      </c>
      <c r="D85" s="6" t="s">
        <v>9</v>
      </c>
      <c r="E85" s="4">
        <v>110</v>
      </c>
      <c r="F85" s="13" t="s">
        <v>79</v>
      </c>
      <c r="G85" s="4" t="s">
        <v>67</v>
      </c>
      <c r="H85" s="5" t="s">
        <v>68</v>
      </c>
      <c r="I85" s="4" t="s">
        <v>11</v>
      </c>
      <c r="J85" s="5" t="s">
        <v>84</v>
      </c>
      <c r="K85" s="40">
        <v>4</v>
      </c>
      <c r="L85" s="40">
        <v>4</v>
      </c>
      <c r="M85" s="40">
        <v>4</v>
      </c>
      <c r="N85" s="40">
        <v>4</v>
      </c>
      <c r="O85" s="40">
        <v>4</v>
      </c>
      <c r="P85" s="40">
        <v>4</v>
      </c>
      <c r="Q85" s="40">
        <v>4</v>
      </c>
      <c r="R85" s="40">
        <v>4</v>
      </c>
      <c r="S85" s="40">
        <v>4</v>
      </c>
      <c r="T85" s="40">
        <v>4</v>
      </c>
      <c r="U85" s="40">
        <v>4</v>
      </c>
      <c r="V85" s="40">
        <v>4</v>
      </c>
      <c r="W85" s="40">
        <v>3</v>
      </c>
      <c r="X85" s="40">
        <v>4</v>
      </c>
      <c r="Y85" s="40">
        <v>4</v>
      </c>
      <c r="Z85" s="40">
        <v>4</v>
      </c>
      <c r="AA85" s="40">
        <v>4</v>
      </c>
    </row>
    <row r="86" spans="1:27" ht="33.75">
      <c r="A86" s="20" t="s">
        <v>249</v>
      </c>
      <c r="B86" s="36">
        <v>33</v>
      </c>
      <c r="C86" s="4">
        <v>187</v>
      </c>
      <c r="D86" s="6" t="s">
        <v>9</v>
      </c>
      <c r="E86" s="4">
        <v>111</v>
      </c>
      <c r="F86" s="13" t="s">
        <v>80</v>
      </c>
      <c r="G86" s="4"/>
      <c r="H86" s="5" t="s">
        <v>70</v>
      </c>
      <c r="I86" s="4" t="s">
        <v>11</v>
      </c>
      <c r="J86" s="5" t="s">
        <v>15</v>
      </c>
      <c r="K86" s="40">
        <v>4</v>
      </c>
      <c r="L86" s="40">
        <v>4</v>
      </c>
      <c r="M86" s="40">
        <v>4</v>
      </c>
      <c r="N86" s="40">
        <v>4</v>
      </c>
      <c r="O86" s="40">
        <v>4</v>
      </c>
      <c r="P86" s="40">
        <v>4</v>
      </c>
      <c r="Q86" s="40">
        <v>4</v>
      </c>
      <c r="R86" s="40">
        <v>4</v>
      </c>
      <c r="S86" s="40">
        <v>4</v>
      </c>
      <c r="T86" s="40">
        <v>4</v>
      </c>
      <c r="U86" s="40">
        <v>4</v>
      </c>
      <c r="V86" s="40">
        <v>4</v>
      </c>
      <c r="W86" s="40">
        <v>3</v>
      </c>
      <c r="X86" s="40">
        <v>4</v>
      </c>
      <c r="Y86" s="40">
        <v>4</v>
      </c>
      <c r="Z86" s="40">
        <v>4</v>
      </c>
      <c r="AA86" s="40">
        <v>4</v>
      </c>
    </row>
    <row r="87" spans="1:27" ht="33.75">
      <c r="A87" s="20" t="s">
        <v>249</v>
      </c>
      <c r="B87" s="36">
        <v>37</v>
      </c>
      <c r="C87" s="4">
        <v>196</v>
      </c>
      <c r="D87" s="6" t="s">
        <v>9</v>
      </c>
      <c r="E87" s="4">
        <v>117</v>
      </c>
      <c r="F87" s="13" t="s">
        <v>86</v>
      </c>
      <c r="G87" s="4"/>
      <c r="H87" s="5" t="s">
        <v>70</v>
      </c>
      <c r="I87" s="4" t="s">
        <v>11</v>
      </c>
      <c r="J87" s="4" t="s">
        <v>90</v>
      </c>
      <c r="K87" s="40">
        <v>4</v>
      </c>
      <c r="L87" s="40">
        <v>4</v>
      </c>
      <c r="M87" s="40">
        <v>4</v>
      </c>
      <c r="N87" s="40">
        <v>4</v>
      </c>
      <c r="O87" s="40">
        <v>4</v>
      </c>
      <c r="P87" s="40">
        <v>4</v>
      </c>
      <c r="Q87" s="40">
        <v>4</v>
      </c>
      <c r="R87" s="40">
        <v>4</v>
      </c>
      <c r="S87" s="40">
        <v>4</v>
      </c>
      <c r="T87" s="40">
        <v>4</v>
      </c>
      <c r="U87" s="40">
        <v>4</v>
      </c>
      <c r="V87" s="40">
        <v>4</v>
      </c>
      <c r="W87" s="40">
        <v>3</v>
      </c>
      <c r="X87" s="40">
        <v>4</v>
      </c>
      <c r="Y87" s="40">
        <v>4</v>
      </c>
      <c r="Z87" s="40">
        <v>4</v>
      </c>
      <c r="AA87" s="40">
        <v>4</v>
      </c>
    </row>
    <row r="88" spans="1:27" ht="33.75">
      <c r="A88" s="20" t="s">
        <v>249</v>
      </c>
      <c r="B88" s="36">
        <v>38</v>
      </c>
      <c r="C88" s="4">
        <v>197</v>
      </c>
      <c r="D88" s="6" t="s">
        <v>9</v>
      </c>
      <c r="E88" s="4">
        <v>118</v>
      </c>
      <c r="F88" s="13" t="s">
        <v>87</v>
      </c>
      <c r="G88" s="4"/>
      <c r="H88" s="5" t="s">
        <v>70</v>
      </c>
      <c r="I88" s="4" t="s">
        <v>11</v>
      </c>
      <c r="J88" s="4" t="s">
        <v>15</v>
      </c>
      <c r="K88" s="40">
        <v>4</v>
      </c>
      <c r="L88" s="40">
        <v>4</v>
      </c>
      <c r="M88" s="40">
        <v>4</v>
      </c>
      <c r="N88" s="40">
        <v>4</v>
      </c>
      <c r="O88" s="40">
        <v>4</v>
      </c>
      <c r="P88" s="40">
        <v>4</v>
      </c>
      <c r="Q88" s="40">
        <v>4</v>
      </c>
      <c r="R88" s="40">
        <v>4</v>
      </c>
      <c r="S88" s="40">
        <v>4</v>
      </c>
      <c r="T88" s="40">
        <v>4</v>
      </c>
      <c r="U88" s="40">
        <v>4</v>
      </c>
      <c r="V88" s="40">
        <v>4</v>
      </c>
      <c r="W88" s="40">
        <v>3</v>
      </c>
      <c r="X88" s="40">
        <v>3</v>
      </c>
      <c r="Y88" s="40">
        <v>4</v>
      </c>
      <c r="Z88" s="40">
        <v>4</v>
      </c>
      <c r="AA88" s="40">
        <v>4</v>
      </c>
    </row>
    <row r="89" spans="1:27" ht="33.75">
      <c r="A89" s="20" t="s">
        <v>249</v>
      </c>
      <c r="B89" s="36">
        <v>39</v>
      </c>
      <c r="C89" s="4">
        <v>198</v>
      </c>
      <c r="D89" s="6" t="s">
        <v>9</v>
      </c>
      <c r="E89" s="4">
        <v>119</v>
      </c>
      <c r="F89" s="13" t="s">
        <v>88</v>
      </c>
      <c r="G89" s="4"/>
      <c r="H89" s="5" t="s">
        <v>70</v>
      </c>
      <c r="I89" s="4" t="s">
        <v>11</v>
      </c>
      <c r="J89" s="4" t="s">
        <v>15</v>
      </c>
      <c r="K89" s="40">
        <v>4</v>
      </c>
      <c r="L89" s="40">
        <v>4</v>
      </c>
      <c r="M89" s="40">
        <v>4</v>
      </c>
      <c r="N89" s="40">
        <v>4</v>
      </c>
      <c r="O89" s="40">
        <v>4</v>
      </c>
      <c r="P89" s="40">
        <v>4</v>
      </c>
      <c r="Q89" s="40">
        <v>4</v>
      </c>
      <c r="R89" s="40">
        <v>4</v>
      </c>
      <c r="S89" s="40">
        <v>4</v>
      </c>
      <c r="T89" s="40">
        <v>4</v>
      </c>
      <c r="U89" s="40">
        <v>4</v>
      </c>
      <c r="V89" s="40">
        <v>4</v>
      </c>
      <c r="W89" s="40">
        <v>3</v>
      </c>
      <c r="X89" s="40">
        <v>4</v>
      </c>
      <c r="Y89" s="40">
        <v>4</v>
      </c>
      <c r="Z89" s="40">
        <v>4</v>
      </c>
      <c r="AA89" s="40">
        <v>4</v>
      </c>
    </row>
    <row r="90" spans="1:27" ht="33.75">
      <c r="A90" s="20" t="s">
        <v>249</v>
      </c>
      <c r="B90" s="36">
        <v>40</v>
      </c>
      <c r="C90" s="4">
        <v>199</v>
      </c>
      <c r="D90" s="6" t="s">
        <v>9</v>
      </c>
      <c r="E90" s="4">
        <v>120</v>
      </c>
      <c r="F90" s="13" t="s">
        <v>89</v>
      </c>
      <c r="G90" s="4"/>
      <c r="H90" s="5" t="s">
        <v>70</v>
      </c>
      <c r="I90" s="4" t="s">
        <v>11</v>
      </c>
      <c r="J90" s="4" t="s">
        <v>15</v>
      </c>
      <c r="K90" s="40">
        <v>4</v>
      </c>
      <c r="L90" s="40">
        <v>4</v>
      </c>
      <c r="M90" s="40">
        <v>4</v>
      </c>
      <c r="N90" s="40">
        <v>4</v>
      </c>
      <c r="O90" s="40">
        <v>4</v>
      </c>
      <c r="P90" s="40">
        <v>4</v>
      </c>
      <c r="Q90" s="40">
        <v>4</v>
      </c>
      <c r="R90" s="40">
        <v>4</v>
      </c>
      <c r="S90" s="40">
        <v>4</v>
      </c>
      <c r="T90" s="40">
        <v>4</v>
      </c>
      <c r="U90" s="40">
        <v>4</v>
      </c>
      <c r="V90" s="40">
        <v>4</v>
      </c>
      <c r="W90" s="40">
        <v>3</v>
      </c>
      <c r="X90" s="40">
        <v>4</v>
      </c>
      <c r="Y90" s="40">
        <v>4</v>
      </c>
      <c r="Z90" s="40">
        <v>4</v>
      </c>
      <c r="AA90" s="40">
        <v>4</v>
      </c>
    </row>
    <row r="91" spans="1:27" ht="33.75">
      <c r="A91" s="20" t="s">
        <v>249</v>
      </c>
      <c r="B91" s="36">
        <v>41</v>
      </c>
      <c r="C91" s="5">
        <v>189</v>
      </c>
      <c r="D91" s="6" t="s">
        <v>9</v>
      </c>
      <c r="E91" s="5">
        <v>122</v>
      </c>
      <c r="F91" s="13" t="s">
        <v>91</v>
      </c>
      <c r="G91" s="4"/>
      <c r="H91" s="5" t="s">
        <v>70</v>
      </c>
      <c r="I91" s="4" t="s">
        <v>11</v>
      </c>
      <c r="J91" s="5" t="s">
        <v>15</v>
      </c>
      <c r="K91" s="40">
        <v>4</v>
      </c>
      <c r="L91" s="40">
        <v>4</v>
      </c>
      <c r="M91" s="40">
        <v>4</v>
      </c>
      <c r="N91" s="40">
        <v>4</v>
      </c>
      <c r="O91" s="40">
        <v>4</v>
      </c>
      <c r="P91" s="40">
        <v>4</v>
      </c>
      <c r="Q91" s="40">
        <v>4</v>
      </c>
      <c r="R91" s="40">
        <v>4</v>
      </c>
      <c r="S91" s="40">
        <v>4</v>
      </c>
      <c r="T91" s="40">
        <v>4</v>
      </c>
      <c r="U91" s="40">
        <v>4</v>
      </c>
      <c r="V91" s="40">
        <v>4</v>
      </c>
      <c r="W91" s="40">
        <v>3</v>
      </c>
      <c r="X91" s="40">
        <v>4</v>
      </c>
      <c r="Y91" s="40">
        <v>4</v>
      </c>
      <c r="Z91" s="40">
        <v>4</v>
      </c>
      <c r="AA91" s="40">
        <v>4</v>
      </c>
    </row>
    <row r="92" spans="1:27" ht="33.75">
      <c r="A92" s="20" t="s">
        <v>249</v>
      </c>
      <c r="B92" s="36">
        <v>42</v>
      </c>
      <c r="C92" s="5">
        <v>218</v>
      </c>
      <c r="D92" s="6" t="s">
        <v>9</v>
      </c>
      <c r="E92" s="5">
        <v>123</v>
      </c>
      <c r="F92" s="13" t="s">
        <v>92</v>
      </c>
      <c r="G92" s="4"/>
      <c r="H92" s="5" t="s">
        <v>70</v>
      </c>
      <c r="I92" s="4" t="s">
        <v>11</v>
      </c>
      <c r="J92" s="4" t="s">
        <v>90</v>
      </c>
      <c r="K92" s="40">
        <v>4</v>
      </c>
      <c r="L92" s="40">
        <v>4</v>
      </c>
      <c r="M92" s="40">
        <v>4</v>
      </c>
      <c r="N92" s="40">
        <v>4</v>
      </c>
      <c r="O92" s="40">
        <v>4</v>
      </c>
      <c r="P92" s="40">
        <v>4</v>
      </c>
      <c r="Q92" s="40">
        <v>4</v>
      </c>
      <c r="R92" s="40">
        <v>4</v>
      </c>
      <c r="S92" s="40">
        <v>4</v>
      </c>
      <c r="T92" s="40">
        <v>4</v>
      </c>
      <c r="U92" s="40">
        <v>4</v>
      </c>
      <c r="V92" s="40">
        <v>4</v>
      </c>
      <c r="W92" s="40">
        <v>3</v>
      </c>
      <c r="X92" s="40">
        <v>4</v>
      </c>
      <c r="Y92" s="40">
        <v>4</v>
      </c>
      <c r="Z92" s="40">
        <v>4</v>
      </c>
      <c r="AA92" s="40">
        <v>4</v>
      </c>
    </row>
    <row r="93" spans="1:27" ht="33.75">
      <c r="A93" s="20" t="s">
        <v>250</v>
      </c>
      <c r="B93" s="36">
        <v>48</v>
      </c>
      <c r="C93" s="5">
        <v>194</v>
      </c>
      <c r="D93" s="6" t="s">
        <v>9</v>
      </c>
      <c r="E93" s="5">
        <v>130</v>
      </c>
      <c r="F93" s="13" t="s">
        <v>117</v>
      </c>
      <c r="G93" s="4" t="s">
        <v>24</v>
      </c>
      <c r="H93" s="5" t="s">
        <v>70</v>
      </c>
      <c r="I93" s="4" t="s">
        <v>11</v>
      </c>
      <c r="J93" s="5" t="s">
        <v>15</v>
      </c>
      <c r="K93" s="40">
        <v>4</v>
      </c>
      <c r="L93" s="40">
        <v>4</v>
      </c>
      <c r="M93" s="40">
        <v>4</v>
      </c>
      <c r="N93" s="40">
        <v>4</v>
      </c>
      <c r="O93" s="40">
        <v>4</v>
      </c>
      <c r="P93" s="40">
        <v>1</v>
      </c>
      <c r="Q93" s="40">
        <v>4</v>
      </c>
      <c r="R93" s="40">
        <v>4</v>
      </c>
      <c r="S93" s="40"/>
      <c r="T93" s="40">
        <v>4</v>
      </c>
      <c r="U93" s="40">
        <v>4</v>
      </c>
      <c r="V93" s="40"/>
      <c r="W93" s="40">
        <v>3</v>
      </c>
      <c r="X93" s="40">
        <v>4</v>
      </c>
      <c r="Y93" s="40"/>
      <c r="Z93" s="40">
        <v>4</v>
      </c>
      <c r="AA93" s="40">
        <v>4</v>
      </c>
    </row>
    <row r="94" spans="1:27" ht="22.5">
      <c r="A94" s="20" t="s">
        <v>259</v>
      </c>
      <c r="B94" s="36">
        <v>57</v>
      </c>
      <c r="C94" s="4">
        <v>115</v>
      </c>
      <c r="D94" s="7" t="s">
        <v>111</v>
      </c>
      <c r="E94" s="4" t="s">
        <v>98</v>
      </c>
      <c r="F94" s="13" t="s">
        <v>126</v>
      </c>
      <c r="G94" s="4" t="s">
        <v>51</v>
      </c>
      <c r="H94" s="5" t="s">
        <v>10</v>
      </c>
      <c r="I94" s="4" t="s">
        <v>11</v>
      </c>
      <c r="J94" s="8">
        <v>39309</v>
      </c>
      <c r="K94" s="40">
        <v>4</v>
      </c>
      <c r="L94" s="40">
        <v>4</v>
      </c>
      <c r="M94" s="40">
        <v>4</v>
      </c>
      <c r="N94" s="40">
        <v>4</v>
      </c>
      <c r="O94" s="40">
        <v>4</v>
      </c>
      <c r="P94" s="40">
        <v>4</v>
      </c>
      <c r="Q94" s="40">
        <v>2</v>
      </c>
      <c r="R94" s="40">
        <v>4</v>
      </c>
      <c r="S94" s="40">
        <v>4</v>
      </c>
      <c r="T94" s="40">
        <v>4</v>
      </c>
      <c r="U94" s="40">
        <v>4</v>
      </c>
      <c r="V94" s="40">
        <v>3</v>
      </c>
      <c r="W94" s="40">
        <v>3</v>
      </c>
      <c r="X94" s="40">
        <v>3</v>
      </c>
      <c r="Y94" s="40">
        <v>4</v>
      </c>
      <c r="Z94" s="40"/>
      <c r="AA94" s="40"/>
    </row>
    <row r="95" spans="1:27" ht="22.5">
      <c r="A95" s="20" t="s">
        <v>259</v>
      </c>
      <c r="B95" s="36">
        <v>58</v>
      </c>
      <c r="C95" s="4">
        <v>116</v>
      </c>
      <c r="D95" s="7" t="s">
        <v>111</v>
      </c>
      <c r="E95" s="4" t="s">
        <v>99</v>
      </c>
      <c r="F95" s="13" t="s">
        <v>127</v>
      </c>
      <c r="G95" s="4" t="s">
        <v>23</v>
      </c>
      <c r="H95" s="5" t="s">
        <v>10</v>
      </c>
      <c r="I95" s="4" t="s">
        <v>11</v>
      </c>
      <c r="J95" s="8">
        <v>39309</v>
      </c>
      <c r="K95" s="40">
        <v>4</v>
      </c>
      <c r="L95" s="40">
        <v>4</v>
      </c>
      <c r="M95" s="40">
        <v>4</v>
      </c>
      <c r="N95" s="40">
        <v>4</v>
      </c>
      <c r="O95" s="40">
        <v>4</v>
      </c>
      <c r="P95" s="40">
        <v>4</v>
      </c>
      <c r="Q95" s="40">
        <v>4</v>
      </c>
      <c r="R95" s="40">
        <v>4</v>
      </c>
      <c r="S95" s="40">
        <v>4</v>
      </c>
      <c r="T95" s="40">
        <v>4</v>
      </c>
      <c r="U95" s="40">
        <v>4</v>
      </c>
      <c r="V95" s="40">
        <v>3</v>
      </c>
      <c r="W95" s="40">
        <v>3</v>
      </c>
      <c r="X95" s="40">
        <v>3</v>
      </c>
      <c r="Y95" s="40">
        <v>4</v>
      </c>
      <c r="Z95" s="40"/>
      <c r="AA95" s="40"/>
    </row>
    <row r="96" spans="1:27" ht="22.5">
      <c r="A96" s="20" t="s">
        <v>259</v>
      </c>
      <c r="B96" s="36">
        <v>59</v>
      </c>
      <c r="C96" s="4">
        <v>117</v>
      </c>
      <c r="D96" s="7" t="s">
        <v>111</v>
      </c>
      <c r="E96" s="4" t="s">
        <v>100</v>
      </c>
      <c r="F96" s="13" t="s">
        <v>128</v>
      </c>
      <c r="G96" s="4" t="s">
        <v>113</v>
      </c>
      <c r="H96" s="5" t="s">
        <v>10</v>
      </c>
      <c r="I96" s="4" t="s">
        <v>11</v>
      </c>
      <c r="J96" s="8">
        <v>39309</v>
      </c>
      <c r="K96" s="40">
        <v>4</v>
      </c>
      <c r="L96" s="40">
        <v>4</v>
      </c>
      <c r="M96" s="40">
        <v>4</v>
      </c>
      <c r="N96" s="40">
        <v>4</v>
      </c>
      <c r="O96" s="40">
        <v>4</v>
      </c>
      <c r="P96" s="40">
        <v>4</v>
      </c>
      <c r="Q96" s="40">
        <v>4</v>
      </c>
      <c r="R96" s="40">
        <v>4</v>
      </c>
      <c r="S96" s="40">
        <v>4</v>
      </c>
      <c r="T96" s="40">
        <v>4</v>
      </c>
      <c r="U96" s="40">
        <v>4</v>
      </c>
      <c r="V96" s="40">
        <v>4</v>
      </c>
      <c r="W96" s="40">
        <v>3</v>
      </c>
      <c r="X96" s="40">
        <v>2</v>
      </c>
      <c r="Y96" s="40">
        <v>3</v>
      </c>
      <c r="Z96" s="40"/>
      <c r="AA96" s="40"/>
    </row>
    <row r="97" spans="1:27" ht="22.5">
      <c r="A97" s="20" t="s">
        <v>259</v>
      </c>
      <c r="B97" s="36">
        <v>60</v>
      </c>
      <c r="C97" s="4">
        <v>118</v>
      </c>
      <c r="D97" s="7" t="s">
        <v>111</v>
      </c>
      <c r="E97" s="4" t="s">
        <v>101</v>
      </c>
      <c r="F97" s="13" t="s">
        <v>129</v>
      </c>
      <c r="G97" s="4" t="s">
        <v>23</v>
      </c>
      <c r="H97" s="4" t="s">
        <v>10</v>
      </c>
      <c r="I97" s="4" t="s">
        <v>11</v>
      </c>
      <c r="J97" s="8">
        <v>39309</v>
      </c>
      <c r="K97" s="40">
        <v>4</v>
      </c>
      <c r="L97" s="40">
        <v>4</v>
      </c>
      <c r="M97" s="40">
        <v>4</v>
      </c>
      <c r="N97" s="40">
        <v>4</v>
      </c>
      <c r="O97" s="40">
        <v>4</v>
      </c>
      <c r="P97" s="40">
        <v>4</v>
      </c>
      <c r="Q97" s="40">
        <v>4</v>
      </c>
      <c r="R97" s="40">
        <v>4</v>
      </c>
      <c r="S97" s="40">
        <v>4</v>
      </c>
      <c r="T97" s="40">
        <v>4</v>
      </c>
      <c r="U97" s="40">
        <v>4</v>
      </c>
      <c r="V97" s="40">
        <v>3</v>
      </c>
      <c r="W97" s="40">
        <v>3</v>
      </c>
      <c r="X97" s="40">
        <v>4</v>
      </c>
      <c r="Y97" s="40">
        <v>4</v>
      </c>
      <c r="Z97" s="40"/>
      <c r="AA97" s="40"/>
    </row>
    <row r="98" spans="1:27" ht="22.5">
      <c r="A98" s="20" t="s">
        <v>259</v>
      </c>
      <c r="B98" s="36">
        <v>61</v>
      </c>
      <c r="C98" s="4">
        <v>119</v>
      </c>
      <c r="D98" s="7" t="s">
        <v>111</v>
      </c>
      <c r="E98" s="4" t="s">
        <v>102</v>
      </c>
      <c r="F98" s="13" t="s">
        <v>130</v>
      </c>
      <c r="G98" s="4" t="s">
        <v>23</v>
      </c>
      <c r="H98" s="4" t="s">
        <v>10</v>
      </c>
      <c r="I98" s="4" t="s">
        <v>11</v>
      </c>
      <c r="J98" s="8">
        <v>39309</v>
      </c>
      <c r="K98" s="40">
        <v>4</v>
      </c>
      <c r="L98" s="40">
        <v>4</v>
      </c>
      <c r="M98" s="40">
        <v>4</v>
      </c>
      <c r="N98" s="40">
        <v>4</v>
      </c>
      <c r="O98" s="40">
        <v>4</v>
      </c>
      <c r="P98" s="40">
        <v>4</v>
      </c>
      <c r="Q98" s="40">
        <v>4</v>
      </c>
      <c r="R98" s="40">
        <v>4</v>
      </c>
      <c r="S98" s="40">
        <v>4</v>
      </c>
      <c r="T98" s="40">
        <v>4</v>
      </c>
      <c r="U98" s="40">
        <v>4</v>
      </c>
      <c r="V98" s="40">
        <v>3</v>
      </c>
      <c r="W98" s="40">
        <v>3</v>
      </c>
      <c r="X98" s="40">
        <v>4</v>
      </c>
      <c r="Y98" s="40">
        <v>4</v>
      </c>
      <c r="Z98" s="40"/>
      <c r="AA98" s="40"/>
    </row>
    <row r="99" spans="1:27" ht="22.5">
      <c r="A99" s="20" t="s">
        <v>259</v>
      </c>
      <c r="B99" s="36">
        <v>62</v>
      </c>
      <c r="C99" s="4">
        <v>120</v>
      </c>
      <c r="D99" s="7" t="s">
        <v>111</v>
      </c>
      <c r="E99" s="4" t="s">
        <v>103</v>
      </c>
      <c r="F99" s="13" t="s">
        <v>131</v>
      </c>
      <c r="G99" s="4" t="s">
        <v>23</v>
      </c>
      <c r="H99" s="4" t="s">
        <v>10</v>
      </c>
      <c r="I99" s="4" t="s">
        <v>11</v>
      </c>
      <c r="J99" s="8">
        <v>39309</v>
      </c>
      <c r="K99" s="40">
        <v>4</v>
      </c>
      <c r="L99" s="40">
        <v>4</v>
      </c>
      <c r="M99" s="40">
        <v>4</v>
      </c>
      <c r="N99" s="40">
        <v>4</v>
      </c>
      <c r="O99" s="40">
        <v>4</v>
      </c>
      <c r="P99" s="40">
        <v>4</v>
      </c>
      <c r="Q99" s="40">
        <v>4</v>
      </c>
      <c r="R99" s="40">
        <v>4</v>
      </c>
      <c r="S99" s="40">
        <v>4</v>
      </c>
      <c r="T99" s="40">
        <v>4</v>
      </c>
      <c r="U99" s="40">
        <v>4</v>
      </c>
      <c r="V99" s="40">
        <v>3</v>
      </c>
      <c r="W99" s="40">
        <v>3</v>
      </c>
      <c r="X99" s="40">
        <v>4</v>
      </c>
      <c r="Y99" s="40">
        <v>4</v>
      </c>
      <c r="Z99" s="40"/>
      <c r="AA99" s="40"/>
    </row>
    <row r="100" spans="1:27" ht="22.5">
      <c r="A100" s="20" t="s">
        <v>259</v>
      </c>
      <c r="B100" s="36">
        <v>63</v>
      </c>
      <c r="C100" s="4">
        <v>121</v>
      </c>
      <c r="D100" s="7" t="s">
        <v>111</v>
      </c>
      <c r="E100" s="4" t="s">
        <v>104</v>
      </c>
      <c r="F100" s="13" t="s">
        <v>132</v>
      </c>
      <c r="G100" s="4" t="s">
        <v>23</v>
      </c>
      <c r="H100" s="4" t="s">
        <v>10</v>
      </c>
      <c r="I100" s="4" t="s">
        <v>11</v>
      </c>
      <c r="J100" s="8">
        <v>39309</v>
      </c>
      <c r="K100" s="40">
        <v>4</v>
      </c>
      <c r="L100" s="40">
        <v>4</v>
      </c>
      <c r="M100" s="40">
        <v>4</v>
      </c>
      <c r="N100" s="40">
        <v>4</v>
      </c>
      <c r="O100" s="40">
        <v>4</v>
      </c>
      <c r="P100" s="40">
        <v>4</v>
      </c>
      <c r="Q100" s="40">
        <v>4</v>
      </c>
      <c r="R100" s="40">
        <v>4</v>
      </c>
      <c r="S100" s="40">
        <v>4</v>
      </c>
      <c r="T100" s="40">
        <v>4</v>
      </c>
      <c r="U100" s="40">
        <v>4</v>
      </c>
      <c r="V100" s="40">
        <v>3</v>
      </c>
      <c r="W100" s="40">
        <v>3</v>
      </c>
      <c r="X100" s="40">
        <v>4</v>
      </c>
      <c r="Y100" s="40">
        <v>4</v>
      </c>
      <c r="Z100" s="40"/>
      <c r="AA100" s="40"/>
    </row>
    <row r="101" spans="1:27" ht="22.5">
      <c r="A101" s="20" t="s">
        <v>259</v>
      </c>
      <c r="B101" s="36">
        <v>64</v>
      </c>
      <c r="C101" s="4">
        <v>122</v>
      </c>
      <c r="D101" s="7" t="s">
        <v>111</v>
      </c>
      <c r="E101" s="4" t="s">
        <v>105</v>
      </c>
      <c r="F101" s="13" t="s">
        <v>133</v>
      </c>
      <c r="G101" s="4" t="s">
        <v>23</v>
      </c>
      <c r="H101" s="4" t="s">
        <v>10</v>
      </c>
      <c r="I101" s="4" t="s">
        <v>11</v>
      </c>
      <c r="J101" s="8">
        <v>39309</v>
      </c>
      <c r="K101" s="40">
        <v>4</v>
      </c>
      <c r="L101" s="40">
        <v>4</v>
      </c>
      <c r="M101" s="40">
        <v>4</v>
      </c>
      <c r="N101" s="40">
        <v>4</v>
      </c>
      <c r="O101" s="40">
        <v>4</v>
      </c>
      <c r="P101" s="40">
        <v>4</v>
      </c>
      <c r="Q101" s="40">
        <v>4</v>
      </c>
      <c r="R101" s="40">
        <v>4</v>
      </c>
      <c r="S101" s="40">
        <v>4</v>
      </c>
      <c r="T101" s="40">
        <v>4</v>
      </c>
      <c r="U101" s="40">
        <v>4</v>
      </c>
      <c r="V101" s="40">
        <v>3</v>
      </c>
      <c r="W101" s="40">
        <v>3</v>
      </c>
      <c r="X101" s="40">
        <v>4</v>
      </c>
      <c r="Y101" s="40">
        <v>4</v>
      </c>
      <c r="Z101" s="40"/>
      <c r="AA101" s="40"/>
    </row>
    <row r="102" spans="1:27" ht="22.5">
      <c r="A102" s="20" t="s">
        <v>259</v>
      </c>
      <c r="B102" s="36">
        <v>65</v>
      </c>
      <c r="C102" s="4">
        <v>123</v>
      </c>
      <c r="D102" s="7" t="s">
        <v>111</v>
      </c>
      <c r="E102" s="4" t="s">
        <v>106</v>
      </c>
      <c r="F102" s="13" t="s">
        <v>134</v>
      </c>
      <c r="G102" s="4" t="s">
        <v>23</v>
      </c>
      <c r="H102" s="4" t="s">
        <v>10</v>
      </c>
      <c r="I102" s="4" t="s">
        <v>11</v>
      </c>
      <c r="J102" s="8">
        <v>39309</v>
      </c>
      <c r="K102" s="40">
        <v>4</v>
      </c>
      <c r="L102" s="40">
        <v>4</v>
      </c>
      <c r="M102" s="40">
        <v>4</v>
      </c>
      <c r="N102" s="40">
        <v>4</v>
      </c>
      <c r="O102" s="40">
        <v>4</v>
      </c>
      <c r="P102" s="40">
        <v>4</v>
      </c>
      <c r="Q102" s="40">
        <v>4</v>
      </c>
      <c r="R102" s="40">
        <v>4</v>
      </c>
      <c r="S102" s="40">
        <v>4</v>
      </c>
      <c r="T102" s="40">
        <v>4</v>
      </c>
      <c r="U102" s="40">
        <v>4</v>
      </c>
      <c r="V102" s="40">
        <v>3</v>
      </c>
      <c r="W102" s="40">
        <v>3</v>
      </c>
      <c r="X102" s="40">
        <v>4</v>
      </c>
      <c r="Y102" s="40">
        <v>4</v>
      </c>
      <c r="Z102" s="40"/>
      <c r="AA102" s="40"/>
    </row>
    <row r="103" spans="1:27" ht="22.5">
      <c r="A103" s="20" t="s">
        <v>259</v>
      </c>
      <c r="B103" s="36">
        <v>66</v>
      </c>
      <c r="C103" s="4">
        <v>124</v>
      </c>
      <c r="D103" s="7" t="s">
        <v>111</v>
      </c>
      <c r="E103" s="4" t="s">
        <v>107</v>
      </c>
      <c r="F103" s="13" t="s">
        <v>135</v>
      </c>
      <c r="G103" s="4" t="s">
        <v>23</v>
      </c>
      <c r="H103" s="4" t="s">
        <v>10</v>
      </c>
      <c r="I103" s="4" t="s">
        <v>11</v>
      </c>
      <c r="J103" s="8">
        <v>39309</v>
      </c>
      <c r="K103" s="40">
        <v>4</v>
      </c>
      <c r="L103" s="40">
        <v>4</v>
      </c>
      <c r="M103" s="40">
        <v>4</v>
      </c>
      <c r="N103" s="40">
        <v>4</v>
      </c>
      <c r="O103" s="40">
        <v>4</v>
      </c>
      <c r="P103" s="40">
        <v>4</v>
      </c>
      <c r="Q103" s="40">
        <v>4</v>
      </c>
      <c r="R103" s="40">
        <v>4</v>
      </c>
      <c r="S103" s="40">
        <v>4</v>
      </c>
      <c r="T103" s="40">
        <v>4</v>
      </c>
      <c r="U103" s="40">
        <v>4</v>
      </c>
      <c r="V103" s="40">
        <v>3</v>
      </c>
      <c r="W103" s="40">
        <v>3</v>
      </c>
      <c r="X103" s="40">
        <v>4</v>
      </c>
      <c r="Y103" s="40">
        <v>4</v>
      </c>
      <c r="Z103" s="40"/>
      <c r="AA103" s="40"/>
    </row>
    <row r="104" spans="1:27" ht="22.5">
      <c r="A104" s="20" t="s">
        <v>259</v>
      </c>
      <c r="B104" s="36">
        <v>67</v>
      </c>
      <c r="C104" s="4">
        <v>125</v>
      </c>
      <c r="D104" s="7" t="s">
        <v>111</v>
      </c>
      <c r="E104" s="4" t="s">
        <v>108</v>
      </c>
      <c r="F104" s="13" t="s">
        <v>136</v>
      </c>
      <c r="G104" s="4" t="s">
        <v>23</v>
      </c>
      <c r="H104" s="4" t="s">
        <v>10</v>
      </c>
      <c r="I104" s="4" t="s">
        <v>11</v>
      </c>
      <c r="J104" s="8">
        <v>39309</v>
      </c>
      <c r="K104" s="40">
        <v>4</v>
      </c>
      <c r="L104" s="40">
        <v>4</v>
      </c>
      <c r="M104" s="40">
        <v>4</v>
      </c>
      <c r="N104" s="40">
        <v>4</v>
      </c>
      <c r="O104" s="40">
        <v>4</v>
      </c>
      <c r="P104" s="40">
        <v>4</v>
      </c>
      <c r="Q104" s="40">
        <v>4</v>
      </c>
      <c r="R104" s="40">
        <v>4</v>
      </c>
      <c r="S104" s="40">
        <v>4</v>
      </c>
      <c r="T104" s="40">
        <v>4</v>
      </c>
      <c r="U104" s="40">
        <v>4</v>
      </c>
      <c r="V104" s="40">
        <v>3</v>
      </c>
      <c r="W104" s="40">
        <v>3</v>
      </c>
      <c r="X104" s="40">
        <v>4</v>
      </c>
      <c r="Y104" s="40">
        <v>4</v>
      </c>
      <c r="Z104" s="40"/>
      <c r="AA104" s="40"/>
    </row>
    <row r="105" spans="1:27" ht="33.75">
      <c r="A105" s="20" t="s">
        <v>255</v>
      </c>
      <c r="B105" s="36">
        <v>68</v>
      </c>
      <c r="C105" s="5">
        <v>192</v>
      </c>
      <c r="D105" s="7" t="s">
        <v>111</v>
      </c>
      <c r="E105" s="5" t="s">
        <v>137</v>
      </c>
      <c r="F105" s="13" t="s">
        <v>142</v>
      </c>
      <c r="G105" s="4"/>
      <c r="H105" s="5" t="s">
        <v>141</v>
      </c>
      <c r="I105" s="4" t="s">
        <v>11</v>
      </c>
      <c r="J105" s="4" t="s">
        <v>146</v>
      </c>
      <c r="K105" s="40">
        <v>4</v>
      </c>
      <c r="L105" s="40">
        <v>4</v>
      </c>
      <c r="M105" s="40">
        <v>4</v>
      </c>
      <c r="N105" s="40">
        <v>4</v>
      </c>
      <c r="O105" s="40">
        <v>4</v>
      </c>
      <c r="P105" s="40">
        <v>4</v>
      </c>
      <c r="Q105" s="40">
        <v>4</v>
      </c>
      <c r="R105" s="40">
        <v>4</v>
      </c>
      <c r="S105" s="40">
        <v>4</v>
      </c>
      <c r="T105" s="40">
        <v>4</v>
      </c>
      <c r="U105" s="40">
        <v>4</v>
      </c>
      <c r="V105" s="40">
        <v>4</v>
      </c>
      <c r="W105" s="40">
        <v>3</v>
      </c>
      <c r="X105" s="40">
        <v>4</v>
      </c>
      <c r="Y105" s="40">
        <v>4</v>
      </c>
      <c r="Z105" s="40">
        <v>4</v>
      </c>
      <c r="AA105" s="40">
        <v>4</v>
      </c>
    </row>
    <row r="106" spans="1:27" ht="33.75">
      <c r="A106" s="20" t="s">
        <v>255</v>
      </c>
      <c r="B106" s="36">
        <v>69</v>
      </c>
      <c r="C106" s="5">
        <v>193</v>
      </c>
      <c r="D106" s="7" t="s">
        <v>111</v>
      </c>
      <c r="E106" s="5" t="s">
        <v>138</v>
      </c>
      <c r="F106" s="13" t="s">
        <v>143</v>
      </c>
      <c r="G106" s="4"/>
      <c r="H106" s="5" t="s">
        <v>141</v>
      </c>
      <c r="I106" s="4" t="s">
        <v>11</v>
      </c>
      <c r="J106" s="4" t="s">
        <v>146</v>
      </c>
      <c r="K106" s="40">
        <v>4</v>
      </c>
      <c r="L106" s="40">
        <v>4</v>
      </c>
      <c r="M106" s="40">
        <v>4</v>
      </c>
      <c r="N106" s="40">
        <v>4</v>
      </c>
      <c r="O106" s="40">
        <v>4</v>
      </c>
      <c r="P106" s="40">
        <v>4</v>
      </c>
      <c r="Q106" s="40">
        <v>4</v>
      </c>
      <c r="R106" s="40">
        <v>4</v>
      </c>
      <c r="S106" s="40">
        <v>4</v>
      </c>
      <c r="T106" s="40">
        <v>4</v>
      </c>
      <c r="U106" s="40">
        <v>4</v>
      </c>
      <c r="V106" s="40">
        <v>4</v>
      </c>
      <c r="W106" s="40">
        <v>3</v>
      </c>
      <c r="X106" s="40">
        <v>4</v>
      </c>
      <c r="Y106" s="40">
        <v>4</v>
      </c>
      <c r="Z106" s="40">
        <v>4</v>
      </c>
      <c r="AA106" s="40">
        <v>4</v>
      </c>
    </row>
    <row r="107" spans="1:27" ht="33.75">
      <c r="A107" s="20" t="s">
        <v>12</v>
      </c>
      <c r="B107" s="36">
        <v>70</v>
      </c>
      <c r="C107" s="5">
        <v>226</v>
      </c>
      <c r="D107" s="7" t="s">
        <v>111</v>
      </c>
      <c r="E107" s="5" t="s">
        <v>139</v>
      </c>
      <c r="F107" s="13" t="s">
        <v>144</v>
      </c>
      <c r="G107" s="4"/>
      <c r="H107" s="5" t="s">
        <v>71</v>
      </c>
      <c r="I107" s="4" t="s">
        <v>11</v>
      </c>
      <c r="J107" s="4" t="s">
        <v>90</v>
      </c>
      <c r="K107" s="40">
        <v>4</v>
      </c>
      <c r="L107" s="40">
        <v>4</v>
      </c>
      <c r="M107" s="40">
        <v>4</v>
      </c>
      <c r="N107" s="40">
        <v>4</v>
      </c>
      <c r="O107" s="40">
        <v>4</v>
      </c>
      <c r="P107" s="40">
        <v>4</v>
      </c>
      <c r="Q107" s="40">
        <v>4</v>
      </c>
      <c r="R107" s="40">
        <v>4</v>
      </c>
      <c r="S107" s="40">
        <v>4</v>
      </c>
      <c r="T107" s="40">
        <v>4</v>
      </c>
      <c r="U107" s="40">
        <v>4</v>
      </c>
      <c r="V107" s="40">
        <v>4</v>
      </c>
      <c r="W107" s="40">
        <v>3</v>
      </c>
      <c r="X107" s="40">
        <v>4</v>
      </c>
      <c r="Y107" s="40">
        <v>4</v>
      </c>
      <c r="Z107" s="40">
        <v>4</v>
      </c>
      <c r="AA107" s="40">
        <v>4</v>
      </c>
    </row>
    <row r="108" spans="1:27" ht="33.75">
      <c r="A108" s="20" t="s">
        <v>12</v>
      </c>
      <c r="B108" s="36">
        <v>71</v>
      </c>
      <c r="C108" s="5">
        <v>227</v>
      </c>
      <c r="D108" s="7" t="s">
        <v>111</v>
      </c>
      <c r="E108" s="5" t="s">
        <v>140</v>
      </c>
      <c r="F108" s="13" t="s">
        <v>145</v>
      </c>
      <c r="G108" s="4"/>
      <c r="H108" s="5" t="s">
        <v>71</v>
      </c>
      <c r="I108" s="4" t="s">
        <v>11</v>
      </c>
      <c r="J108" s="4" t="s">
        <v>90</v>
      </c>
      <c r="K108" s="40">
        <v>4</v>
      </c>
      <c r="L108" s="40">
        <v>4</v>
      </c>
      <c r="M108" s="40">
        <v>4</v>
      </c>
      <c r="N108" s="40">
        <v>4</v>
      </c>
      <c r="O108" s="40">
        <v>4</v>
      </c>
      <c r="P108" s="40">
        <v>4</v>
      </c>
      <c r="Q108" s="40">
        <v>4</v>
      </c>
      <c r="R108" s="40">
        <v>4</v>
      </c>
      <c r="S108" s="40">
        <v>4</v>
      </c>
      <c r="T108" s="40">
        <v>4</v>
      </c>
      <c r="U108" s="40">
        <v>4</v>
      </c>
      <c r="V108" s="40">
        <v>4</v>
      </c>
      <c r="W108" s="40">
        <v>3</v>
      </c>
      <c r="X108" s="40">
        <v>4</v>
      </c>
      <c r="Y108" s="40">
        <v>4</v>
      </c>
      <c r="Z108" s="40">
        <v>4</v>
      </c>
      <c r="AA108" s="40">
        <v>4</v>
      </c>
    </row>
    <row r="109" spans="1:27" ht="33.75">
      <c r="A109" s="20" t="s">
        <v>259</v>
      </c>
      <c r="B109" s="36">
        <v>73</v>
      </c>
      <c r="C109" s="4">
        <v>101</v>
      </c>
      <c r="D109" s="6" t="s">
        <v>148</v>
      </c>
      <c r="E109" s="4"/>
      <c r="F109" s="13" t="s">
        <v>157</v>
      </c>
      <c r="G109" s="4" t="s">
        <v>151</v>
      </c>
      <c r="H109" s="4" t="s">
        <v>149</v>
      </c>
      <c r="I109" s="4" t="s">
        <v>11</v>
      </c>
      <c r="J109" s="8">
        <v>39337</v>
      </c>
      <c r="K109" s="40">
        <v>4</v>
      </c>
      <c r="L109" s="40">
        <v>1</v>
      </c>
      <c r="M109" s="40">
        <v>4</v>
      </c>
      <c r="N109" s="40">
        <v>4</v>
      </c>
      <c r="O109" s="40">
        <v>1</v>
      </c>
      <c r="P109" s="40">
        <v>4</v>
      </c>
      <c r="Q109" s="40">
        <v>4</v>
      </c>
      <c r="R109" s="40">
        <v>1</v>
      </c>
      <c r="S109" s="40">
        <v>2</v>
      </c>
      <c r="T109" s="40">
        <v>4</v>
      </c>
      <c r="U109" s="40">
        <v>4</v>
      </c>
      <c r="V109" s="40"/>
      <c r="W109" s="40">
        <v>3</v>
      </c>
      <c r="X109" s="40">
        <v>1</v>
      </c>
      <c r="Y109" s="40">
        <v>1</v>
      </c>
      <c r="Z109" s="40"/>
      <c r="AA109" s="40"/>
    </row>
    <row r="110" spans="1:27" ht="22.5">
      <c r="A110" s="20" t="s">
        <v>259</v>
      </c>
      <c r="B110" s="36">
        <v>74</v>
      </c>
      <c r="C110" s="4">
        <v>108</v>
      </c>
      <c r="D110" s="6" t="s">
        <v>148</v>
      </c>
      <c r="E110" s="4"/>
      <c r="F110" s="13" t="s">
        <v>158</v>
      </c>
      <c r="G110" s="4" t="s">
        <v>152</v>
      </c>
      <c r="H110" s="4" t="s">
        <v>153</v>
      </c>
      <c r="I110" s="4" t="s">
        <v>11</v>
      </c>
      <c r="J110" s="4" t="s">
        <v>181</v>
      </c>
      <c r="K110" s="40">
        <v>4</v>
      </c>
      <c r="L110" s="40">
        <v>1</v>
      </c>
      <c r="M110" s="40">
        <v>4</v>
      </c>
      <c r="N110" s="40">
        <v>4</v>
      </c>
      <c r="O110" s="40">
        <v>4</v>
      </c>
      <c r="P110" s="40">
        <v>4</v>
      </c>
      <c r="Q110" s="40">
        <v>4</v>
      </c>
      <c r="R110" s="40">
        <v>4</v>
      </c>
      <c r="S110" s="40">
        <v>4</v>
      </c>
      <c r="T110" s="40">
        <v>4</v>
      </c>
      <c r="U110" s="40">
        <v>4</v>
      </c>
      <c r="V110" s="40">
        <v>4</v>
      </c>
      <c r="W110" s="40">
        <v>4</v>
      </c>
      <c r="X110" s="40">
        <v>4</v>
      </c>
      <c r="Y110" s="40">
        <v>4</v>
      </c>
      <c r="Z110" s="40"/>
      <c r="AA110" s="40"/>
    </row>
    <row r="111" spans="1:27" ht="22.5">
      <c r="A111" s="20" t="s">
        <v>259</v>
      </c>
      <c r="B111" s="36">
        <v>106</v>
      </c>
      <c r="C111" s="4">
        <v>128</v>
      </c>
      <c r="D111" s="6" t="s">
        <v>148</v>
      </c>
      <c r="E111" s="4"/>
      <c r="F111" s="13" t="s">
        <v>208</v>
      </c>
      <c r="G111" s="4" t="s">
        <v>147</v>
      </c>
      <c r="H111" s="4" t="s">
        <v>149</v>
      </c>
      <c r="I111" s="4" t="s">
        <v>11</v>
      </c>
      <c r="J111" s="8">
        <v>39358</v>
      </c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>
        <v>3</v>
      </c>
      <c r="X111" s="40"/>
      <c r="Y111" s="40"/>
      <c r="Z111" s="40"/>
      <c r="AA111" s="40"/>
    </row>
    <row r="112" spans="1:27" ht="22.5">
      <c r="A112" s="20" t="s">
        <v>259</v>
      </c>
      <c r="B112" s="36">
        <v>107</v>
      </c>
      <c r="C112" s="4">
        <v>129</v>
      </c>
      <c r="D112" s="6" t="s">
        <v>148</v>
      </c>
      <c r="E112" s="4"/>
      <c r="F112" s="13" t="s">
        <v>209</v>
      </c>
      <c r="G112" s="4" t="s">
        <v>23</v>
      </c>
      <c r="H112" s="4" t="s">
        <v>149</v>
      </c>
      <c r="I112" s="4" t="s">
        <v>11</v>
      </c>
      <c r="J112" s="8">
        <v>39337</v>
      </c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>
        <v>3</v>
      </c>
      <c r="X112" s="40"/>
      <c r="Y112" s="40"/>
      <c r="Z112" s="40"/>
      <c r="AA112" s="40"/>
    </row>
    <row r="113" spans="1:27" ht="22.5">
      <c r="A113" s="20" t="s">
        <v>259</v>
      </c>
      <c r="B113" s="36">
        <v>75</v>
      </c>
      <c r="C113" s="5">
        <v>130</v>
      </c>
      <c r="D113" s="6" t="s">
        <v>148</v>
      </c>
      <c r="E113" s="4"/>
      <c r="F113" s="13" t="s">
        <v>159</v>
      </c>
      <c r="G113" s="4" t="s">
        <v>152</v>
      </c>
      <c r="H113" s="4" t="s">
        <v>149</v>
      </c>
      <c r="I113" s="4" t="s">
        <v>11</v>
      </c>
      <c r="J113" s="8">
        <v>39456</v>
      </c>
      <c r="K113" s="40">
        <v>4</v>
      </c>
      <c r="L113" s="40">
        <v>1</v>
      </c>
      <c r="M113" s="40">
        <v>4</v>
      </c>
      <c r="N113" s="40"/>
      <c r="O113" s="40">
        <v>4</v>
      </c>
      <c r="P113" s="40">
        <v>4</v>
      </c>
      <c r="Q113" s="40">
        <v>4</v>
      </c>
      <c r="R113" s="40">
        <v>4</v>
      </c>
      <c r="S113" s="40"/>
      <c r="T113" s="40">
        <v>4</v>
      </c>
      <c r="U113" s="40">
        <v>4</v>
      </c>
      <c r="V113" s="40">
        <v>4</v>
      </c>
      <c r="W113" s="40">
        <v>3</v>
      </c>
      <c r="X113" s="40">
        <v>3</v>
      </c>
      <c r="Y113" s="40"/>
      <c r="Z113" s="40"/>
      <c r="AA113" s="40"/>
    </row>
    <row r="114" spans="1:27" ht="22.5">
      <c r="A114" s="20" t="s">
        <v>259</v>
      </c>
      <c r="B114" s="36">
        <v>76</v>
      </c>
      <c r="C114" s="4">
        <v>137</v>
      </c>
      <c r="D114" s="6" t="s">
        <v>148</v>
      </c>
      <c r="E114" s="4"/>
      <c r="F114" s="13" t="s">
        <v>160</v>
      </c>
      <c r="G114" s="4" t="s">
        <v>23</v>
      </c>
      <c r="H114" s="4" t="s">
        <v>149</v>
      </c>
      <c r="I114" s="4" t="s">
        <v>11</v>
      </c>
      <c r="J114" s="8">
        <v>39337</v>
      </c>
      <c r="K114" s="40">
        <v>1</v>
      </c>
      <c r="L114" s="40"/>
      <c r="M114" s="40"/>
      <c r="N114" s="40"/>
      <c r="O114" s="40"/>
      <c r="P114" s="40"/>
      <c r="Q114" s="40"/>
      <c r="R114" s="40"/>
      <c r="S114" s="40"/>
      <c r="T114" s="40">
        <v>4</v>
      </c>
      <c r="U114" s="40"/>
      <c r="V114" s="40"/>
      <c r="W114" s="40">
        <v>3</v>
      </c>
      <c r="X114" s="40"/>
      <c r="Y114" s="40"/>
      <c r="Z114" s="40"/>
      <c r="AA114" s="40"/>
    </row>
    <row r="115" spans="1:27" ht="22.5">
      <c r="A115" s="20" t="s">
        <v>259</v>
      </c>
      <c r="B115" s="36">
        <v>77</v>
      </c>
      <c r="C115" s="4">
        <v>138</v>
      </c>
      <c r="D115" s="6" t="s">
        <v>148</v>
      </c>
      <c r="E115" s="4"/>
      <c r="F115" s="13" t="s">
        <v>161</v>
      </c>
      <c r="G115" s="4" t="s">
        <v>152</v>
      </c>
      <c r="H115" s="4" t="s">
        <v>149</v>
      </c>
      <c r="I115" s="4" t="s">
        <v>11</v>
      </c>
      <c r="J115" s="8">
        <v>39337</v>
      </c>
      <c r="K115" s="40"/>
      <c r="L115" s="40">
        <v>1</v>
      </c>
      <c r="M115" s="40"/>
      <c r="N115" s="40"/>
      <c r="O115" s="40"/>
      <c r="P115" s="40"/>
      <c r="Q115" s="40"/>
      <c r="R115" s="40"/>
      <c r="S115" s="40"/>
      <c r="T115" s="40">
        <v>4</v>
      </c>
      <c r="U115" s="40"/>
      <c r="V115" s="40"/>
      <c r="W115" s="40">
        <v>3</v>
      </c>
      <c r="X115" s="40"/>
      <c r="Y115" s="40"/>
      <c r="Z115" s="40"/>
      <c r="AA115" s="40"/>
    </row>
    <row r="116" spans="1:27" ht="22.5">
      <c r="A116" s="20" t="s">
        <v>259</v>
      </c>
      <c r="B116" s="36">
        <v>78</v>
      </c>
      <c r="C116" s="4">
        <v>139</v>
      </c>
      <c r="D116" s="6" t="s">
        <v>148</v>
      </c>
      <c r="E116" s="4"/>
      <c r="F116" s="13" t="s">
        <v>162</v>
      </c>
      <c r="G116" s="4" t="s">
        <v>154</v>
      </c>
      <c r="H116" s="4" t="s">
        <v>149</v>
      </c>
      <c r="I116" s="4" t="s">
        <v>11</v>
      </c>
      <c r="J116" s="8">
        <v>39337</v>
      </c>
      <c r="K116" s="40"/>
      <c r="L116" s="40"/>
      <c r="M116" s="40"/>
      <c r="N116" s="40"/>
      <c r="O116" s="40"/>
      <c r="P116" s="40"/>
      <c r="Q116" s="40"/>
      <c r="R116" s="40"/>
      <c r="S116" s="40"/>
      <c r="T116" s="40">
        <v>4</v>
      </c>
      <c r="U116" s="40"/>
      <c r="V116" s="40"/>
      <c r="W116" s="40">
        <v>3</v>
      </c>
      <c r="X116" s="40"/>
      <c r="Y116" s="40"/>
      <c r="Z116" s="40"/>
      <c r="AA116" s="40"/>
    </row>
    <row r="117" spans="1:27" ht="22.5">
      <c r="A117" s="20" t="s">
        <v>256</v>
      </c>
      <c r="B117" s="36">
        <v>104</v>
      </c>
      <c r="C117" s="5" t="s">
        <v>196</v>
      </c>
      <c r="D117" s="12" t="s">
        <v>184</v>
      </c>
      <c r="E117" s="5" t="s">
        <v>197</v>
      </c>
      <c r="F117" s="13" t="s">
        <v>205</v>
      </c>
      <c r="G117" s="5" t="s">
        <v>152</v>
      </c>
      <c r="H117" s="5" t="s">
        <v>201</v>
      </c>
      <c r="I117" s="5" t="s">
        <v>11</v>
      </c>
      <c r="J117" s="4" t="s">
        <v>15</v>
      </c>
      <c r="K117" s="40">
        <v>1</v>
      </c>
      <c r="L117" s="40">
        <v>1</v>
      </c>
      <c r="M117" s="40">
        <v>4</v>
      </c>
      <c r="N117" s="40">
        <v>4</v>
      </c>
      <c r="O117" s="40">
        <v>1</v>
      </c>
      <c r="P117" s="40">
        <v>3</v>
      </c>
      <c r="Q117" s="40">
        <v>4</v>
      </c>
      <c r="R117" s="40">
        <v>4</v>
      </c>
      <c r="S117" s="40">
        <v>4</v>
      </c>
      <c r="T117" s="40">
        <v>3</v>
      </c>
      <c r="U117" s="40">
        <v>4</v>
      </c>
      <c r="V117" s="40">
        <v>4</v>
      </c>
      <c r="W117" s="40">
        <v>3</v>
      </c>
      <c r="X117" s="40">
        <v>4</v>
      </c>
      <c r="Y117" s="40">
        <v>3</v>
      </c>
      <c r="Z117" s="40"/>
      <c r="AA117" s="40"/>
    </row>
    <row r="118" spans="1:27" ht="45">
      <c r="A118" s="20" t="s">
        <v>259</v>
      </c>
      <c r="B118" s="36">
        <v>124</v>
      </c>
      <c r="C118" s="5" t="s">
        <v>228</v>
      </c>
      <c r="D118" s="18" t="s">
        <v>184</v>
      </c>
      <c r="E118" s="5"/>
      <c r="F118" s="13" t="s">
        <v>239</v>
      </c>
      <c r="G118" s="5" t="s">
        <v>231</v>
      </c>
      <c r="H118" s="5" t="s">
        <v>0</v>
      </c>
      <c r="I118" s="19" t="s">
        <v>11</v>
      </c>
      <c r="J118" s="8">
        <v>39337</v>
      </c>
      <c r="K118" s="40">
        <v>2</v>
      </c>
      <c r="L118" s="40">
        <v>2</v>
      </c>
      <c r="M118" s="40">
        <v>4</v>
      </c>
      <c r="N118" s="40">
        <v>3</v>
      </c>
      <c r="O118" s="40">
        <v>2</v>
      </c>
      <c r="P118" s="40">
        <v>1</v>
      </c>
      <c r="Q118" s="40">
        <v>4</v>
      </c>
      <c r="R118" s="40">
        <v>4</v>
      </c>
      <c r="S118" s="40">
        <v>3</v>
      </c>
      <c r="T118" s="40">
        <v>3</v>
      </c>
      <c r="U118" s="40">
        <v>4</v>
      </c>
      <c r="V118" s="40">
        <v>4</v>
      </c>
      <c r="W118" s="40">
        <v>3</v>
      </c>
      <c r="X118" s="40">
        <v>4</v>
      </c>
      <c r="Y118" s="40"/>
      <c r="Z118" s="40"/>
      <c r="AA118" s="40"/>
    </row>
    <row r="119" spans="1:27" ht="45">
      <c r="A119" s="20" t="s">
        <v>259</v>
      </c>
      <c r="B119" s="36">
        <v>103</v>
      </c>
      <c r="C119" s="5" t="s">
        <v>194</v>
      </c>
      <c r="D119" s="18" t="s">
        <v>184</v>
      </c>
      <c r="E119" s="5" t="s">
        <v>195</v>
      </c>
      <c r="F119" s="13" t="s">
        <v>204</v>
      </c>
      <c r="G119" s="5" t="s">
        <v>200</v>
      </c>
      <c r="H119" s="5" t="s">
        <v>0</v>
      </c>
      <c r="I119" s="5" t="s">
        <v>11</v>
      </c>
      <c r="J119" s="8">
        <v>39337</v>
      </c>
      <c r="K119" s="40">
        <v>4</v>
      </c>
      <c r="L119" s="40">
        <v>4</v>
      </c>
      <c r="M119" s="40">
        <v>4</v>
      </c>
      <c r="N119" s="40">
        <v>4</v>
      </c>
      <c r="O119" s="40">
        <v>1</v>
      </c>
      <c r="P119" s="40">
        <v>1</v>
      </c>
      <c r="Q119" s="40">
        <v>4</v>
      </c>
      <c r="R119" s="40">
        <v>4</v>
      </c>
      <c r="S119" s="40">
        <v>1</v>
      </c>
      <c r="T119" s="40">
        <v>3</v>
      </c>
      <c r="U119" s="40">
        <v>4</v>
      </c>
      <c r="V119" s="40">
        <v>4</v>
      </c>
      <c r="W119" s="40">
        <v>3</v>
      </c>
      <c r="X119" s="40">
        <v>4</v>
      </c>
      <c r="Y119" s="40"/>
      <c r="Z119" s="40"/>
      <c r="AA119" s="40"/>
    </row>
    <row r="120" spans="1:27" ht="33.75">
      <c r="A120" s="20" t="s">
        <v>259</v>
      </c>
      <c r="B120" s="36">
        <v>100</v>
      </c>
      <c r="C120" s="5" t="s">
        <v>189</v>
      </c>
      <c r="D120" s="18" t="s">
        <v>184</v>
      </c>
      <c r="E120" s="5"/>
      <c r="F120" s="14" t="s">
        <v>191</v>
      </c>
      <c r="G120" s="5" t="s">
        <v>190</v>
      </c>
      <c r="H120" s="5" t="s">
        <v>149</v>
      </c>
      <c r="I120" s="5" t="s">
        <v>11</v>
      </c>
      <c r="J120" s="8">
        <v>39435</v>
      </c>
      <c r="K120" s="40">
        <v>4</v>
      </c>
      <c r="L120" s="40">
        <v>4</v>
      </c>
      <c r="M120" s="40">
        <v>2</v>
      </c>
      <c r="N120" s="40">
        <v>3</v>
      </c>
      <c r="O120" s="40">
        <v>2</v>
      </c>
      <c r="P120" s="40">
        <v>4</v>
      </c>
      <c r="Q120" s="40">
        <v>2</v>
      </c>
      <c r="R120" s="40">
        <v>4</v>
      </c>
      <c r="S120" s="40">
        <v>1</v>
      </c>
      <c r="T120" s="40">
        <v>3</v>
      </c>
      <c r="U120" s="40">
        <v>4</v>
      </c>
      <c r="V120" s="40">
        <v>4</v>
      </c>
      <c r="W120" s="40">
        <v>3</v>
      </c>
      <c r="X120" s="40">
        <v>4</v>
      </c>
      <c r="Y120" s="40"/>
      <c r="Z120" s="40"/>
      <c r="AA120" s="40"/>
    </row>
    <row r="121" spans="1:27" ht="22.5">
      <c r="A121" s="20" t="s">
        <v>259</v>
      </c>
      <c r="B121" s="36">
        <v>125</v>
      </c>
      <c r="C121" s="5" t="s">
        <v>229</v>
      </c>
      <c r="D121" s="18" t="s">
        <v>184</v>
      </c>
      <c r="E121" s="5"/>
      <c r="F121" s="13" t="s">
        <v>240</v>
      </c>
      <c r="G121" s="5" t="s">
        <v>232</v>
      </c>
      <c r="H121" s="5" t="s">
        <v>0</v>
      </c>
      <c r="I121" s="5" t="s">
        <v>11</v>
      </c>
      <c r="J121" s="8">
        <v>39337</v>
      </c>
      <c r="K121" s="40">
        <v>4</v>
      </c>
      <c r="L121" s="40">
        <v>4</v>
      </c>
      <c r="M121" s="40">
        <v>4</v>
      </c>
      <c r="N121" s="40">
        <v>4</v>
      </c>
      <c r="O121" s="40">
        <v>4</v>
      </c>
      <c r="P121" s="40">
        <v>2</v>
      </c>
      <c r="Q121" s="40">
        <v>4</v>
      </c>
      <c r="R121" s="40">
        <v>4</v>
      </c>
      <c r="S121" s="40">
        <v>4</v>
      </c>
      <c r="T121" s="40">
        <v>3</v>
      </c>
      <c r="U121" s="40">
        <v>4</v>
      </c>
      <c r="V121" s="40">
        <v>4</v>
      </c>
      <c r="W121" s="40">
        <v>3</v>
      </c>
      <c r="X121" s="40">
        <v>4</v>
      </c>
      <c r="Y121" s="40"/>
      <c r="Z121" s="40"/>
      <c r="AA121" s="40"/>
    </row>
    <row r="122" spans="1:27" ht="33.75">
      <c r="A122" s="20" t="s">
        <v>259</v>
      </c>
      <c r="B122" s="36">
        <v>101</v>
      </c>
      <c r="C122" s="5" t="s">
        <v>192</v>
      </c>
      <c r="D122" s="18" t="s">
        <v>184</v>
      </c>
      <c r="E122" s="5"/>
      <c r="F122" s="13" t="s">
        <v>202</v>
      </c>
      <c r="G122" s="5" t="s">
        <v>198</v>
      </c>
      <c r="H122" s="5" t="s">
        <v>149</v>
      </c>
      <c r="I122" s="5" t="s">
        <v>11</v>
      </c>
      <c r="J122" s="8">
        <v>39456</v>
      </c>
      <c r="K122" s="40">
        <v>4</v>
      </c>
      <c r="L122" s="40">
        <v>4</v>
      </c>
      <c r="M122" s="40">
        <v>4</v>
      </c>
      <c r="N122" s="40">
        <v>4</v>
      </c>
      <c r="O122" s="40">
        <v>4</v>
      </c>
      <c r="P122" s="40">
        <v>1</v>
      </c>
      <c r="Q122" s="40">
        <v>4</v>
      </c>
      <c r="R122" s="40">
        <v>4</v>
      </c>
      <c r="S122" s="40">
        <v>4</v>
      </c>
      <c r="T122" s="40">
        <v>3</v>
      </c>
      <c r="U122" s="40">
        <v>4</v>
      </c>
      <c r="V122" s="40">
        <v>4</v>
      </c>
      <c r="W122" s="40">
        <v>3</v>
      </c>
      <c r="X122" s="40">
        <v>4</v>
      </c>
      <c r="Y122" s="40"/>
      <c r="Z122" s="40"/>
      <c r="AA122" s="40"/>
    </row>
    <row r="123" spans="1:27" ht="22.5">
      <c r="A123" s="20" t="s">
        <v>259</v>
      </c>
      <c r="B123" s="36">
        <v>110</v>
      </c>
      <c r="C123" s="5">
        <v>142</v>
      </c>
      <c r="D123" s="6" t="s">
        <v>148</v>
      </c>
      <c r="E123" s="4"/>
      <c r="F123" s="13" t="s">
        <v>217</v>
      </c>
      <c r="G123" s="4" t="s">
        <v>211</v>
      </c>
      <c r="H123" s="4" t="s">
        <v>149</v>
      </c>
      <c r="I123" s="4" t="s">
        <v>11</v>
      </c>
      <c r="J123" s="8">
        <v>39379</v>
      </c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>
        <v>3</v>
      </c>
      <c r="X123" s="40"/>
      <c r="Y123" s="40"/>
      <c r="Z123" s="40"/>
      <c r="AA123" s="40"/>
    </row>
    <row r="124" spans="1:27" ht="22.5">
      <c r="A124" s="20" t="s">
        <v>259</v>
      </c>
      <c r="B124" s="36">
        <v>79</v>
      </c>
      <c r="C124" s="4">
        <v>144</v>
      </c>
      <c r="D124" s="6" t="s">
        <v>148</v>
      </c>
      <c r="E124" s="4"/>
      <c r="F124" s="13" t="s">
        <v>163</v>
      </c>
      <c r="G124" s="4" t="s">
        <v>51</v>
      </c>
      <c r="H124" s="5" t="s">
        <v>149</v>
      </c>
      <c r="I124" s="4" t="s">
        <v>11</v>
      </c>
      <c r="J124" s="8">
        <v>39393</v>
      </c>
      <c r="K124" s="40"/>
      <c r="L124" s="40"/>
      <c r="M124" s="40"/>
      <c r="N124" s="40"/>
      <c r="O124" s="40"/>
      <c r="P124" s="40"/>
      <c r="Q124" s="40"/>
      <c r="R124" s="40"/>
      <c r="S124" s="40"/>
      <c r="T124" s="40">
        <v>4</v>
      </c>
      <c r="U124" s="40"/>
      <c r="V124" s="40"/>
      <c r="W124" s="40">
        <v>3</v>
      </c>
      <c r="X124" s="40"/>
      <c r="Y124" s="40"/>
      <c r="Z124" s="40"/>
      <c r="AA124" s="40"/>
    </row>
    <row r="125" spans="1:27" ht="45">
      <c r="A125" s="20" t="s">
        <v>259</v>
      </c>
      <c r="B125" s="36">
        <v>112</v>
      </c>
      <c r="C125" s="4">
        <v>145</v>
      </c>
      <c r="D125" s="6" t="s">
        <v>148</v>
      </c>
      <c r="E125" s="4"/>
      <c r="F125" s="13" t="s">
        <v>219</v>
      </c>
      <c r="G125" s="4" t="s">
        <v>212</v>
      </c>
      <c r="H125" s="5" t="s">
        <v>213</v>
      </c>
      <c r="I125" s="4" t="s">
        <v>11</v>
      </c>
      <c r="J125" s="4" t="s">
        <v>222</v>
      </c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>
        <v>3</v>
      </c>
      <c r="X125" s="40"/>
      <c r="Y125" s="40"/>
      <c r="Z125" s="40"/>
      <c r="AA125" s="40"/>
    </row>
    <row r="126" spans="1:27" ht="22.5">
      <c r="A126" s="20" t="s">
        <v>251</v>
      </c>
      <c r="B126" s="36">
        <v>97</v>
      </c>
      <c r="C126" s="5">
        <v>232</v>
      </c>
      <c r="D126" s="12" t="s">
        <v>148</v>
      </c>
      <c r="E126" s="5"/>
      <c r="F126" s="48" t="s">
        <v>180</v>
      </c>
      <c r="G126" s="4" t="s">
        <v>156</v>
      </c>
      <c r="H126" s="5" t="s">
        <v>149</v>
      </c>
      <c r="I126" s="4" t="s">
        <v>11</v>
      </c>
      <c r="J126" s="8">
        <v>39603</v>
      </c>
      <c r="K126" s="40">
        <v>4</v>
      </c>
      <c r="L126" s="40">
        <v>1</v>
      </c>
      <c r="M126" s="40">
        <v>4</v>
      </c>
      <c r="N126" s="40">
        <v>4</v>
      </c>
      <c r="O126" s="40">
        <v>4</v>
      </c>
      <c r="P126" s="40"/>
      <c r="Q126" s="40">
        <v>4</v>
      </c>
      <c r="R126" s="40">
        <v>4</v>
      </c>
      <c r="S126" s="40">
        <v>1</v>
      </c>
      <c r="T126" s="40"/>
      <c r="U126" s="40"/>
      <c r="V126" s="40"/>
      <c r="W126" s="40">
        <v>3</v>
      </c>
      <c r="X126" s="40">
        <v>2</v>
      </c>
      <c r="Y126" s="40"/>
      <c r="Z126" s="40">
        <v>4</v>
      </c>
      <c r="AA126" s="40">
        <v>1</v>
      </c>
    </row>
    <row r="127" spans="1:27" ht="33.75">
      <c r="A127" s="20" t="s">
        <v>259</v>
      </c>
      <c r="B127" s="36">
        <v>102</v>
      </c>
      <c r="C127" s="5" t="s">
        <v>193</v>
      </c>
      <c r="D127" s="18" t="s">
        <v>184</v>
      </c>
      <c r="E127" s="5"/>
      <c r="F127" s="13" t="s">
        <v>203</v>
      </c>
      <c r="G127" s="5" t="s">
        <v>199</v>
      </c>
      <c r="H127" s="5" t="s">
        <v>0</v>
      </c>
      <c r="I127" s="5" t="s">
        <v>11</v>
      </c>
      <c r="J127" s="8">
        <v>39337</v>
      </c>
      <c r="K127" s="40">
        <v>4</v>
      </c>
      <c r="L127" s="40">
        <v>4</v>
      </c>
      <c r="M127" s="40">
        <v>4</v>
      </c>
      <c r="N127" s="40">
        <v>4</v>
      </c>
      <c r="O127" s="40">
        <v>1</v>
      </c>
      <c r="P127" s="40">
        <v>2</v>
      </c>
      <c r="Q127" s="40">
        <v>4</v>
      </c>
      <c r="R127" s="40">
        <v>4</v>
      </c>
      <c r="S127" s="40">
        <v>1</v>
      </c>
      <c r="T127" s="40">
        <v>4</v>
      </c>
      <c r="U127" s="40">
        <v>4</v>
      </c>
      <c r="V127" s="40">
        <v>2</v>
      </c>
      <c r="W127" s="40">
        <v>3</v>
      </c>
      <c r="X127" s="40">
        <v>4</v>
      </c>
      <c r="Y127" s="40"/>
      <c r="Z127" s="40"/>
      <c r="AA127" s="40"/>
    </row>
    <row r="128" spans="1:27" ht="56.25">
      <c r="A128" s="20" t="s">
        <v>253</v>
      </c>
      <c r="B128" s="36">
        <v>126</v>
      </c>
      <c r="C128" s="5" t="s">
        <v>230</v>
      </c>
      <c r="D128" s="12" t="s">
        <v>184</v>
      </c>
      <c r="E128" s="5"/>
      <c r="F128" s="13" t="s">
        <v>241</v>
      </c>
      <c r="G128" s="5" t="s">
        <v>233</v>
      </c>
      <c r="H128" s="5" t="s">
        <v>0</v>
      </c>
      <c r="I128" s="5" t="s">
        <v>11</v>
      </c>
      <c r="J128" s="4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>
        <v>3</v>
      </c>
      <c r="X128" s="40"/>
      <c r="Y128" s="40"/>
      <c r="Z128" s="40"/>
      <c r="AA128" s="40"/>
    </row>
    <row r="130" spans="1:9" ht="12.75">
      <c r="A130" s="23" t="s">
        <v>249</v>
      </c>
      <c r="B130" s="33"/>
      <c r="C130" s="24">
        <f>COUNTIF(A$3:A$128,"=A")</f>
        <v>18</v>
      </c>
      <c r="D130" s="29"/>
      <c r="E130" s="28" t="s">
        <v>275</v>
      </c>
      <c r="F130" s="41"/>
      <c r="I130" s="21">
        <f>COUNTIF(I3:I128,"&gt;a")</f>
        <v>126</v>
      </c>
    </row>
    <row r="131" spans="1:6" ht="12.75">
      <c r="A131" s="25" t="s">
        <v>250</v>
      </c>
      <c r="B131" s="34"/>
      <c r="C131" s="26">
        <f>COUNTIF(A$3:A$128,"=B")</f>
        <v>6</v>
      </c>
      <c r="D131" s="31"/>
      <c r="E131" s="30" t="s">
        <v>274</v>
      </c>
      <c r="F131" s="42"/>
    </row>
    <row r="132" spans="1:6" ht="12.75">
      <c r="A132" s="25" t="s">
        <v>12</v>
      </c>
      <c r="B132" s="34"/>
      <c r="C132" s="26">
        <f>COUNTIF(A$3:A$128,"=E")</f>
        <v>2</v>
      </c>
      <c r="D132" s="31"/>
      <c r="E132" s="30" t="s">
        <v>260</v>
      </c>
      <c r="F132" s="42"/>
    </row>
    <row r="133" spans="1:6" ht="12.75">
      <c r="A133" s="25" t="s">
        <v>251</v>
      </c>
      <c r="B133" s="34"/>
      <c r="C133" s="26">
        <f>COUNTIF(A$3:A$128,"=F")</f>
        <v>1</v>
      </c>
      <c r="D133" s="31"/>
      <c r="E133" s="30" t="s">
        <v>261</v>
      </c>
      <c r="F133" s="42"/>
    </row>
    <row r="134" spans="1:6" ht="12.75">
      <c r="A134" s="25" t="s">
        <v>252</v>
      </c>
      <c r="B134" s="34"/>
      <c r="C134" s="37">
        <f>COUNTIF(A$3:A$128,"=G")</f>
        <v>0</v>
      </c>
      <c r="D134" s="31"/>
      <c r="E134" s="30" t="s">
        <v>262</v>
      </c>
      <c r="F134" s="42"/>
    </row>
    <row r="135" spans="1:6" ht="12.75">
      <c r="A135" s="25" t="s">
        <v>253</v>
      </c>
      <c r="B135" s="34"/>
      <c r="C135" s="37">
        <f>COUNTIF(A$3:A$128,"=H")</f>
        <v>1</v>
      </c>
      <c r="D135" s="31"/>
      <c r="E135" s="30" t="s">
        <v>263</v>
      </c>
      <c r="F135" s="42"/>
    </row>
    <row r="136" spans="1:6" ht="12.75">
      <c r="A136" s="25" t="s">
        <v>254</v>
      </c>
      <c r="B136" s="34"/>
      <c r="C136" s="37">
        <f>COUNTIF(A$3:A$128,"=I")</f>
        <v>25</v>
      </c>
      <c r="D136" s="31"/>
      <c r="E136" s="30" t="s">
        <v>264</v>
      </c>
      <c r="F136" s="42"/>
    </row>
    <row r="137" spans="1:6" ht="12.75">
      <c r="A137" s="25" t="s">
        <v>255</v>
      </c>
      <c r="B137" s="34"/>
      <c r="C137" s="37">
        <f>COUNTIF(A$3:A$128,"=J")</f>
        <v>2</v>
      </c>
      <c r="D137" s="31"/>
      <c r="E137" s="30" t="s">
        <v>265</v>
      </c>
      <c r="F137" s="42"/>
    </row>
    <row r="138" spans="1:6" ht="12.75">
      <c r="A138" s="25" t="s">
        <v>256</v>
      </c>
      <c r="B138" s="34"/>
      <c r="C138" s="37">
        <f>COUNTIF(A$3:A$128,"=K")</f>
        <v>2</v>
      </c>
      <c r="D138" s="31"/>
      <c r="E138" s="30" t="s">
        <v>266</v>
      </c>
      <c r="F138" s="42"/>
    </row>
    <row r="139" spans="1:6" ht="12.75">
      <c r="A139" s="25" t="s">
        <v>257</v>
      </c>
      <c r="B139" s="34"/>
      <c r="C139" s="37">
        <f>COUNTIF(A$3:A$128,"=L")</f>
        <v>0</v>
      </c>
      <c r="D139" s="31"/>
      <c r="E139" s="30" t="s">
        <v>267</v>
      </c>
      <c r="F139" s="42"/>
    </row>
    <row r="140" spans="1:6" ht="12.75">
      <c r="A140" s="25" t="s">
        <v>258</v>
      </c>
      <c r="B140" s="34"/>
      <c r="C140" s="37">
        <f>COUNTIF(A$3:A$128,"=M")</f>
        <v>17</v>
      </c>
      <c r="D140" s="31"/>
      <c r="E140" s="30" t="s">
        <v>268</v>
      </c>
      <c r="F140" s="42"/>
    </row>
    <row r="141" spans="1:6" ht="12.75">
      <c r="A141" s="25" t="s">
        <v>271</v>
      </c>
      <c r="B141" s="37"/>
      <c r="C141" s="37">
        <f>COUNTIF(A$3:A$128,"=Y")</f>
        <v>17</v>
      </c>
      <c r="D141" s="31"/>
      <c r="E141" s="43" t="s">
        <v>272</v>
      </c>
      <c r="F141" s="44"/>
    </row>
    <row r="142" spans="1:6" ht="12.75">
      <c r="A142" s="27" t="s">
        <v>259</v>
      </c>
      <c r="B142" s="35"/>
      <c r="C142" s="38">
        <f>COUNTIF(A$3:A$128,"=Z")</f>
        <v>35</v>
      </c>
      <c r="D142" s="32"/>
      <c r="E142" s="45" t="s">
        <v>273</v>
      </c>
      <c r="F142" s="46"/>
    </row>
    <row r="143" spans="1:3" ht="12.75">
      <c r="A143" s="22" t="s">
        <v>248</v>
      </c>
      <c r="B143" s="22"/>
      <c r="C143" s="21">
        <f>SUM(C130:C142)</f>
        <v>126</v>
      </c>
    </row>
  </sheetData>
  <sheetProtection/>
  <autoFilter ref="A2:AA128"/>
  <mergeCells count="3">
    <mergeCell ref="E141:F141"/>
    <mergeCell ref="E142:F142"/>
    <mergeCell ref="A1:J1"/>
  </mergeCells>
  <conditionalFormatting sqref="K3:AA128">
    <cfRule type="cellIs" priority="1" dxfId="0" operator="equal" stopIfTrue="1">
      <formula>1</formula>
    </cfRule>
    <cfRule type="cellIs" priority="2" dxfId="1" operator="equal" stopIfTrue="1">
      <formula>2</formula>
    </cfRule>
    <cfRule type="cellIs" priority="3" dxfId="2" operator="between" stopIfTrue="1">
      <formula>4</formula>
      <formula>3</formula>
    </cfRule>
  </conditionalFormatting>
  <dataValidations count="1">
    <dataValidation type="list" allowBlank="1" showInputMessage="1" showErrorMessage="1" sqref="G2">
      <formula1>ProgName</formula1>
    </dataValidation>
  </dataValidations>
  <hyperlinks>
    <hyperlink ref="AL17" r:id="rId1" display="http://nodal.ercot.com/protocols/nprr/126-150/138/keydocs/138NPRR-01_Credit_Monitoring_and_Management_Reports_071108.doc"/>
    <hyperlink ref="AL22" r:id="rId2" display="http://nodal.ercot.com/protocols/nprr/101-125/110/keydocs/110NPRR-01_Section_20%2C_Synchronization_of_Zonal_Protocols_03.doc"/>
    <hyperlink ref="AL25" r:id="rId3" display="http://nodal.ercot.com/protocols/nprr/101-125/113/keydocs/113NPRR-01_Load_Resource_Type_Indicator_for_Ancillary_Servic.doc"/>
    <hyperlink ref="AL26" r:id="rId4" display="http://nodal.ercot.com/protocols/nprr/101-125/114/keydocs/114NPRR-01_Section_11%2C_Synchronization_of_Zonal_Protocols_03.doc"/>
    <hyperlink ref="AL27" r:id="rId5" display="http://nodal.ercot.com/protocols/nprr/101-125/115/keydocs/115NPRR-01_Grey-Boxing_of_Settlement_and_Billing_Related_Inf.doc"/>
    <hyperlink ref="AL28" r:id="rId6" display="http://nodal.ercot.com/protocols/nprr/101-125/116/keydocs/116NPRR-01_Addition_of_Commercially_Traded_Points_to_Settlem.doc"/>
    <hyperlink ref="AL30" r:id="rId7" display="http://nodal.ercot.com/protocols/nprr/101-125/118/keydocs/118NPRR-01_Section_14%2C_Synchronization_of_Zonal_Protocols_03.doc"/>
    <hyperlink ref="AL31" r:id="rId8" display="http://nodal.ercot.com/protocols/nprr/101-125/119/keydocs/119NPRR-01_Resource_Limit_Calculator_032708.doc"/>
    <hyperlink ref="AL32" r:id="rId9" display="http://nodal.ercot.com/protocols/nprr/101-125/120/keydocs/120NPRR-01_Corrections_and_Clarifications_for_Real_Time_Sett.doc"/>
    <hyperlink ref="AL33" r:id="rId10" display="http://nodal.ercot.com/protocols/nprr/101-125/121/keydocs/121NPRR-01_System_Parameters_Posting_Frequency_033108.doc"/>
    <hyperlink ref="AL34" r:id="rId11" display="http://nodal.ercot.com/protocols/nprr/101-125/122/keydocs/122NPRR-01_Simplify_Ancillary_Services_Formulas_040708.doc"/>
    <hyperlink ref="AL35" r:id="rId12" display="http://nodal.ercot.com/mktrules/noperating/nogrr/001-025/018/018NOGRR-01_Synchronization_of_OGRR204%2C_Hotline_Technology_U.doc"/>
    <hyperlink ref="AL36" r:id="rId13" display="http://nodal.ercot.com/mktrules/noperating/nogrr/001-025/019/019NOGRR-01_Synchronization_of_OGRR206%2C_Black_Start_Satellit.doc"/>
    <hyperlink ref="AL37" r:id="rId14" display="http://nodal.ercot.com/protocols/nprr/101-125/125/keydocs/125NPRR-01_Creation_of_a_New_Trading_Hub_at_Venus_Switching_.doc"/>
    <hyperlink ref="AL93" r:id="rId15" display="http://cpwp004j/sites/pc/Shared%20Documents/Change%20Control/Change%20Items/CI0232%20TN%20EA%20Architecture%20MimicUser%20v4.doc"/>
    <hyperlink ref="AL40" r:id="rId16" display="http://nodal.ercot.com/protocols/nprr/126-150/128/keydocs/128NPRR-01_Combined_Cycle_Power_Blocks_With_Multiple_Voltage.doc"/>
    <hyperlink ref="AL41" r:id="rId17" display="http://nodal.ercot.com/protocols/nprr/126-150/129/keydocs/129NPRR-01_Section_15_Synchronization_of_Zonal_Protocols_050.doc"/>
    <hyperlink ref="AL43" r:id="rId18" display="http://nodal.ercot.com/protocols/nprr/126-150/131/keydocs/131NPRR-01_Ancillary_Service_Trades_with_ERCOT_051508.doc"/>
    <hyperlink ref="AL44" r:id="rId19" display="http://nodal.ercot.com/protocols/nprr/126-150/132/keydocs/132NPRR-01_Outage_Clarification_051608.doc"/>
    <hyperlink ref="AL45" r:id="rId20" display="http://nodal.ercot.com/protocols/nprr/126-150/133/keydocs/133NPRR-01_Addition_of_PSSE_Format_051608.doc"/>
    <hyperlink ref="AL46" r:id="rId21" display="http://nodal.ercot.com/protocols/nprr/126-150/138/keydocs/138NPRR-01_Credit_Monitoring_and_Management_Reports_071108.doc"/>
    <hyperlink ref="AL49" r:id="rId22" display="http://nodal.ercot.com/protocols/nprr/126-150/137/keydocs/137NPRR-01_Synchronization_and_Update_of_Section_21_062408.doc"/>
    <hyperlink ref="AL5" r:id="rId23" display="http://nodal.ercot.com/protocols/nprr/126-150/126/keydocs/126NPRR-01_Section_19_Synchronization_of_Zonal_Protocols_041.doc"/>
    <hyperlink ref="AL75" r:id="rId24" display="http://nodal.ercot.com/mktrules/noperating/nogrr/001-025/019/019NOGRR-01_Synchronization_of_OGRR206%2C_Black_Start_Satellit.doc"/>
    <hyperlink ref="AL50" r:id="rId25" display="http://nodal.ercot.com/protocols/nprr/126-150/138/keydocs/138NPRR-01_Credit_Monitoring_and_Management_Reports_071108.doc"/>
    <hyperlink ref="AL51" r:id="rId26" display="http://nodal.ercot.com/protocols/nprr/126-150/139/keydocs/139NPRR_-01_ACL%2C_EAL%2C_FCE_Calculation_Updates_071108.doc"/>
    <hyperlink ref="AL48" r:id="rId27" display="http://nodal.ercot.com/protocols/nprr/126-150/136/keydocs/136NPRR-01_Interim_Solution_for_15-Minute_Settlement_of_Adva.doc"/>
    <hyperlink ref="AL82" r:id="rId28" display="http://nodal.ercot.com/protocols/nprr/101-125/116/keydocs/116NPRR-01_Addition_of_Commercially_Traded_Points_to_Settlem.doc"/>
    <hyperlink ref="AL61" r:id="rId29" display="http://nodal.ercot.com/protocols/nprr/126-150/133/keydocs/133NPRR-01_Addition_of_PSSE_Format_051608.doc"/>
    <hyperlink ref="AL38" r:id="rId30" display="http://nodal.ercot.com/protocols/nprr/126-150/126/keydocs/126NPRR-01_Section_19_Synchronization_of_Zonal_Protocols_041.doc"/>
    <hyperlink ref="AL39" r:id="rId31" display="http://www.ercot.com/calendar/2007/12/20071203-TPTF.html"/>
    <hyperlink ref="AL42" r:id="rId32" display="http://nodal.ercot.com/docs/cit/nprr_t/crr_sre/nprr_draft_crr_settlements_revenue_equalization.doc"/>
    <hyperlink ref="AL47" r:id="rId33" display="http://nodal.ercot.com/protocols/nprr/126-150/135/keydocs/135NPRR-01_Deletion_of_UFE_Analysis_Zone_Language_062008.doc"/>
    <hyperlink ref="AL55" r:id="rId34" display="http://nodal.ercot.com/protocols/nprr/126-150/137/keydocs/137NPRR-01_Synchronization_and_Update_of_Section_21_062408.doc"/>
    <hyperlink ref="AL57" r:id="rId35" display="http://nodal.ercot.com/protocols/nprr/126-150/139/keydocs/139NPRR_-01_ACL%2C_EAL%2C_FCE_Calculation_Updates_071108.doc"/>
    <hyperlink ref="AL58" r:id="rId36" display="http://nodal.ercot.com/protocols/nprr/126-150/140/keydocs/140NPRR-01_Revision_to_CRR_Obligation_Margin_Adder_071408.doc"/>
    <hyperlink ref="AL60" r:id="rId37" display="http://nodal.ercot.com/protocols/nprr/126-150/132/keydocs/132NPRR-01_Outage_Clarification_051608.doc"/>
    <hyperlink ref="AL71" r:id="rId38" display="http://nodal.ercot.com/protocols/nprr/101-125/112/keydocs/112NPRR-01_Emergency_Base_Point_Price_Revision_030508.doc"/>
    <hyperlink ref="AL72" r:id="rId39" display="http://www.ercot.com/calendar/2007/12/20071203-TPTF.html"/>
    <hyperlink ref="AL64" r:id="rId40" display="http://nodal.ercot.com/mktrules/noperating/nogrr/001-025/018/018NOGRR-01_Synchronization_of_OGRR204%2C_Hotline_Technology_U.doc"/>
    <hyperlink ref="AL62" r:id="rId41" display="http://nodal.ercot.com/protocols/nprr/126-150/128/keydocs/128NPRR-01_Combined_Cycle_Power_Blocks_With_Multiple_Voltage.doc"/>
    <hyperlink ref="AL65" r:id="rId42" display="http://nodal.ercot.com/mktrules/noperating/nogrr/001-025/019/019NOGRR-01_Synchronization_of_OGRR206%2C_Black_Start_Satellit.doc"/>
    <hyperlink ref="IV68" r:id="rId43" display="http://www.ercot.com/mktrules/issues/prr/625-649/647/index.html"/>
    <hyperlink ref="AL69" r:id="rId44" display="http://nodal.ercot.com/mktrules/noperating/nogrr/001-025/019/019NOGRR-01_Synchronization_of_OGRR206%2C_Black_Start_Satellit.doc"/>
    <hyperlink ref="AL3" r:id="rId45" display="http://nodal.ercot.com/protocols/nprr/101-125/124/keydocs/124NPRR-01_Resource_Node_Updated_Definitionsc_041008.doc"/>
    <hyperlink ref="AL68" r:id="rId46" display="http://nodal.ercot.com/mktrules/noperating/nogrr/001-025/018/018NOGRR-01_Synchronization_of_OGRR204%2C_Hotline_Technology_U.doc"/>
    <hyperlink ref="AL67" r:id="rId47" display="http://nodal.ercot.com/protocols/nprr/126-150/139/keydocs/139NPRR_-01_ACL%2C_EAL%2C_FCE_Calculation_Updates_071108.doc"/>
    <hyperlink ref="AL66" r:id="rId48" display="http://nodal.ercot.com/mktrules/noperating/nogrr/001-025/019/019NOGRR-01_Synchronization_of_OGRR206%2C_Black_Start_Satellit.doc"/>
    <hyperlink ref="AL6" r:id="rId49" display="http://nodal.ercot.com/protocols/nprr/126-150/127/keydocs/127NPRR-01_Section_22_Attachments_A_I_J_%26_M_Synchronization_.doc"/>
    <hyperlink ref="AL102" r:id="rId50" display="http://nodal.ercot.com/protocols/nprr/101-125/109/keydocs/109NPRR-01_Section_18%2C_Synchronization_of_Zonal_Protocols_03.doc"/>
    <hyperlink ref="AL101" r:id="rId51" display="http://www.ercot.com/meetings/tptf/keydocs/2008/0221/10_nprr_draft_fop_clarification.doc"/>
    <hyperlink ref="AL283" r:id="rId52" display="http://www.ercot.com/calendar/2007/11/20071112-TPTFWS.html"/>
    <hyperlink ref="AL279" r:id="rId53" display="http://nodal.ercot.com/docs/cit/nprr_t/s8pmmc/16_nprr_draft_nodal_section_8_v0_07_blacklined_mod_tptf_1204.doc"/>
    <hyperlink ref="AL281" r:id="rId54" display="http://www.ercot.com/meetings/tptf/keydocs/2008/0121/27_nprr_draft_puct_25.505_publication_of_resource_and_load_i.zip"/>
    <hyperlink ref="AL282" r:id="rId55" display="http://www.ercot.com/meetings/tptf/keydocs/2008/0331/09_verifiable_cost_draft_nprr_language_sections_2_4_5.zip"/>
    <hyperlink ref="AK103" r:id="rId56" display="http://www.ercot.com/calendar/2007/12/20071203-TPTF.html"/>
    <hyperlink ref="AL105" r:id="rId57" display="http://nodal.ercot.com/protocols/nprr/101-125/112/keydocs/112NPRR-01_Emergency_Base_Point_Price_Revision_030508.doc"/>
    <hyperlink ref="AL99" r:id="rId58" display="http://nodal.ercot.com/protocols/nprr/101-125/106/keydocs/106NPRR-02_CenterPoint_Energy_Comments_022808.doc"/>
    <hyperlink ref="AL160" r:id="rId59" display="http://www.ercot.com/meetings/tptf/keydocs/2008/0121/27_nprr_draft_puct_25.505_publication_of_resource_and_load_i.zip"/>
    <hyperlink ref="AL286" r:id="rId60" display="http://www.ercot.com/meetings/tptf/keydocs/2008/0331/09_verifiable_cost_draft_nprr_language_sections_2_4_5.zip"/>
    <hyperlink ref="AL94" r:id="rId61" display="http://nodal.ercot.com/mktrules/noperating/nogrr/index.html"/>
    <hyperlink ref="AL19" r:id="rId62" display="http://nodal.ercot.com/protocols/nprr/126-150/140/keydocs/140NPRR-01_Revision_to_CRR_Obligation_Margin_Adder_071408.doc"/>
    <hyperlink ref="AL96" r:id="rId63" display="http://www.ercot.com/calendar/2007/12/20071203-TPTF.html"/>
    <hyperlink ref="AL97" r:id="rId64" display="http://nodal.ercot.com/protocols/nprr/101-125/104/keydocs/104NPRR-01_Corrections_and_Clarifications_for_Real_Time_Sett.doc"/>
    <hyperlink ref="AL98" r:id="rId65" display="http://nodal.ercot.com/protocols/nprr/101-125/105/keydocs/105NPRR-01_Section_23_Synchronization_of_Zonal_Protocols_022.doc"/>
    <hyperlink ref="AL289" r:id="rId66" display="http://www.ercot.com/meetings/tptf/keydocs/2008/0331/09_verifiable_cost_draft_nprr_language_sections_2_4_5.zip"/>
    <hyperlink ref="AL284" r:id="rId67" display="http://nodal.ercot.com/docs/cit/nprr_t/ropacrrs/nprr_draft_removal_of_partial_assignment_crr_short.doc"/>
    <hyperlink ref="AL290" r:id="rId68" display="http://www.ercot.com/meetings/tptf/keydocs/2008/0331/09_verifiable_cost_draft_nprr_language_sections_2_4_5.zip"/>
    <hyperlink ref="AL292" r:id="rId69" display="http://nodal.ercot.com/docs/cit/nprr_t/ropacrrs/nprr_draft_removal_of_partial_assignment_crr_short.doc"/>
    <hyperlink ref="AL112" r:id="rId70" display="http://cpwp004j/sites/pc/Shared%20Documents/Change%20Control/Change%20Items/CI0232%20TN%20EA%20Architecture%20MimicUser%20v4.doc"/>
    <hyperlink ref="AL113" r:id="rId71" display="http://cpwp004j/sites/pc/Shared%20Documents/Change%20Control/Change%20Items/CI0232%20TN%20EA%20Architecture%20MimicUser%20v4.doc"/>
    <hyperlink ref="AL114" r:id="rId72" display="http://www.ercot.com/calendar/2007/11/20071114-TPTFSUB1.html"/>
    <hyperlink ref="AL115" r:id="rId73" display="http://www.ercot.com/calendar/2007/11/20071112-TPTFWS.html"/>
    <hyperlink ref="AL110" r:id="rId74" display="http://www.ercot.com/meetings/tptf/keydocs/2008/0331/09_verifiable_cost_draft_nprr_language_sections_2_4_5.zip"/>
    <hyperlink ref="AL111" r:id="rId75" display="http://www.ercot.com/calendar/2007/11/20071126-TPTF.html&#10;http://www.ercot.com/calendar/2007/11/20071105-TPTF.html"/>
    <hyperlink ref="AL109" r:id="rId76" display="http://nodal.ercot.com/protocols/nprr/101-125/116/keydocs/116NPRR-01_Addition_of_Commercially_Traded_Points_to_Settlem.doc"/>
    <hyperlink ref="AL103" r:id="rId77" display="http://nodal.ercot.com/protocols/nprr/101-125/110/keydocs/110NPRR-01_Section_20%2C_Synchronization_of_Zonal_Protocols_03.doc"/>
    <hyperlink ref="AL116" r:id="rId78" display="http://cpwp004j/sites/pc/Shared%20Documents/Change%20Control/Change%20Items/CI0232%20TN%20EA%20Architecture%20MimicUser%20v4.doc"/>
    <hyperlink ref="AL117" r:id="rId79" display="http://nodal.ercot.com/protocols/nprr/101-125/124/keydocs/124NPRR-01_Resource_Node_Updated_Definitionsc_041008.doc"/>
    <hyperlink ref="AL118" r:id="rId80" display="http://www.ercot.com/meetings/tptf/keydocs/2008/0107/10a_nprr_draft_system_adequacy_report.doc"/>
    <hyperlink ref="AL119" r:id="rId81" display="http://nodal.ercot.com/protocols/nprr/126-150/126/keydocs/126NPRR-01_Section_19_Synchronization_of_Zonal_Protocols_041.doc"/>
    <hyperlink ref="AL120" r:id="rId82" display="http://nodal.ercot.com/protocols/nprr/126-150/127/keydocs/127NPRR-01_Section_22_Attachments_A_I_J_%26_M_Synchronization_.doc"/>
    <hyperlink ref="AL157" r:id="rId83" display="http://www.ercot.com/meetings/tptf/keydocs/2008/0107/10a_nprr_draft_system_adequacy_report.doc"/>
    <hyperlink ref="AL156" r:id="rId84" display="http://www.ercot.com/calendar/2007/12/20071203-TPTF.html"/>
    <hyperlink ref="AL121" r:id="rId85" display="http://www.ercot.com/meetings/tptf/keydocs/2008/0121/27_nprr_draft_puct_25.505_publication_of_resource_and_load_i.zip"/>
    <hyperlink ref="AL122" r:id="rId86" display="http://cpwp004j/sites/pc/Shared%20Documents/Change%20Control/Change%20Items/CI0232%20TN%20EA%20Architecture%20MimicUser%20v4.doc"/>
    <hyperlink ref="AL125" r:id="rId87" display="http://www.ercot.com/meetings/tptf/keydocs/2008/0331/09_verifiable_cost_draft_nprr_language_sections_2_4_5.zip"/>
    <hyperlink ref="AL126" r:id="rId88" display="http://www.ercot.com/meetings/tptf/keydocs/2008/0331/09_verifiable_cost_draft_nprr_language_sections_2_4_5.zip"/>
    <hyperlink ref="AL123" r:id="rId89" display="http://nodal.ercot.com/docs/cit/nprr_t/crr_sre/nprr_draft_crr_settlements_revenue_equalization.doc"/>
    <hyperlink ref="AL124" r:id="rId90" display="http://nodal.ercot.com/docs/cit/nprr_t/ropacrrs/nprr_draft_removal_of_partial_assignment_crr_short.doc"/>
    <hyperlink ref="AL133" r:id="rId91" display="http://nodal.ercot.com/docs/cit/nprr_t/s8pmmc/16_nprr_draft_nodal_section_8_v0_07_blacklined_mod_tptf_1204.doc"/>
    <hyperlink ref="AL127" r:id="rId92" display="http://www.ercot.com/calendar/2007/11/20071126-TPTF.html&#10;http://www.ercot.com/calendar/2007/11/20071105-TPTF.html"/>
    <hyperlink ref="AL128" r:id="rId93" display="http://www.ercot.com/calendar/2007/11/20071114-TPTFSUB1.html"/>
    <hyperlink ref="AL129" r:id="rId94" display="http://www.ercot.com/calendar/2007/11/20071114-TPTFSUB1.html"/>
    <hyperlink ref="AL130" r:id="rId95" display="http://www.ercot.com/calendar/2007/11/20071112-TPTFWS.html"/>
    <hyperlink ref="AL131" r:id="rId96" display="http://nodal.ercot.com/docs/cit/nprr_t/s8pmmc/16_nprr_draft_nodal_section_8_v0_07_blacklined_mod_tptf_1204.doc"/>
    <hyperlink ref="AL278" r:id="rId97" display="http://www.ercot.com/meetings/tptf/keydocs/2008/0204/19a_nprr_draft_np_stepup_transformer_reporting_req.doc"/>
    <hyperlink ref="AL294" r:id="rId98" display="http://www.ercot.com/meetings/tptf/keydocs/2008/0331/09_verifiable_cost_draft_nprr_language_sections_2_4_5.zip"/>
    <hyperlink ref="AL132" r:id="rId99" display="http://cpwp004j/sites/pc/Shared%20Documents/Change%20Control/Change%20Items/CI0232%20TN%20EA%20Architecture%20MimicUser%20v4.doc"/>
    <hyperlink ref="AL135" r:id="rId100" display="http://www.ercot.com/meetings/tptf/keydocs/2008/0204/19a_nprr_draft_np_stepup_transformer_reporting_req.doc"/>
    <hyperlink ref="AL136" r:id="rId101" display="http://www.ercot.com/meetings/tptf/keydocs/2008/0204/19a_nprr_draft_np_stepup_transformer_reporting_req.doc"/>
    <hyperlink ref="AL205" r:id="rId102" display="http://nodal.ercot.com/docs/cit/nprr_t/ropacrrs/nprr_draft_removal_of_partial_assignment_crr_short.doc"/>
    <hyperlink ref="AL134" r:id="rId103" display="http://www.ercot.com/meetings/tptf/keydocs/2008/0121/27_nprr_draft_puct_25.505_publication_of_resource_and_load_i.zip"/>
    <hyperlink ref="AL65444" r:id="rId104" display="http://nodal.ercot.com/protocols/nprr/index.html "/>
    <hyperlink ref="AL65462" r:id="rId105" display="http://nodal.ercot.com/protocols/nprr/index.html "/>
    <hyperlink ref="AL65465" r:id="rId106" display="http://nodal.ercot.com/protocols/nprr/053/index.html "/>
    <hyperlink ref="AL65466" r:id="rId107" display="http://nodal.ercot.com/protocols/nprr/index.html "/>
    <hyperlink ref="AL65467" r:id="rId108" display="http://nodal.ercot.com/protocols/nprr/055/index.html "/>
    <hyperlink ref="AL65468" r:id="rId109" display="http://nodal.ercot.com/protocols/nprr/056/index.html"/>
    <hyperlink ref="AL65470" r:id="rId110" display="http://nodal.ercot.com/protocols/nprr/057/index.html "/>
    <hyperlink ref="AL65471" r:id="rId111" display="http://nodal.ercot.com/protocols/nprr/058/index.html "/>
    <hyperlink ref="AL65472" r:id="rId112" display="http://nodal.ercot.com/protocols/nprr/059/index.html"/>
    <hyperlink ref="AL65473" r:id="rId113" display="http://nodal.ercot.com/protocols/nprr/index.html "/>
    <hyperlink ref="AL65474" r:id="rId114" display="http://nodal.ercot.com/protocols/nprr/061/index.html"/>
    <hyperlink ref="AL65475" r:id="rId115" display="http://nodal.ercot.com/docs/cit/index.html "/>
    <hyperlink ref="AL65476" r:id="rId116" display="http://nodal.ercot.com/protocols/nprr/051-075/063/index.html"/>
    <hyperlink ref="AL65477" r:id="rId117" display="http://nodal.ercot.com/protocols/nprr/051-075/064/index.html "/>
    <hyperlink ref="AL65478" r:id="rId118" display="http://nodal.ercot.com/protocols/nprr/051-075/065/index.html "/>
    <hyperlink ref="AL65481" r:id="rId119" display="http://cpwp004j/sites/cs/IT%20Strategies/Forms/AllItems.aspx?RootFolder=%2fsites%2fcs%2fIT%20Strategies%2fNPRR%2fDocuments&amp;View=%7bA091CCCF%2dF1CC%2d4512%2dADB9%2dAC2684500613%7d"/>
    <hyperlink ref="AL65482" r:id="rId120" display="http://cpwp004j/sites/cs/IT%20Strategies/Forms/AllItems.aspx?RootFolder=%2fsites%2fcs%2fIT%20Strategies%2fNPRR%2fDocuments&amp;View=%7bA091CCCF%2dF1CC%2d4512%2dADB9%2dAC2684500613%7d"/>
    <hyperlink ref="AL65484" r:id="rId121" display="http://nodal.ercot.com/protocols/nprr/index.html "/>
    <hyperlink ref="AL65485" r:id="rId122" display="http://nodal.ercot.com/docs/cit/index.html "/>
    <hyperlink ref="AL65486" r:id="rId123" display="http://nodal.ercot.com/protocols/nprr/index.html "/>
    <hyperlink ref="AL65487" r:id="rId124" display="http://cpwp004j/sites/cs/IT%20Strategies/Forms/AllItems.aspx?RootFolder=%2fsites%2fcs%2fIT%20Strategies%2fNPRR%2fDocuments&amp;View=%7bA091CCCF%2dF1CC%2d4512%2dADB9%2dAC2684500613%7d"/>
    <hyperlink ref="AL65490" r:id="rId125" display="http://nodal.ercot.com/protocols/nprr/040/index.html "/>
    <hyperlink ref="AL65520" r:id="rId126" display="http://nodal.ercot.com/protocols/nprr/101-125/105/keydocs/105NPRR-01_Section_23_Synchronization_of_Zonal_Protocols_022.doc"/>
    <hyperlink ref="AL65516" r:id="rId127" display="http://cpwp004j/sites/cs/IT%20Strategies/Forms/AllItems.aspx?RootFolder=%2fsites%2fcs%2fIT%20Strategies%2fNPRR%2fDocuments&amp;View=%7bA091CCCF%2dF1CC%2d4512%2dADB9%2dAC2684500613%7d"/>
    <hyperlink ref="AL65491" r:id="rId128" display="http://nodal.ercot.com/protocols/nprr/index.html "/>
    <hyperlink ref="AL65492" r:id="rId129" display="http://nodal.ercot.com/protocols/nprr/index.html "/>
    <hyperlink ref="AL65489" r:id="rId130" display="http://nodal.ercot.com/docs/cit/index.html "/>
    <hyperlink ref="AL65451" r:id="rId131" display="http://nodal.ercot.com/protocols/nprr/index.html "/>
    <hyperlink ref="AL65502" r:id="rId132" display="http://nodal.ercot.com/protocols/nprr/076-100/087/index.html"/>
    <hyperlink ref="AL65479" r:id="rId133" display="http://cpwp004j/sites/cs/IT%20Strategies/Forms/AllItems.aspx?RootFolder=%2fsites%2fcs%2fIT%20Strategies%2fNPRR%2fDocuments&amp;View=%7bA091CCCF%2dF1CC%2d4512%2dADB9%2dAC2684500613%7d"/>
    <hyperlink ref="AL65480" r:id="rId134" display="http://nodal.ercot.com/protocols/nprr/index.html "/>
    <hyperlink ref="AL65483" r:id="rId135" display="http://nodal.ercot.com/protocols/nprr/index.html "/>
    <hyperlink ref="AL65488" r:id="rId136" display="http://nodal.ercot.com/protocols/nprr/index.html "/>
    <hyperlink ref="AL65496" r:id="rId137" display="http://nodal.ercot.com/protocols/nprr/055/index.html "/>
    <hyperlink ref="AL65498" r:id="rId138" display="http://nodal.ercot.com/protocols/nprr/053/index.html "/>
    <hyperlink ref="AL65499" r:id="rId139" display="http://nodal.ercot.com/protocols/nprr/057/index.html "/>
    <hyperlink ref="AL65501" r:id="rId140" display="http://nodal.ercot.com/protocols/nprr/056/index.html"/>
    <hyperlink ref="AL65512" r:id="rId141" display="http://nodal.ercot.com/mktrules/noperating/nogrr/index.html"/>
    <hyperlink ref="AL65513" r:id="rId142" display="http://nodal.ercot.com/protocols/nprr/076-100/098/keydocs/098NPRR-08_PRS_Recommendation_Report_022108.doc"/>
    <hyperlink ref="AL65505" r:id="rId143" display="http://nodal.ercot.com/protocols/nprr/059/index.html"/>
    <hyperlink ref="AL65503" r:id="rId144" display="http://nodal.ercot.com/protocols/nprr/057/index.html "/>
    <hyperlink ref="AL65506" r:id="rId145" display="http://nodal.ercot.com/protocols/nprr/076-100/091/index.html"/>
    <hyperlink ref="IR65508" r:id="rId146" display="http://www.ercot.com/mktrules/issues/prr/625-649/647/index.html"/>
    <hyperlink ref="AL65510" r:id="rId147" display="http://nodal.ercot.com/protocols/nprr/051-075/064/index.html "/>
    <hyperlink ref="AL65518" r:id="rId148" display="http://nodal.ercot.com/docs/cit/index.html "/>
    <hyperlink ref="AL65509" r:id="rId149" display="http://www.ercot.com/calendar/2007/12/20071217-TPTF.html"/>
    <hyperlink ref="AL65508" r:id="rId150" display="http://nodal.ercot.com/protocols/nprr/076-100/093/index.html"/>
    <hyperlink ref="AL65507" r:id="rId151" display="http://nodal.ercot.com/protocols/nprr/076-100/092/index.html"/>
    <hyperlink ref="AL65521" r:id="rId152" display="http://nodal.ercot.com/protocols/nprr/101-125/106/keydocs/106NPRR-02_CenterPoint_Energy_Comments_022808.doc"/>
    <hyperlink ref="AL80" r:id="rId153" display="http://www.ercot.com/calendar/2007/12/20071203-TPTF.html"/>
    <hyperlink ref="AL79" r:id="rId154" display="http://www.ercot.com/calendar/2007/12/20071203-TPTF.html"/>
    <hyperlink ref="AL189" r:id="rId155" display="http://www.ercot.com/calendar/2007/11/20071126-TPTF.html&#10;http://www.ercot.com/calendar/2007/11/20071105-TPTF.html"/>
    <hyperlink ref="AL185" r:id="rId156" display="http://www.ercot.com/meetings/tptf/keydocs/2008/0107/10a_nprr_draft_system_adequacy_report.doc"/>
    <hyperlink ref="AL187" r:id="rId157" display="http://www.ercot.com/meetings/tptf/keydocs/2008/0331/09_verifiable_cost_draft_nprr_language_sections_2_4_5.zip"/>
    <hyperlink ref="AL188" r:id="rId158" display="http://www.ercot.com/calendar/2007/11/20071126-TPTF.html&#10;http://www.ercot.com/calendar/2007/11/20071105-TPTF.html"/>
    <hyperlink ref="AK81" r:id="rId159" display="http://www.ercot.com/calendar/2007/12/20071203-TPTF.html"/>
    <hyperlink ref="AL83" r:id="rId160" display="http://cpwp004j/sites/pc/Shared%20Documents/Change%20Control/Change%20Items/CI0232%20TN%20EA%20Architecture%20MimicUser%20v4.doc"/>
    <hyperlink ref="AL21" r:id="rId161" display="http://nodal.ercot.com/protocols/nprr/101-125/109/keydocs/109NPRR-01_Section_18%2C_Synchronization_of_Zonal_Protocols_03.doc"/>
    <hyperlink ref="AL192" r:id="rId162" display="http://www.ercot.com/calendar/2007/11/20071126-TPTF.html&#10;http://www.ercot.com/calendar/2007/11/20071105-TPTF.html"/>
    <hyperlink ref="AL65535" r:id="rId163" display="http://nodal.ercot.com/protocols/nprr/101-125/120/keydocs/120NPRR-01_Corrections_and_Clarifications_for_Real_Time_Sett.doc"/>
    <hyperlink ref="AL65533" r:id="rId164" display="http://nodal.ercot.com/protocols/nprr/101-125/118/keydocs/118NPRR-01_Section_14%2C_Synchronization_of_Zonal_Protocols_03.doc"/>
    <hyperlink ref="AL2" r:id="rId165" display="http://nodal.ercot.com/protocols/nprr/101-125/123/keydocs/123NPRR-01_Inadvertent_Energy_Account_Revision_040908.doc"/>
    <hyperlink ref="AL20" r:id="rId166" display="http://www.ercot.com/meetings/tptf/keydocs/2008/0221/10_nprr_draft_fop_clarification.doc"/>
    <hyperlink ref="AL195" r:id="rId167" display="http://www.ercot.com/calendar/2007/11/20071114-TPTFSUB1.html"/>
    <hyperlink ref="AL190" r:id="rId168" display="http://www.ercot.com/calendar/2007/11/20071114-TPTFSUB1.html"/>
    <hyperlink ref="AL196" r:id="rId169" display="http://www.ercot.com/calendar/2007/11/20071112-TPTFWS.html"/>
    <hyperlink ref="AL198" r:id="rId170" display="http://www.ercot.com/meetings/tptf/keydocs/2008/0121/27_nprr_draft_puct_25.505_publication_of_resource_and_load_i.zip"/>
    <hyperlink ref="AL90" r:id="rId171" display="http://nodal.ercot.com/protocols/nprr/101-125/124/keydocs/124NPRR-01_Resource_Node_Updated_Definitionsc_041008.doc"/>
    <hyperlink ref="AL91" r:id="rId172" display="http://nodal.ercot.com/protocols/nprr/101-125/125/keydocs/125NPRR-01_Creation_of_a_New_Trading_Hub_at_Venus_Switching_.doc"/>
    <hyperlink ref="AL92" r:id="rId173" display="http://nodal.ercot.com/protocols/nprr/126-150/126/keydocs/126NPRR-01_Section_19_Synchronization_of_Zonal_Protocols_041.doc"/>
    <hyperlink ref="AL88" r:id="rId174" display="http://www.ercot.com/calendar/2007/12/20071203-TPTF.html"/>
    <hyperlink ref="AL89" r:id="rId175" display="http://nodal.ercot.com/protocols/nprr/101-125/123/keydocs/123NPRR-01_Inadvertent_Energy_Account_Revision_040908.doc"/>
    <hyperlink ref="AL87" r:id="rId176" display="http://nodal.ercot.com/protocols/nprr/101-125/121/keydocs/121NPRR-01_System_Parameters_Posting_Frequency_033108.doc"/>
    <hyperlink ref="AL81" r:id="rId177" display="http://nodal.ercot.com/protocols/nprr/101-125/115/keydocs/115NPRR-01_Grey-Boxing_of_Settlement_and_Billing_Related_Inf.doc"/>
    <hyperlink ref="AL23" r:id="rId178" display="http://nodal.ercot.com/protocols/nprr/101-125/111/keydocs/111NPRR-01_Timelines_for_Response_by_ERCOT_to_TSP_Requests_0.doc"/>
    <hyperlink ref="AL24" r:id="rId179" display="http://nodal.ercot.com/protocols/nprr/101-125/112/keydocs/112NPRR-01_Emergency_Base_Point_Price_Revision_030508.doc"/>
    <hyperlink ref="AL63" r:id="rId180" display="http://nodal.ercot.com/protocols/nprr/126-150/135/keydocs/135NPRR-01_Deletion_of_UFE_Analysis_Zone_Language_062008.doc"/>
    <hyperlink ref="AL29" r:id="rId181" display="http://nodal.ercot.com/protocols/nprr/101-125/117/keydocs/117NPRR-01Resource_Registration_Clarification_032608.doc"/>
    <hyperlink ref="AL184" r:id="rId182" display="http://www.ercot.com/calendar/2007/11/20071114-TPTFSUB1.html"/>
    <hyperlink ref="AL200" r:id="rId183" display="http://www.ercot.com/meetings/tptf/keydocs/2008/0204/19a_nprr_draft_np_stepup_transformer_reporting_req.doc"/>
    <hyperlink ref="AL65440" r:id="rId184" display="http://nodal.ercot.com/protocols/nprr/index.html "/>
    <hyperlink ref="AL65458" r:id="rId185" display="http://nodal.ercot.com/protocols/nprr/index.html "/>
    <hyperlink ref="AL65461" r:id="rId186" display="http://nodal.ercot.com/docs/cit/index.html "/>
    <hyperlink ref="AL65463" r:id="rId187" display="http://nodal.ercot.com/protocols/nprr/index.html "/>
    <hyperlink ref="AL65464" r:id="rId188" display="http://nodal.ercot.com/protocols/nprr/index.html "/>
    <hyperlink ref="AL65469" r:id="rId189" display="http://nodal.ercot.com/protocols/nprr/index.html "/>
    <hyperlink ref="AL65447" r:id="rId190" display="http://nodal.ercot.com/protocols/nprr/index.html "/>
    <hyperlink ref="AL65494" r:id="rId191" display="http://nodal.ercot.com/docs/cit/index.html "/>
    <hyperlink ref="AL65495" r:id="rId192" display="http://nodal.ercot.com/protocols/nprr/053/index.html "/>
    <hyperlink ref="AL65497" r:id="rId193" display="http://nodal.ercot.com/protocols/nprr/056/index.html"/>
    <hyperlink ref="IR65504" r:id="rId194" display="http://www.ercot.com/mktrules/issues/prr/625-649/647/index.html"/>
    <hyperlink ref="AL65514" r:id="rId195" display="http://cpwp004j/sites/cs/IT%20Strategies/Forms/AllItems.aspx?RootFolder=%2fsites%2fcs%2fIT%20Strategies%2fNPRR%2fDocuments&amp;View=%7bA091CCCF%2dF1CC%2d4512%2dADB9%2dAC2684500613%7d"/>
    <hyperlink ref="AL65504" r:id="rId196" display="http://nodal.ercot.com/protocols/nprr/076-100/089/index.html"/>
    <hyperlink ref="AL65517" r:id="rId197" display="http://cpwp004j/sites/cs/IT%20Strategies/Forms/AllItems.aspx?RootFolder=%2fsites%2fcs%2fIT%20Strategies%2fNPRR%2fDocuments&amp;View=%7bA091CCCF%2dF1CC%2d4512%2dADB9%2dAC2684500613%7d"/>
    <hyperlink ref="AL181" r:id="rId198" display="http://nodal.ercot.com/docs/cit/nprr_t/ropacrrs/nprr_draft_removal_of_partial_assignment_crr_short.doc"/>
    <hyperlink ref="AL183" r:id="rId199" display="http://www.ercot.com/meetings/tptf/keydocs/2008/0331/09_verifiable_cost_draft_nprr_language_sections_2_4_5.zip"/>
    <hyperlink ref="AK21" r:id="rId200" display="http://www.ercot.com/calendar/2007/12/20071203-TPTF.html"/>
    <hyperlink ref="AL65531" r:id="rId201" display="http://nodal.ercot.com/protocols/nprr/101-125/116/keydocs/116NPRR-01_Addition_of_Commercially_Traded_Points_to_Settlem.doc"/>
    <hyperlink ref="AL65529" r:id="rId202" display="http://nodal.ercot.com/protocols/nprr/101-125/114/keydocs/114NPRR-01_Section_11%2C_Synchronization_of_Zonal_Protocols_03.doc"/>
    <hyperlink ref="AL65534" r:id="rId203" display="http://nodal.ercot.com/protocols/nprr/101-125/119/keydocs/119NPRR-01_Resource_Limit_Calculator_032708.doc"/>
    <hyperlink ref="AL191" r:id="rId204" display="http://www.ercot.com/meetings/tptf/keydocs/2008/0331/09_verifiable_cost_draft_nprr_language_sections_2_4_5.zip"/>
    <hyperlink ref="AL186" r:id="rId205" display="http://nodal.ercot.com/docs/cit/nprr_t/s8pmmc/16_nprr_draft_nodal_section_8_v0_07_blacklined_mod_tptf_1204.doc"/>
    <hyperlink ref="AL194" r:id="rId206" display="http://www.ercot.com/calendar/2007/11/20071114-TPTFSUB1.html"/>
    <hyperlink ref="AL86" r:id="rId207" display="http://nodal.ercot.com/protocols/nprr/101-125/120/keydocs/120NPRR-01_Corrections_and_Clarifications_for_Real_Time_Sett.doc"/>
    <hyperlink ref="AL84" r:id="rId208" display="http://nodal.ercot.com/mktrules/noperating/nogrr/001-025/018/018NOGRR-01_Synchronization_of_OGRR204%2C_Hotline_Technology_U.doc"/>
    <hyperlink ref="AL85" r:id="rId209" display="http://nodal.ercot.com/mktrules/noperating/nogrr/001-025/019/019NOGRR-01_Synchronization_of_OGRR206%2C_Black_Start_Satellit.doc"/>
    <hyperlink ref="AL59" r:id="rId210" display="http://nodal.ercot.com/protocols/nprr/126-150/131/keydocs/131NPRR-01_Ancillary_Service_Trades_with_ERCOT_051508.doc"/>
    <hyperlink ref="AL180" r:id="rId211" display="http://www.ercot.com/calendar/2007/11/20071114-TPTFSUB1.html"/>
    <hyperlink ref="AL108" r:id="rId212" display="http://nodal.ercot.com/protocols/nprr/101-125/115/keydocs/115NPRR-01_Grey-Boxing_of_Settlement_and_Billing_Related_Inf.doc"/>
    <hyperlink ref="AL65441" r:id="rId213" display="http://nodal.ercot.com/protocols/nprr/index.html "/>
    <hyperlink ref="AL65459" r:id="rId214" display="http://nodal.ercot.com/protocols/nprr/index.html "/>
    <hyperlink ref="AL65448" r:id="rId215" display="http://nodal.ercot.com/protocols/nprr/036/index.html "/>
    <hyperlink ref="AL65493" r:id="rId216" display="http://nodal.ercot.com/docs/cit/index.html "/>
    <hyperlink ref="AL65500" r:id="rId217" display="http://nodal.ercot.com/protocols/nprr/055/index.html "/>
    <hyperlink ref="IR65505" r:id="rId218" display="http://www.ercot.com/mktrules/issues/prr/625-649/647/index.html"/>
    <hyperlink ref="AL65515" r:id="rId219" display="http://www.ercot.com/calendar/2007/12/20071217-TPTF.html"/>
    <hyperlink ref="AL182" r:id="rId220" display="http://www.ercot.com/calendar/2007/11/20071112-TPTFWS.html"/>
    <hyperlink ref="AK77" r:id="rId221" display="http://www.ercot.com/calendar/2007/12/20071203-TPTF.html"/>
    <hyperlink ref="AL65532" r:id="rId222" display="http://nodal.ercot.com/protocols/nprr/101-125/117/keydocs/117NPRR-01Resource_Registration_Clarification_032608.doc"/>
    <hyperlink ref="AL65530" r:id="rId223" display="http://nodal.ercot.com/protocols/nprr/101-125/115/keydocs/115NPRR-01_Grey-Boxing_of_Settlement_and_Billing_Related_Inf.doc"/>
    <hyperlink ref="AL193" r:id="rId224" display="http://nodal.ercot.com/docs/cit/nprr_t/s8pmmc/16_nprr_draft_nodal_section_8_v0_07_blacklined_mod_tptf_1204.doc"/>
    <hyperlink ref="AL77" r:id="rId225" display="http://nodal.ercot.com/protocols/nprr/101-125/112/keydocs/112NPRR-01_Emergency_Base_Point_Price_Revision_030508.doc"/>
    <hyperlink ref="AL197" r:id="rId226" display="http://nodal.ercot.com/docs/cit/nprr_t/s8pmmc/16_nprr_draft_nodal_section_8_v0_07_blacklined_mod_tptf_1204.doc"/>
    <hyperlink ref="AL65439" r:id="rId227" display="http://nodal.ercot.com/protocols/nprr/index.html "/>
    <hyperlink ref="AL65457" r:id="rId228" display="http://nodal.ercot.com/protocols/nprr/045/index.html "/>
    <hyperlink ref="AL65460" r:id="rId229" display="http://nodal.ercot.com/docs/cit/index.html "/>
    <hyperlink ref="AL65511" r:id="rId230" display="http://www.ercot.com/calendar/2007/12/20071203-TPTF.html"/>
    <hyperlink ref="AL65446" r:id="rId231" display="http://nodal.ercot.com/protocols/nprr/index.html "/>
    <hyperlink ref="IR65503" r:id="rId232" display="http://www.ercot.com/mktrules/issues/prr/625-649/647/index.html"/>
    <hyperlink ref="AK20" r:id="rId233" display="http://www.ercot.com/calendar/2007/12/20071203-TPTF.html"/>
    <hyperlink ref="AL65528" r:id="rId234" display="http://nodal.ercot.com/protocols/nprr/101-125/113/keydocs/113NPRR-01_Load_Resource_Type_Indicator_for_Ancillary_Servic.doc"/>
    <hyperlink ref="AL179" r:id="rId235" display="http://www.ercot.com/meetings/tptf/keydocs/2008/0204/19a_nprr_draft_np_stepup_transformer_reporting_req.doc"/>
    <hyperlink ref="AL107" r:id="rId236" display="http://nodal.ercot.com/protocols/nprr/101-125/114/keydocs/114NPRR-01_Section_11%2C_Synchronization_of_Zonal_Protocols_03.doc"/>
    <hyperlink ref="AL65438" r:id="rId237" display="http://cpwp004j/sites/cs/IT%20Strategies/Forms/AllItems.aspx?RootFolder=%2fsites%2fcs%2fIT%20Strategies%2fNPRR%2fDocuments&amp;View=%7bA091CCCF%2dF1CC%2d4512%2dADB9%2dAC2684500613%7d"/>
    <hyperlink ref="AL65456" r:id="rId238" display="http://nodal.ercot.com/protocols/nprr/index.html "/>
    <hyperlink ref="AL65445" r:id="rId239" display="http://nodal.ercot.com/protocols/nprr/index.html "/>
    <hyperlink ref="IR65502" r:id="rId240" display="http://www.ercot.com/mktrules/issues/prr/625-649/647/index.html"/>
    <hyperlink ref="AK17" r:id="rId241" display="http://www.ercot.com/calendar/2007/12/20071203-TPTF.html"/>
    <hyperlink ref="AL65527" r:id="rId242" display="http://nodal.ercot.com/protocols/nprr/101-125/112/keydocs/112NPRR-01_Emergency_Base_Point_Price_Revision_030508.doc"/>
    <hyperlink ref="AL178" r:id="rId243" display="http://www.ercot.com/meetings/tptf/keydocs/2008/0121/27_nprr_draft_puct_25.505_publication_of_resource_and_load_i.zip"/>
    <hyperlink ref="AL106" r:id="rId244" display="http://nodal.ercot.com/protocols/nprr/101-125/113/keydocs/113NPRR-01_Load_Resource_Type_Indicator_for_Ancillary_Servic.doc"/>
    <hyperlink ref="AL65437" r:id="rId245" display="http://nodal.ercot.com/protocols/nprr/index.html "/>
    <hyperlink ref="AL65455" r:id="rId246" display="http://nodal.ercot.com/protocols/nprr/index.html "/>
    <hyperlink ref="IR65501" r:id="rId247" display="http://www.ercot.com/mktrules/issues/prr/625-649/647/index.html"/>
    <hyperlink ref="AK2" r:id="rId248" display="http://www.ercot.com/calendar/2007/12/20071203-TPTF.html"/>
    <hyperlink ref="AL65526" r:id="rId249" display="http://nodal.ercot.com/protocols/nprr/101-125/111/keydocs/111NPRR-01_Timelines_for_Response_by_ERCOT_to_TSP_Requests_0.doc"/>
    <hyperlink ref="AL56" r:id="rId250" display="http://nodal.ercot.com/protocols/nprr/126-150/138/keydocs/138NPRR-01_Credit_Monitoring_and_Management_Reports_071108.doc"/>
    <hyperlink ref="AL177" r:id="rId251" display="http://www.ercot.com/meetings/tptf/keydocs/2008/0331/09_verifiable_cost_draft_nprr_language_sections_2_4_5.zip"/>
    <hyperlink ref="AL65436" r:id="rId252" display="http://nodal.ercot.com/protocols/nprr/index.html "/>
    <hyperlink ref="AL65454" r:id="rId253" display="http://nodal.ercot.com/protocols/nprr/index.html "/>
    <hyperlink ref="AL65443" r:id="rId254" display="http://nodal.ercot.com/protocols/nprr/index.html "/>
    <hyperlink ref="IR65500" r:id="rId255" display="http://www.ercot.com/mktrules/issues/prr/625-649/647/index.html"/>
    <hyperlink ref="AL65525" r:id="rId256" display="http://nodal.ercot.com/protocols/nprr/101-125/110/keydocs/110NPRR-01_Section_20%2C_Synchronization_of_Zonal_Protocols_03.doc"/>
    <hyperlink ref="AL176" r:id="rId257" display="http://www.ercot.com/calendar/2007/11/20071112-TPTFWS.html"/>
    <hyperlink ref="AL104" r:id="rId258" display="http://nodal.ercot.com/protocols/nprr/101-125/111/keydocs/111NPRR-01_Timelines_for_Response_by_ERCOT_to_TSP_Requests_0.doc"/>
    <hyperlink ref="AL65431" r:id="rId259" display="http://nodal.ercot.com/protocols/nprr/index.html "/>
    <hyperlink ref="AL65449" r:id="rId260" display="http://nodal.ercot.com/protocols/nprr/037/index.html "/>
    <hyperlink ref="AL65452" r:id="rId261" display="http://nodal.ercot.com/protocols/nprr/040/index.html "/>
    <hyperlink ref="AL65453" r:id="rId262" display="http://nodal.ercot.com/protocols/nprr/index.html "/>
    <hyperlink ref="IR65495" r:id="rId263" display="http://www.ercot.com/mktrules/issues/prr/625-649/647/index.html"/>
    <hyperlink ref="AL172" r:id="rId264" display="http://nodal.ercot.com/docs/cit/nprr_t/ropacrrs/nprr_draft_removal_of_partial_assignment_crr_short.doc"/>
    <hyperlink ref="AL174" r:id="rId265" display="http://www.ercot.com/meetings/tptf/keydocs/2008/0331/09_verifiable_cost_draft_nprr_language_sections_2_4_5.zip"/>
    <hyperlink ref="AL175" r:id="rId266" display="http://www.ercot.com/meetings/tptf/keydocs/2008/0107/10a_nprr_draft_system_adequacy_report.doc"/>
    <hyperlink ref="AK65531" r:id="rId267" display="http://www.ercot.com/calendar/2007/12/20071203-TPTF.html"/>
    <hyperlink ref="AL54" r:id="rId268" display="http://nodal.ercot.com/protocols/nprr/126-150/136/keydocs/136NPRR-01_Interim_Solution_for_15-Minute_Settlement_of_Adva.doc"/>
    <hyperlink ref="AL65522" r:id="rId269" display="http://nodal.ercot.com/protocols/nprr/101-125/107/keydocs/107NPRR-01_Nodal_Emergency_Interruptible_Load_Service_%28EILS%29.doc"/>
    <hyperlink ref="AL65524" r:id="rId270" display="http://nodal.ercot.com/protocols/nprr/101-125/109/keydocs/109NPRR-01_Section_18%2C_Synchronization_of_Zonal_Protocols_03.doc"/>
    <hyperlink ref="AL171" r:id="rId271" display="http://www.ercot.com/calendar/2007/11/20071114-TPTFSUB1.html"/>
    <hyperlink ref="IR65527" r:id="rId272" display="http://www.ercot.com/mktrules/issues/prr/625-649/647/index.html"/>
    <hyperlink ref="AL208" r:id="rId273" display="http://www.ercot.com/meetings/tptf/keydocs/2008/0121/27_nprr_draft_puct_25.505_publication_of_resource_and_load_i.zip"/>
    <hyperlink ref="AL204" r:id="rId274" display="http://www.ercot.com/meetings/tptf/keydocs/2008/0331/09_verifiable_cost_draft_nprr_language_sections_2_4_5.zip"/>
    <hyperlink ref="AL206" r:id="rId275" display="http://www.ercot.com/meetings/tptf/keydocs/2008/0331/09_verifiable_cost_draft_nprr_language_sections_2_4_5.zip"/>
    <hyperlink ref="AL207" r:id="rId276" display="http://www.ercot.com/meetings/tptf/keydocs/2008/0331/09_verifiable_cost_draft_nprr_language_sections_2_4_5.zip"/>
    <hyperlink ref="AK29" r:id="rId277" display="http://www.ercot.com/calendar/2007/12/20071203-TPTF.html"/>
    <hyperlink ref="AL12" r:id="rId278" display="http://nodal.ercot.com/protocols/nprr/126-150/133/keydocs/133NPRR-01_Addition_of_PSSE_Format_051608.doc"/>
    <hyperlink ref="AL211" r:id="rId279" display="http://nodal.ercot.com/docs/cit/nprr_t/ropacrrs/nprr_draft_removal_of_partial_assignment_crr_short.doc"/>
    <hyperlink ref="AL214" r:id="rId280" display="http://nodal.ercot.com/docs/cit/nprr_t/ropacrrs/nprr_draft_removal_of_partial_assignment_crr_short.doc"/>
    <hyperlink ref="AL209" r:id="rId281" display="http://www.ercot.com/meetings/tptf/keydocs/2008/0204/19a_nprr_draft_np_stepup_transformer_reporting_req.doc"/>
    <hyperlink ref="AL215" r:id="rId282" display="http://www.ercot.com/meetings/tptf/keydocs/2008/0107/10a_nprr_draft_system_adequacy_report.doc"/>
    <hyperlink ref="AL217" r:id="rId283" display="http://nodal.ercot.com/docs/cit/nprr_t/ropacrrs/nprr_draft_removal_of_partial_assignment_crr_short.doc"/>
    <hyperlink ref="AL9" r:id="rId284" display="http://nodal.ercot.com/docs/cit/nprr_t/crr_sre/nprr_draft_crr_settlements_revenue_equalization.doc"/>
    <hyperlink ref="AL8" r:id="rId285" display="http://nodal.ercot.com/protocols/nprr/126-150/129/keydocs/129NPRR-01_Section_15_Synchronization_of_Zonal_Protocols_050.doc"/>
    <hyperlink ref="AL52" r:id="rId286" display="http://nodal.ercot.com/protocols/nprr/126-150/140/keydocs/140NPRR-01_Revision_to_CRR_Obligation_Margin_Adder_071408.doc"/>
    <hyperlink ref="AL53" r:id="rId287" display="http://nodal.ercot.com/protocols/nprr/126-150/135/keydocs/135NPRR-01_Deletion_of_UFE_Analysis_Zone_Language_062008.doc"/>
    <hyperlink ref="AL203" r:id="rId288" display="http://www.ercot.com/meetings/tptf/keydocs/2008/0204/19a_nprr_draft_np_stepup_transformer_reporting_req.doc"/>
    <hyperlink ref="AL219" r:id="rId289" display="http://www.ercot.com/meetings/tptf/keydocs/2008/0204/19a_nprr_draft_np_stepup_transformer_reporting_req.doc"/>
    <hyperlink ref="IR65517" r:id="rId290" display="http://www.ercot.com/mktrules/issues/prr/625-649/647/index.html"/>
    <hyperlink ref="AL65519" r:id="rId291" display="http://nodal.ercot.com/protocols/nprr/101-125/104/keydocs/104NPRR-01_Corrections_and_Clarifications_for_Real_Time_Sett.doc"/>
    <hyperlink ref="AK90" r:id="rId292" display="http://www.ercot.com/calendar/2007/12/20071203-TPTF.html"/>
    <hyperlink ref="AL76" r:id="rId293" display="http://nodal.ercot.com/protocols/nprr/101-125/117/keydocs/117NPRR-01Resource_Registration_Clarification_032608.doc"/>
    <hyperlink ref="AL201" r:id="rId294" display="http://nodal.ercot.com/docs/cit/nprr_t/ropacrrs/nprr_draft_removal_of_partial_assignment_crr_short.doc"/>
    <hyperlink ref="AL199" r:id="rId295" display="http://www.ercot.com/meetings/tptf/keydocs/2008/0107/10a_nprr_draft_system_adequacy_report.doc"/>
    <hyperlink ref="AL73" r:id="rId296" display="http://nodal.ercot.com/protocols/nprr/101-125/114/keydocs/114NPRR-01_Section_11%2C_Synchronization_of_Zonal_Protocols_03.doc"/>
    <hyperlink ref="AL65450" r:id="rId297" display="http://nodal.ercot.com/protocols/nprr/index.html "/>
    <hyperlink ref="IR65507" r:id="rId298" display="http://www.ercot.com/mktrules/issues/prr/625-649/647/index.html"/>
    <hyperlink ref="AK80" r:id="rId299" display="http://www.ercot.com/calendar/2007/12/20071203-TPTF.html"/>
    <hyperlink ref="IR65524" r:id="rId300" display="http://www.ercot.com/mktrules/issues/prr/625-649/647/index.html"/>
    <hyperlink ref="AL65523" r:id="rId301" display="http://www.ercot.com/meetings/tptf/keydocs/2008/0221/10_nprr_draft_fop_clarification.doc"/>
    <hyperlink ref="AK26" r:id="rId302" display="http://www.ercot.com/calendar/2007/12/20071203-TPTF.html"/>
    <hyperlink ref="AL212" r:id="rId303" display="http://www.ercot.com/calendar/2007/11/20071112-TPTFWS.html"/>
    <hyperlink ref="AL216" r:id="rId304" display="http://www.ercot.com/meetings/tptf/keydocs/2008/0331/09_verifiable_cost_draft_nprr_language_sections_2_4_5.zip"/>
    <hyperlink ref="IR65515" r:id="rId305" display="http://www.ercot.com/mktrules/issues/prr/625-649/647/index.html"/>
    <hyperlink ref="AK88" r:id="rId306" display="http://www.ercot.com/calendar/2007/12/20071203-TPTF.html"/>
    <hyperlink ref="AL74" r:id="rId307" display="http://nodal.ercot.com/mktrules/noperating/nogrr/001-025/018/018NOGRR-01_Synchronization_of_OGRR204%2C_Hotline_Technology_U.doc"/>
    <hyperlink ref="AL202" r:id="rId308" display="http://www.ercot.com/meetings/tptf/keydocs/2008/0121/27_nprr_draft_puct_25.505_publication_of_resource_and_load_i.zip"/>
    <hyperlink ref="AL70" r:id="rId309" display="http://nodal.ercot.com/protocols/nprr/101-125/111/keydocs/111NPRR-01_Timelines_for_Response_by_ERCOT_to_TSP_Requests_0.doc"/>
    <hyperlink ref="AL65405" r:id="rId310" display="http://nodal.ercot.com/protocols/nprr/037/index.html "/>
    <hyperlink ref="AL65423" r:id="rId311" display="http://nodal.ercot.com/protocols/nprr/055/index.html "/>
    <hyperlink ref="AL65426" r:id="rId312" display="http://nodal.ercot.com/protocols/nprr/057/index.html "/>
    <hyperlink ref="AL65427" r:id="rId313" display="http://nodal.ercot.com/protocols/nprr/058/index.html "/>
    <hyperlink ref="AL65428" r:id="rId314" display="http://nodal.ercot.com/protocols/nprr/059/index.html"/>
    <hyperlink ref="AL65429" r:id="rId315" display="http://nodal.ercot.com/protocols/nprr/index.html "/>
    <hyperlink ref="AL65432" r:id="rId316" display="http://nodal.ercot.com/protocols/nprr/051-075/063/index.html"/>
    <hyperlink ref="AL65433" r:id="rId317" display="http://nodal.ercot.com/protocols/nprr/051-075/064/index.html "/>
    <hyperlink ref="AL65434" r:id="rId318" display="http://nodal.ercot.com/protocols/nprr/index.html "/>
    <hyperlink ref="AL65435" r:id="rId319" display="http://nodal.ercot.com/protocols/nprr/index.html "/>
    <hyperlink ref="AL65442" r:id="rId320" display="http://nodal.ercot.com/protocols/nprr/index.html "/>
    <hyperlink ref="AL65412" r:id="rId321" display="http://nodal.ercot.com/protocols/nprr/index.html "/>
    <hyperlink ref="IR65469" r:id="rId322" display="http://www.ercot.com/mktrules/issues/prr/625-649/647/index.html"/>
    <hyperlink ref="AL150" r:id="rId323" display="http://www.ercot.com/calendar/2007/11/20071126-TPTF.html&#10;http://www.ercot.com/calendar/2007/11/20071105-TPTF.html"/>
    <hyperlink ref="AL146" r:id="rId324" display="http://www.ercot.com/calendar/2007/11/20071126-TPTF.html&#10;http://www.ercot.com/calendar/2007/11/20071105-TPTF.html"/>
    <hyperlink ref="AL148" r:id="rId325" display="http://www.ercot.com/calendar/2007/12/20071203-TPTF.html"/>
    <hyperlink ref="AL149" r:id="rId326" display="http://nodal.ercot.com/mktrules/noperating/nogrr/001-025/019/019NOGRR-01_Synchronization_of_OGRR206%2C_Black_Start_Satellit.doc"/>
    <hyperlink ref="AK65505" r:id="rId327" display="http://www.ercot.com/calendar/2007/12/20071203-TPTF.html"/>
    <hyperlink ref="AL153" r:id="rId328" display="http://nodal.ercot.com/mktrules/noperating/nogrr/001-025/019/019NOGRR-01_Synchronization_of_OGRR206%2C_Black_Start_Satellit.doc"/>
    <hyperlink ref="AL151" r:id="rId329" display="http://nodal.ercot.com/mktrules/noperating/nogrr/001-025/018/018NOGRR-01_Synchronization_of_OGRR204%2C_Hotline_Technology_U.doc"/>
    <hyperlink ref="AL159" r:id="rId330" display="http://www.ercot.com/calendar/2007/11/20071126-TPTF.html&#10;http://www.ercot.com/calendar/2007/11/20071105-TPTF.html"/>
    <hyperlink ref="AL145" r:id="rId331" display="http://nodal.ercot.com/mktrules/noperating/nogrr/001-025/019/019NOGRR-01_Synchronization_of_OGRR206%2C_Black_Start_Satellit.doc"/>
    <hyperlink ref="AL161" r:id="rId332" display="http://www.ercot.com/calendar/2007/11/20071114-TPTFSUB1.html"/>
    <hyperlink ref="AL65360" r:id="rId333" display="http://nodal.ercot.com/protocols/nprr/045/index.html "/>
    <hyperlink ref="AL65378" r:id="rId334" display="http://nodal.ercot.com/docs/cit/index.html "/>
    <hyperlink ref="AL65381" r:id="rId335" display="http://nodal.ercot.com/protocols/nprr/051-075/065/index.html "/>
    <hyperlink ref="AL65382" r:id="rId336" display="http://cpwp004j/sites/cs/IT%20Strategies/Forms/AllItems.aspx?RootFolder=%2fsites%2fcs%2fIT%20Strategies%2fNPRR%2fDocuments&amp;View=%7bA091CCCF%2dF1CC%2d4512%2dADB9%2dAC2684500613%7d"/>
    <hyperlink ref="AL65383" r:id="rId337" display="http://nodal.ercot.com/protocols/nprr/index.html "/>
    <hyperlink ref="AL65384" r:id="rId338" display="http://nodal.ercot.com/protocols/nprr/index.html "/>
    <hyperlink ref="AL65386" r:id="rId339" display="http://nodal.ercot.com/protocols/nprr/index.html "/>
    <hyperlink ref="AL65387" r:id="rId340" display="http://nodal.ercot.com/protocols/nprr/index.html "/>
    <hyperlink ref="AL65388" r:id="rId341" display="http://nodal.ercot.com/protocols/nprr/index.html "/>
    <hyperlink ref="AL65389" r:id="rId342" display="http://nodal.ercot.com/docs/cit/index.html "/>
    <hyperlink ref="AL65390" r:id="rId343" display="http://nodal.ercot.com/protocols/nprr/index.html "/>
    <hyperlink ref="AL65391" r:id="rId344" display="http://nodal.ercot.com/protocols/nprr/index.html "/>
    <hyperlink ref="AL65392" r:id="rId345" display="http://nodal.ercot.com/protocols/nprr/index.html "/>
    <hyperlink ref="AL65393" r:id="rId346" display="http://nodal.ercot.com/protocols/nprr/index.html "/>
    <hyperlink ref="AL65394" r:id="rId347" display="http://www.ercot.com/calendar/2007/12/20071217-TPTF.html"/>
    <hyperlink ref="AL65397" r:id="rId348" display="http://nodal.ercot.com/protocols/nprr/index.html "/>
    <hyperlink ref="AL65398" r:id="rId349" display="http://nodal.ercot.com/protocols/nprr/index.html "/>
    <hyperlink ref="AL65400" r:id="rId350" display="http://nodal.ercot.com/protocols/nprr/index.html "/>
    <hyperlink ref="AL65401" r:id="rId351" display="http://nodal.ercot.com/protocols/nprr/index.html "/>
    <hyperlink ref="AL65402" r:id="rId352" display="http://nodal.ercot.com/protocols/nprr/index.html "/>
    <hyperlink ref="AL65403" r:id="rId353" display="http://nodal.ercot.com/protocols/nprr/index.html "/>
    <hyperlink ref="AL65406" r:id="rId354" display="http://nodal.ercot.com/protocols/nprr/index.html "/>
    <hyperlink ref="AL65407" r:id="rId355" display="http://nodal.ercot.com/protocols/nprr/index.html "/>
    <hyperlink ref="AL65408" r:id="rId356" display="http://nodal.ercot.com/protocols/nprr/040/index.html "/>
    <hyperlink ref="AL65367" r:id="rId357" display="http://nodal.ercot.com/protocols/nprr/index.html "/>
    <hyperlink ref="AL65418" r:id="rId358" display="http://nodal.ercot.com/protocols/nprr/index.html "/>
    <hyperlink ref="AL65395" r:id="rId359" display="http://nodal.ercot.com/protocols/nprr/index.html "/>
    <hyperlink ref="AL65396" r:id="rId360" display="http://nodal.ercot.com/protocols/nprr/index.html "/>
    <hyperlink ref="AL65399" r:id="rId361" display="http://nodal.ercot.com/protocols/nprr/index.html "/>
    <hyperlink ref="AL65404" r:id="rId362" display="http://nodal.ercot.com/protocols/nprr/036/index.html "/>
    <hyperlink ref="AL65414" r:id="rId363" display="http://nodal.ercot.com/protocols/nprr/index.html "/>
    <hyperlink ref="AL65415" r:id="rId364" display="http://nodal.ercot.com/protocols/nprr/index.html "/>
    <hyperlink ref="AL65417" r:id="rId365" display="http://nodal.ercot.com/docs/cit/index.html "/>
    <hyperlink ref="AL65421" r:id="rId366" display="http://nodal.ercot.com/protocols/nprr/053/index.html "/>
    <hyperlink ref="AL65419" r:id="rId367" display="http://nodal.ercot.com/protocols/nprr/036/index.html "/>
    <hyperlink ref="AL65422" r:id="rId368" display="http://nodal.ercot.com/protocols/nprr/index.html "/>
    <hyperlink ref="IR65424" r:id="rId369" display="http://www.ercot.com/mktrules/issues/prr/625-649/647/index.html"/>
    <hyperlink ref="AL65425" r:id="rId370" display="http://nodal.ercot.com/protocols/nprr/index.html "/>
    <hyperlink ref="AL65424" r:id="rId371" display="http://nodal.ercot.com/protocols/nprr/056/index.html"/>
    <hyperlink ref="AK65460" r:id="rId372" display="http://www.ercot.com/calendar/2007/12/20071203-TPTF.html"/>
    <hyperlink ref="AL65312" r:id="rId373" display="http://nodal.ercot.com/protocols/nprr/index.html "/>
    <hyperlink ref="AL65330" r:id="rId374" display="http://nodal.ercot.com/protocols/nprr/index.html "/>
    <hyperlink ref="AL65333" r:id="rId375" display="http://nodal.ercot.com/protocols/nprr/036/index.html "/>
    <hyperlink ref="AL65334" r:id="rId376" display="http://nodal.ercot.com/protocols/nprr/index.html "/>
    <hyperlink ref="AL65335" r:id="rId377" display="http://nodal.ercot.com/protocols/nprr/index.html "/>
    <hyperlink ref="AL65336" r:id="rId378" display="http://nodal.ercot.com/protocols/nprr/index.html "/>
    <hyperlink ref="AL65338" r:id="rId379" display="http://nodal.ercot.com/protocols/nprr/index.html "/>
    <hyperlink ref="AL65339" r:id="rId380" display="http://nodal.ercot.com/protocols/nprr/index.html "/>
    <hyperlink ref="AL65340" r:id="rId381" display="http://nodal.ercot.com/protocols/nprr/index.html "/>
    <hyperlink ref="AL65341" r:id="rId382" display="http://nodal.ercot.com/protocols/nprr/index.html "/>
    <hyperlink ref="AL65342" r:id="rId383" display="http://nodal.ercot.com/protocols/nprr/index.html "/>
    <hyperlink ref="AL65343" r:id="rId384" display="http://nodal.ercot.com/protocols/nprr/index.html "/>
    <hyperlink ref="AL65344" r:id="rId385" display="http://nodal.ercot.com/protocols/nprr/index.html "/>
    <hyperlink ref="AL65345" r:id="rId386" display="http://nodal.ercot.com/protocols/nprr/index.html "/>
    <hyperlink ref="AL65346" r:id="rId387" display="http://nodal.ercot.com/protocols/nprr/index.html "/>
    <hyperlink ref="AL65349" r:id="rId388" display="http://nodal.ercot.com/protocols/nprr/index.html "/>
    <hyperlink ref="AL65350" r:id="rId389" display="http://nodal.ercot.com/protocols/nprr/index.html "/>
    <hyperlink ref="AL65352" r:id="rId390" display="http://nodal.ercot.com/protocols/nprr/037/index.html "/>
    <hyperlink ref="AL65353" r:id="rId391" display="http://nodal.ercot.com/protocols/nprr/index.html "/>
    <hyperlink ref="AL65354" r:id="rId392" display="http://nodal.ercot.com/protocols/nprr/index.html "/>
    <hyperlink ref="AL65355" r:id="rId393" display="http://nodal.ercot.com/protocols/nprr/040/index.html "/>
    <hyperlink ref="AL65358" r:id="rId394" display="http://nodal.ercot.com/protocols/nprr/index.html "/>
    <hyperlink ref="AL65359" r:id="rId395" display="http://nodal.ercot.com/protocols/nprr/index.html "/>
    <hyperlink ref="AL65357" r:id="rId396" display="http://nodal.ercot.com/protocols/nprr/index.html "/>
    <hyperlink ref="AL65319" r:id="rId397" display="http://nodal.ercot.com/protocols/nprr/index.html "/>
    <hyperlink ref="AL65370" r:id="rId398" display="http://nodal.ercot.com/protocols/nprr/055/index.html "/>
    <hyperlink ref="AL65347" r:id="rId399" display="http://nodal.ercot.com/protocols/nprr/index.html "/>
    <hyperlink ref="AL65348" r:id="rId400" display="http://nodal.ercot.com/protocols/nprr/index.html "/>
    <hyperlink ref="AL65351" r:id="rId401" display="http://nodal.ercot.com/protocols/nprr/036/index.html "/>
    <hyperlink ref="AL65356" r:id="rId402" display="http://nodal.ercot.com/protocols/nprr/index.html "/>
    <hyperlink ref="AL65364" r:id="rId403" display="http://nodal.ercot.com/docs/cit/index.html "/>
    <hyperlink ref="AL65366" r:id="rId404" display="http://cpwp004j/sites/cs/IT%20Strategies/Forms/AllItems.aspx?RootFolder=%2fsites%2fcs%2fIT%20Strategies%2fNPRR%2fDocuments&amp;View=%7bA091CCCF%2dF1CC%2d4512%2dADB9%2dAC2684500613%7d"/>
    <hyperlink ref="AL65369" r:id="rId405" display="http://nodal.ercot.com/protocols/nprr/index.html "/>
    <hyperlink ref="AL65380" r:id="rId406" display="http://nodal.ercot.com/protocols/nprr/051-075/064/index.html "/>
    <hyperlink ref="AL65373" r:id="rId407" display="http://nodal.ercot.com/protocols/nprr/057/index.html "/>
    <hyperlink ref="AL65371" r:id="rId408" display="http://nodal.ercot.com/protocols/nprr/056/index.html"/>
    <hyperlink ref="AL65374" r:id="rId409" display="http://nodal.ercot.com/protocols/nprr/058/index.html "/>
    <hyperlink ref="IR65376" r:id="rId410" display="http://www.ercot.com/mktrules/issues/prr/625-649/647/index.html"/>
    <hyperlink ref="AL65377" r:id="rId411" display="http://nodal.ercot.com/protocols/nprr/061/index.html"/>
    <hyperlink ref="AL65376" r:id="rId412" display="http://nodal.ercot.com/protocols/nprr/index.html "/>
    <hyperlink ref="AL65375" r:id="rId413" display="http://nodal.ercot.com/protocols/nprr/059/index.html"/>
    <hyperlink ref="AL65411" r:id="rId414" display="http://nodal.ercot.com/protocols/nprr/index.html "/>
    <hyperlink ref="AL65410" r:id="rId415" display="http://nodal.ercot.com/protocols/nprr/index.html "/>
    <hyperlink ref="AK65412" r:id="rId416" display="http://www.ercot.com/calendar/2007/12/20071203-TPTF.html"/>
    <hyperlink ref="AL65420" r:id="rId417" display="http://nodal.ercot.com/protocols/nprr/index.html "/>
    <hyperlink ref="AL65430" r:id="rId418" display="http://nodal.ercot.com/protocols/nprr/061/index.html"/>
    <hyperlink ref="IR65514" r:id="rId419" display="http://www.ercot.com/mktrules/issues/prr/625-649/647/index.html"/>
    <hyperlink ref="AK87" r:id="rId420" display="http://www.ercot.com/calendar/2007/12/20071203-TPTF.html"/>
    <hyperlink ref="AL65308" r:id="rId421" display="http://nodal.ercot.com/protocols/nprr/index.html "/>
    <hyperlink ref="AL65326" r:id="rId422" display="http://nodal.ercot.com/protocols/nprr/index.html "/>
    <hyperlink ref="AL65329" r:id="rId423" display="http://nodal.ercot.com/protocols/nprr/index.html "/>
    <hyperlink ref="AL65331" r:id="rId424" display="http://nodal.ercot.com/protocols/nprr/index.html "/>
    <hyperlink ref="AL65332" r:id="rId425" display="http://nodal.ercot.com/protocols/nprr/index.html "/>
    <hyperlink ref="AL65337" r:id="rId426" display="http://nodal.ercot.com/protocols/nprr/index.html "/>
    <hyperlink ref="AL65315" r:id="rId427" display="http://nodal.ercot.com/protocols/nprr/index.html "/>
    <hyperlink ref="AL65362" r:id="rId428" display="http://nodal.ercot.com/protocols/nprr/index.html "/>
    <hyperlink ref="AL65363" r:id="rId429" display="http://nodal.ercot.com/docs/cit/index.html "/>
    <hyperlink ref="AL65365" r:id="rId430" display="http://nodal.ercot.com/protocols/nprr/index.html "/>
    <hyperlink ref="IR65372" r:id="rId431" display="http://www.ercot.com/mktrules/issues/prr/625-649/647/index.html"/>
    <hyperlink ref="AL65372" r:id="rId432" display="http://nodal.ercot.com/protocols/nprr/index.html "/>
    <hyperlink ref="AL65385" r:id="rId433" display="http://nodal.ercot.com/protocols/nprr/index.html "/>
    <hyperlink ref="AK65408" r:id="rId434" display="http://www.ercot.com/calendar/2007/12/20071203-TPTF.html"/>
    <hyperlink ref="AL65416" r:id="rId435" display="http://nodal.ercot.com/docs/cit/index.html "/>
    <hyperlink ref="AL65306" r:id="rId436" display="http://nodal.ercot.com/protocols/nprr/index.html "/>
    <hyperlink ref="AL65324" r:id="rId437" display="http://nodal.ercot.com/protocols/nprr/index.html "/>
    <hyperlink ref="AL65327" r:id="rId438" display="http://nodal.ercot.com/protocols/nprr/index.html "/>
    <hyperlink ref="AL65328" r:id="rId439" display="http://nodal.ercot.com/protocols/nprr/index.html "/>
    <hyperlink ref="AL65313" r:id="rId440" display="http://nodal.ercot.com/protocols/nprr/index.html "/>
    <hyperlink ref="AL65361" r:id="rId441" display="http://nodal.ercot.com/protocols/nprr/index.html "/>
    <hyperlink ref="AL65368" r:id="rId442" display="http://nodal.ercot.com/protocols/nprr/053/index.html "/>
    <hyperlink ref="IR65370" r:id="rId443" display="http://www.ercot.com/mktrules/issues/prr/625-649/647/index.html"/>
    <hyperlink ref="AK65406" r:id="rId444" display="http://www.ercot.com/calendar/2007/12/20071203-TPTF.html"/>
    <hyperlink ref="AL65413" r:id="rId445" display="http://nodal.ercot.com/protocols/nprr/index.html "/>
    <hyperlink ref="AL65304" r:id="rId446" display="http://nodal.ercot.com/protocols/nprr/index.html "/>
    <hyperlink ref="AL65322" r:id="rId447" display="http://nodal.ercot.com/protocols/nprr/index.html "/>
    <hyperlink ref="AL65325" r:id="rId448" display="http://nodal.ercot.com/protocols/nprr/index.html "/>
    <hyperlink ref="AL65311" r:id="rId449" display="http://nodal.ercot.com/protocols/nprr/index.html "/>
    <hyperlink ref="IR65368" r:id="rId450" display="http://www.ercot.com/mktrules/issues/prr/625-649/647/index.html"/>
    <hyperlink ref="AK65404" r:id="rId451" display="http://www.ercot.com/calendar/2007/12/20071203-TPTF.html"/>
    <hyperlink ref="AL65302" r:id="rId452" display="http://nodal.ercot.com/protocols/nprr/index.html "/>
    <hyperlink ref="AL65320" r:id="rId453" display="http://nodal.ercot.com/protocols/nprr/index.html "/>
    <hyperlink ref="AL65323" r:id="rId454" display="http://nodal.ercot.com/protocols/nprr/index.html "/>
    <hyperlink ref="AL65309" r:id="rId455" display="http://nodal.ercot.com/protocols/nprr/index.html "/>
    <hyperlink ref="IR65366" r:id="rId456" display="http://www.ercot.com/mktrules/issues/prr/625-649/647/index.html"/>
    <hyperlink ref="AL65379" r:id="rId457" display="http://nodal.ercot.com/protocols/nprr/051-075/063/index.html"/>
    <hyperlink ref="AK65402" r:id="rId458" display="http://www.ercot.com/calendar/2007/12/20071203-TPTF.html"/>
    <hyperlink ref="AL65409" r:id="rId459" display="http://nodal.ercot.com/protocols/nprr/index.html "/>
    <hyperlink ref="AL65298" r:id="rId460" display="http://nodal.ercot.com/protocols/nprr/index.html "/>
    <hyperlink ref="AL65316" r:id="rId461" display="http://nodal.ercot.com/protocols/nprr/index.html "/>
    <hyperlink ref="AL65321" r:id="rId462" display="http://nodal.ercot.com/protocols/nprr/index.html "/>
    <hyperlink ref="AL65305" r:id="rId463" display="http://nodal.ercot.com/protocols/nprr/index.html "/>
    <hyperlink ref="IR65362" r:id="rId464" display="http://www.ercot.com/mktrules/issues/prr/625-649/647/index.html"/>
    <hyperlink ref="AK65398" r:id="rId465" display="http://www.ercot.com/calendar/2007/12/20071203-TPTF.html"/>
    <hyperlink ref="IR65405" r:id="rId466" display="http://www.ercot.com/mktrules/issues/prr/625-649/647/index.html"/>
    <hyperlink ref="AL13" r:id="rId467" display="http://nodal.ercot.com/protocols/nprr/101-125/105/keydocs/105NPRR-01_Section_23_Synchronization_of_Zonal_Protocols_022.doc"/>
    <hyperlink ref="AL11" r:id="rId468" display="http://nodal.ercot.com/protocols/nprr/126-150/132/keydocs/132NPRR-01_Outage_Clarification_051608.doc"/>
    <hyperlink ref="AK65441" r:id="rId469" display="http://www.ercot.com/calendar/2007/12/20071203-TPTF.html"/>
    <hyperlink ref="AL16" r:id="rId470" display="http://nodal.ercot.com/protocols/nprr/126-150/137/keydocs/137NPRR-01_Synchronization_and_Update_of_Section_21_062408.doc"/>
    <hyperlink ref="AL78" r:id="rId471" display="http://www.ercot.com/calendar/2007/12/20071203-TPTF.html"/>
    <hyperlink ref="AL14" r:id="rId472" display="http://nodal.ercot.com/protocols/nprr/126-150/135/keydocs/135NPRR-01_Deletion_of_UFE_Analysis_Zone_Language_062008.doc"/>
    <hyperlink ref="IR65380" r:id="rId473" display="http://www.ercot.com/mktrules/issues/prr/625-649/647/index.html"/>
    <hyperlink ref="AK65416" r:id="rId474" display="http://www.ercot.com/calendar/2007/12/20071203-TPTF.html"/>
    <hyperlink ref="IR65473" r:id="rId475" display="http://www.ercot.com/mktrules/issues/prr/625-649/647/index.html"/>
    <hyperlink ref="AL154" r:id="rId476" display="http://www.ercot.com/calendar/2007/11/20071112-TPTFWS.html"/>
    <hyperlink ref="AL152" r:id="rId477" display="http://www.ercot.com/calendar/2007/12/20071203-TPTF.html"/>
    <hyperlink ref="AK65509" r:id="rId478" display="http://www.ercot.com/calendar/2007/12/20071203-TPTF.html"/>
    <hyperlink ref="AL155" r:id="rId479" display="http://www.ercot.com/calendar/2007/12/20071203-TPTF.html"/>
    <hyperlink ref="AL163" r:id="rId480" display="http://www.ercot.com/calendar/2007/11/20071112-TPTFWS.html"/>
    <hyperlink ref="AL165" r:id="rId481" display="http://www.ercot.com/meetings/tptf/keydocs/2008/0331/09_verifiable_cost_draft_nprr_language_sections_2_4_5.zip"/>
    <hyperlink ref="IV64" r:id="rId482" display="http://www.ercot.com/mktrules/issues/prr/625-649/647/index.html"/>
    <hyperlink ref="AL275" r:id="rId483" display="http://www.ercot.com/calendar/2007/11/20071112-TPTFWS.html"/>
    <hyperlink ref="AL277" r:id="rId484" display="http://www.ercot.com/meetings/tptf/keydocs/2008/0121/27_nprr_draft_puct_25.505_publication_of_resource_and_load_i.zip"/>
    <hyperlink ref="AK99" r:id="rId485" display="http://www.ercot.com/calendar/2007/12/20071203-TPTF.html"/>
    <hyperlink ref="AL95" r:id="rId486" display="http://cpwp004j/sites/pc/Shared%20Documents/Change%20Control/Change%20Items/CI0232%20TN%20EA%20Architecture%20MimicUser%20v4.doc"/>
    <hyperlink ref="AL285" r:id="rId487" display="http://www.ercot.com/meetings/tptf/keydocs/2008/0204/19a_nprr_draft_np_stepup_transformer_reporting_req.doc"/>
    <hyperlink ref="AL280" r:id="rId488" display="http://nodal.ercot.com/docs/cit/nprr_t/ropacrrs/nprr_draft_removal_of_partial_assignment_crr_short.doc"/>
    <hyperlink ref="AL288" r:id="rId489" display="http://nodal.ercot.com/docs/cit/nprr_t/ropacrrs/nprr_draft_removal_of_partial_assignment_crr_short.doc"/>
    <hyperlink ref="AL274" r:id="rId490" display="http://www.ercot.com/meetings/tptf/keydocs/2008/0107/10a_nprr_draft_system_adequacy_report.doc"/>
    <hyperlink ref="IV63" r:id="rId491" display="http://www.ercot.com/mktrules/issues/prr/625-649/647/index.html"/>
    <hyperlink ref="AL276" r:id="rId492" display="http://nodal.ercot.com/docs/cit/nprr_t/s8pmmc/16_nprr_draft_nodal_section_8_v0_07_blacklined_mod_tptf_1204.doc"/>
    <hyperlink ref="AK98" r:id="rId493" display="http://www.ercot.com/calendar/2007/12/20071203-TPTF.html"/>
    <hyperlink ref="AL100" r:id="rId494" display="http://nodal.ercot.com/protocols/nprr/101-125/107/keydocs/107NPRR-01_Nodal_Emergency_Interruptible_Load_Service_%28EILS%29.doc"/>
    <hyperlink ref="AL15" r:id="rId495" display="http://nodal.ercot.com/protocols/nprr/126-150/136/keydocs/136NPRR-01_Interim_Solution_for_15-Minute_Settlement_of_Adva.doc"/>
    <hyperlink ref="AL18" r:id="rId496" display="http://nodal.ercot.com/protocols/nprr/126-150/139/keydocs/139NPRR_-01_ACL%2C_EAL%2C_FCE_Calculation_Updates_071108.doc"/>
    <hyperlink ref="AL287" r:id="rId497" display="http://nodal.ercot.com/docs/cit/nprr_t/ropacrrs/nprr_draft_removal_of_partial_assignment_crr_short.doc"/>
    <hyperlink ref="AL273" r:id="rId498" display="http://www.ercot.com/calendar/2007/11/20071114-TPTFSUB1.html"/>
    <hyperlink ref="IV60" r:id="rId499" display="http://www.ercot.com/mktrules/issues/prr/625-649/647/index.html"/>
    <hyperlink ref="AL271" r:id="rId500" display="http://www.ercot.com/calendar/2007/11/20071112-TPTFWS.html"/>
    <hyperlink ref="AK95" r:id="rId501" display="http://www.ercot.com/calendar/2007/12/20071203-TPTF.html"/>
    <hyperlink ref="AL10" r:id="rId502" display="http://nodal.ercot.com/protocols/nprr/126-150/131/keydocs/131NPRR-01_Ancillary_Service_Trades_with_ERCOT_051508.doc"/>
    <hyperlink ref="AL270" r:id="rId503" display="http://www.ercot.com/calendar/2007/11/20071114-TPTFSUB1.html"/>
    <hyperlink ref="IV56" r:id="rId504" display="http://www.ercot.com/mktrules/issues/prr/625-649/647/index.html"/>
    <hyperlink ref="AL267" r:id="rId505" display="http://www.ercot.com/calendar/2007/11/20071126-TPTF.html&#10;http://www.ercot.com/calendar/2007/11/20071105-TPTF.html"/>
    <hyperlink ref="AL269" r:id="rId506" display="http://www.ercot.com/calendar/2007/11/20071114-TPTFSUB1.html"/>
    <hyperlink ref="AK18" r:id="rId507" display="http://www.ercot.com/calendar/2007/12/20071203-TPTF.html"/>
    <hyperlink ref="AL272" r:id="rId508" display="http://nodal.ercot.com/docs/cit/nprr_t/s8pmmc/16_nprr_draft_nodal_section_8_v0_07_blacklined_mod_tptf_1204.doc"/>
    <hyperlink ref="AL144" r:id="rId509" display="http://www.ercot.com/meetings/tptf/keydocs/2008/0331/09_verifiable_cost_draft_nprr_language_sections_2_4_5.zip"/>
    <hyperlink ref="AL266" r:id="rId510" display="http://www.ercot.com/meetings/tptf/keydocs/2008/0331/09_verifiable_cost_draft_nprr_language_sections_2_4_5.zip"/>
    <hyperlink ref="IV23" r:id="rId511" display="http://www.ercot.com/mktrules/issues/prr/625-649/647/index.html"/>
    <hyperlink ref="AL237" r:id="rId512" display="http://www.ercot.com/calendar/2007/11/20071112-TPTFWS.html"/>
    <hyperlink ref="AL233" r:id="rId513" display="http://www.ercot.com/calendar/2007/11/20071126-TPTF.html&#10;http://www.ercot.com/calendar/2007/11/20071105-TPTF.html"/>
    <hyperlink ref="AL235" r:id="rId514" display="http://www.ercot.com/calendar/2007/11/20071114-TPTFSUB1.html"/>
    <hyperlink ref="AL236" r:id="rId515" display="http://www.ercot.com/calendar/2007/11/20071114-TPTFSUB1.html"/>
    <hyperlink ref="AK57" r:id="rId516" display="http://www.ercot.com/calendar/2007/12/20071203-TPTF.html"/>
    <hyperlink ref="AL240" r:id="rId517" display="http://www.ercot.com/meetings/tptf/keydocs/2008/0107/10a_nprr_draft_system_adequacy_report.doc"/>
    <hyperlink ref="AL243" r:id="rId518" display="http://www.ercot.com/meetings/tptf/keydocs/2008/0121/27_nprr_draft_puct_25.505_publication_of_resource_and_load_i.zip"/>
    <hyperlink ref="AL238" r:id="rId519" display="http://nodal.ercot.com/docs/cit/nprr_t/s8pmmc/16_nprr_draft_nodal_section_8_v0_07_blacklined_mod_tptf_1204.doc"/>
    <hyperlink ref="AL244" r:id="rId520" display="http://www.ercot.com/meetings/tptf/keydocs/2008/0204/19a_nprr_draft_np_stepup_transformer_reporting_req.doc"/>
    <hyperlink ref="AL246" r:id="rId521" display="http://nodal.ercot.com/docs/cit/nprr_t/ropacrrs/nprr_draft_removal_of_partial_assignment_crr_short.doc"/>
    <hyperlink ref="AL4" r:id="rId522" display="http://nodal.ercot.com/protocols/nprr/101-125/125/keydocs/125NPRR-01_Creation_of_a_New_Trading_Hub_at_Venus_Switching_.doc"/>
    <hyperlink ref="AL7" r:id="rId523" display="http://nodal.ercot.com/protocols/nprr/126-150/128/keydocs/128NPRR-01_Combined_Cycle_Power_Blocks_With_Multiple_Voltage.doc"/>
    <hyperlink ref="AL232" r:id="rId524" display="http://www.ercot.com/meetings/tptf/keydocs/2008/0331/09_verifiable_cost_draft_nprr_language_sections_2_4_5.zip"/>
    <hyperlink ref="AL248" r:id="rId525" display="http://www.ercot.com/meetings/tptf/keydocs/2008/0331/09_verifiable_cost_draft_nprr_language_sections_2_4_5.zip"/>
    <hyperlink ref="IR65531" r:id="rId526" display="http://www.ercot.com/mktrules/issues/prr/625-649/647/index.html"/>
    <hyperlink ref="AL210" r:id="rId527" display="http://www.ercot.com/calendar/2007/11/20071114-TPTFSUB1.html"/>
    <hyperlink ref="AK33" r:id="rId528" display="http://www.ercot.com/calendar/2007/12/20071203-TPTF.html"/>
    <hyperlink ref="AL218" r:id="rId529" display="http://www.ercot.com/meetings/tptf/keydocs/2008/0121/27_nprr_draft_puct_25.505_publication_of_resource_and_load_i.zip"/>
    <hyperlink ref="AL213" r:id="rId530" display="http://www.ercot.com/meetings/tptf/keydocs/2008/0331/09_verifiable_cost_draft_nprr_language_sections_2_4_5.zip"/>
    <hyperlink ref="AL221" r:id="rId531" display="http://nodal.ercot.com/docs/cit/nprr_t/ropacrrs/nprr_draft_removal_of_partial_assignment_crr_short.doc"/>
    <hyperlink ref="AL223" r:id="rId532" display="http://www.ercot.com/meetings/tptf/keydocs/2008/0331/09_verifiable_cost_draft_nprr_language_sections_2_4_5.zip"/>
    <hyperlink ref="IR65491" r:id="rId533" display="http://www.ercot.com/mktrules/issues/prr/625-649/647/index.html"/>
    <hyperlink ref="AL168" r:id="rId534" display="http://www.ercot.com/calendar/2007/11/20071126-TPTF.html&#10;http://www.ercot.com/calendar/2007/11/20071105-TPTF.html"/>
    <hyperlink ref="AL170" r:id="rId535" display="http://www.ercot.com/meetings/tptf/keydocs/2008/0204/19a_nprr_draft_np_stepup_transformer_reporting_req.doc"/>
    <hyperlink ref="AK65527" r:id="rId536" display="http://www.ercot.com/calendar/2007/12/20071203-TPTF.html"/>
    <hyperlink ref="AL173" r:id="rId537" display="http://nodal.ercot.com/docs/cit/nprr_t/s8pmmc/16_nprr_draft_nodal_section_8_v0_07_blacklined_mod_tptf_1204.doc"/>
    <hyperlink ref="AL167" r:id="rId538" display="http://www.ercot.com/meetings/tptf/keydocs/2008/0331/09_verifiable_cost_draft_nprr_language_sections_2_4_5.zip"/>
    <hyperlink ref="IR65452" r:id="rId539" display="http://www.ercot.com/mktrules/issues/prr/625-649/647/index.html"/>
    <hyperlink ref="AK65488" r:id="rId540" display="http://www.ercot.com/calendar/2007/12/20071203-TPTF.html"/>
    <hyperlink ref="AL138" r:id="rId541" display="http://nodal.ercot.com/docs/cit/nprr_t/ropacrrs/nprr_draft_removal_of_partial_assignment_crr_short.doc"/>
    <hyperlink ref="AL139" r:id="rId542" display="http://www.ercot.com/meetings/tptf/keydocs/2008/0331/09_verifiable_cost_draft_nprr_language_sections_2_4_5.zip"/>
    <hyperlink ref="AL142" r:id="rId543" display="http://nodal.ercot.com/docs/cit/nprr_t/ropacrrs/nprr_draft_removal_of_partial_assignment_crr_short.doc"/>
    <hyperlink ref="IR65449" r:id="rId544" display="http://www.ercot.com/mktrules/issues/prr/625-649/647/index.html"/>
    <hyperlink ref="AK65485" r:id="rId545" display="http://www.ercot.com/calendar/2007/12/20071203-TPTF.html"/>
    <hyperlink ref="AL140" r:id="rId546" display="http://www.ercot.com/meetings/tptf/keydocs/2008/0331/09_verifiable_cost_draft_nprr_language_sections_2_4_5.zip"/>
    <hyperlink ref="IR65448" r:id="rId547" display="http://www.ercot.com/mktrules/issues/prr/625-649/647/index.html"/>
    <hyperlink ref="AK65484" r:id="rId548" display="http://www.ercot.com/calendar/2007/12/20071203-TPTF.html"/>
    <hyperlink ref="AL137" r:id="rId549" display="http://nodal.ercot.com/docs/cit/nprr_t/ropacrrs/nprr_draft_removal_of_partial_assignment_crr_short.doc"/>
    <hyperlink ref="IR65435" r:id="rId550" display="http://www.ercot.com/mktrules/issues/prr/625-649/647/index.html"/>
    <hyperlink ref="AK65469" r:id="rId551" display="http://www.ercot.com/calendar/2007/12/20071203-TPTF.html"/>
    <hyperlink ref="IO65527:IV65527" r:id="rId552" display="http://www.ercot.com/mktrules/issues/prr/625-649/647/index.html"/>
    <hyperlink ref="AL65536" r:id="rId553" display="http://nodal.ercot.com/protocols/nprr/101-125/121/keydocs/121NPRR-01_System_Parameters_Posting_Frequency_033108.doc"/>
    <hyperlink ref="IO65517:IV65517" r:id="rId554" display="http://www.ercot.com/mktrules/issues/prr/625-649/647/index.html"/>
    <hyperlink ref="AK16" r:id="rId555" display="http://www.ercot.com/calendar/2007/12/20071203-TPTF.html"/>
    <hyperlink ref="IO65508:IV65508" r:id="rId556" display="http://www.ercot.com/mktrules/issues/prr/625-649/647/index.html"/>
    <hyperlink ref="AK7" r:id="rId557" display="http://www.ercot.com/calendar/2007/12/20071203-TPTF.html"/>
    <hyperlink ref="AL1" r:id="rId558" display="http://nodal.ercot.com/protocols/nprr/101-125/122/keydocs/122NPRR-01_Simplify_Ancillary_Services_Formulas_040708.doc"/>
    <hyperlink ref="IO65507:IV65507" r:id="rId559" display="http://www.ercot.com/mktrules/issues/prr/625-649/647/index.html"/>
    <hyperlink ref="AK6" r:id="rId560" display="http://www.ercot.com/calendar/2007/12/20071203-TPTF.html"/>
    <hyperlink ref="IO65511:IV65511" r:id="rId561" display="http://www.ercot.com/mktrules/issues/prr/625-649/647/index.html"/>
    <hyperlink ref="AK10" r:id="rId562" display="http://www.ercot.com/calendar/2007/12/20071203-TPTF.html"/>
    <hyperlink ref="IO65478:IV65478" r:id="rId563" display="http://www.ercot.com/mktrules/issues/prr/625-649/647/index.html"/>
    <hyperlink ref="AL162" r:id="rId564" display="http://www.ercot.com/calendar/2007/11/20071114-TPTFSUB1.html"/>
    <hyperlink ref="AK65513" r:id="rId565" display="http://www.ercot.com/calendar/2007/12/20071203-TPTF.html"/>
    <hyperlink ref="AL166" r:id="rId566" display="http://www.ercot.com/meetings/tptf/keydocs/2008/0107/10a_nprr_draft_system_adequacy_report.doc"/>
    <hyperlink ref="AL169" r:id="rId567" display="http://www.ercot.com/meetings/tptf/keydocs/2008/0121/27_nprr_draft_puct_25.505_publication_of_resource_and_load_i.zip"/>
    <hyperlink ref="AL164" r:id="rId568" display="http://nodal.ercot.com/docs/cit/nprr_t/s8pmmc/16_nprr_draft_nodal_section_8_v0_07_blacklined_mod_tptf_1204.doc"/>
    <hyperlink ref="AL158" r:id="rId569" display="http://www.ercot.com/meetings/tptf/keydocs/2008/0331/09_verifiable_cost_draft_nprr_language_sections_2_4_5.zip"/>
  </hyperlinks>
  <printOptions horizontalCentered="1"/>
  <pageMargins left="0.25" right="0.25" top="0.5" bottom="0.5" header="0.5" footer="0.5"/>
  <pageSetup fitToHeight="0" fitToWidth="1" horizontalDpi="600" verticalDpi="600" orientation="landscape" paperSize="5" scale="58" r:id="rId572"/>
  <legacyDrawing r:id="rId5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ERCOT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Troy Anderson</dc:creator>
  <cp:keywords/>
  <dc:description/>
  <cp:lastModifiedBy>Troy Anderson</cp:lastModifiedBy>
  <cp:lastPrinted>2008-06-10T20:21:49Z</cp:lastPrinted>
  <dcterms:created xsi:type="dcterms:W3CDTF">2008-06-09T20:42:12Z</dcterms:created>
  <dcterms:modified xsi:type="dcterms:W3CDTF">2008-07-21T19:50:28Z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