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00" windowHeight="6600" tabRatio="307" firstSheet="1" activeTab="2"/>
  </bookViews>
  <sheets>
    <sheet name="Revision History" sheetId="1" r:id="rId1"/>
    <sheet name="Legends" sheetId="2" r:id="rId2"/>
    <sheet name="Working Schedule" sheetId="3" r:id="rId3"/>
  </sheets>
  <definedNames>
    <definedName name="_xlnm._FilterDatabase" localSheetId="2" hidden="1">'Working Schedule'!$A$2:$AJ$129</definedName>
    <definedName name="_Toc166424524" localSheetId="2">'Working Schedule'!#REF!</definedName>
    <definedName name="_Toc166424525" localSheetId="2">'Working Schedule'!#REF!</definedName>
    <definedName name="_Toc166424526" localSheetId="2">'Working Schedule'!#REF!</definedName>
    <definedName name="_Toc166424527" localSheetId="2">'Working Schedule'!#REF!</definedName>
    <definedName name="_xlnm.Print_Area" localSheetId="2">'Working Schedule'!$A$2:$AH$129</definedName>
    <definedName name="_xlnm.Print_Titles" localSheetId="2">'Working Schedule'!$1:$2</definedName>
    <definedName name="Z_341031B5_F95A_4183_A438_BF70A93DC535_.wvu.FilterData" localSheetId="2" hidden="1">'Working Schedule'!$A$2:$AH$2</definedName>
    <definedName name="Z_341031B5_F95A_4183_A438_BF70A93DC535_.wvu.PrintArea" localSheetId="2" hidden="1">'Working Schedule'!$C$2:$AH$109</definedName>
    <definedName name="Z_341031B5_F95A_4183_A438_BF70A93DC535_.wvu.PrintTitles" localSheetId="2" hidden="1">'Working Schedule'!$1:$2</definedName>
    <definedName name="Z_408E1F88_A0B5_4A78_BD3E_B947623FA7DC_.wvu.FilterData" localSheetId="2" hidden="1">'Working Schedule'!$A$2:$AH$2</definedName>
    <definedName name="Z_408E1F88_A0B5_4A78_BD3E_B947623FA7DC_.wvu.PrintArea" localSheetId="2" hidden="1">'Working Schedule'!$C$2:$AH$109</definedName>
    <definedName name="Z_408E1F88_A0B5_4A78_BD3E_B947623FA7DC_.wvu.PrintTitles" localSheetId="2" hidden="1">'Working Schedule'!$1:$2</definedName>
    <definedName name="Z_FDD8A6A7_D626_4A5B_973F_CF4B3ACDD2E6_.wvu.FilterData" localSheetId="2" hidden="1">'Working Schedule'!$A$2:$AH$2</definedName>
    <definedName name="Z_FDD8A6A7_D626_4A5B_973F_CF4B3ACDD2E6_.wvu.PrintArea" localSheetId="2" hidden="1">'Working Schedule'!$C$2:$AH$109</definedName>
    <definedName name="Z_FDD8A6A7_D626_4A5B_973F_CF4B3ACDD2E6_.wvu.PrintTitles" localSheetId="2" hidden="1">'Working Schedule'!$1:$2</definedName>
  </definedNames>
  <calcPr fullCalcOnLoad="1"/>
</workbook>
</file>

<file path=xl/sharedStrings.xml><?xml version="1.0" encoding="utf-8"?>
<sst xmlns="http://schemas.openxmlformats.org/spreadsheetml/2006/main" count="1220" uniqueCount="546">
  <si>
    <t>Dimensional Maintenance Tool and Replication
• ICCP Link Outage Scheduler
• Critical/Significant Points Mgmt
• Historical Congestion Elements
• Critical Buses
• Major Transmission Elements
Outage Scheduler Reports:
• Transmission Advanced OS Statistics
•  Resource Advanced OS
•  Internal Resource Advanced OS
•  Monthly/Annual Planned vs. Action Resource Outage Statistics
•  Monthy/Annual Tranmission Outage Statistics</t>
  </si>
  <si>
    <t>EMS Reports
• Resource Capacity Factors 
• Dynamic Rating Report 
• Total Amount of Regulation Service  
MMS Report
• Security Violations &amp; Binding Transmission Constraints</t>
  </si>
  <si>
    <t>Shadow Settlements Extracts
• Day Ahead Market Consolidated Operating Day Extract  
• Day Ahead Market Consolidated Operating Day Extract 
• Real Time Market Consolidated Operating Day Extract
• Real Time Market Operating Day Extract 
• Public Reference Data Extract 
• Settlement Input Data Extract</t>
  </si>
  <si>
    <t>All Non-Shadow Settlement Extracts, Reports &amp; Web Services 
Extracts
• ESI ID Service History &amp; Usage Extract
• Market Participant Dispute Extract
• Settlement Calendar Extract
• CRR Auction Revenue Distribution (CARD) Extract
• Settlements Late Fee Extract
Web Services
• Provide all ESI ID extract records
• Provide data aggregation records
• Provide ESI ID extract records for logical keys
• Provide ESI IDs where IDR usage data not loaded for a trade date
• Provide IDR transaction data for ESI IDs I own
• Provide IDR usage data for a trade date
• Provide IDR usage data for particular ESI IDs I own</t>
  </si>
  <si>
    <t>Ready to Deploy</t>
  </si>
  <si>
    <t>• CMM Management module for enhanced workflows and UI screens
• Enhancements to integration tables to integrate with upstream systems and Lodestar
• Enhancements to core calculations if needed
• Integration with CSI &amp; S&amp;B</t>
  </si>
  <si>
    <t xml:space="preserve">&gt; This drop includes functionality that was not in the original SOW - enhancements needed for Go-Live.
&gt; Schedule impacted by delay in CRR 1 (see above)
&gt; Moving start date to align with CRR 1A end date; clean exit from 1A before start of 1B
</t>
  </si>
  <si>
    <t xml:space="preserve">&gt; Development of reports is complete.  Verification in EDS in progress 
&gt; Reports and extracts will be deployed into EDS as testing completes
</t>
  </si>
  <si>
    <t>&gt; Development of reports is complete.  Verification in EDS in progress
&gt; April is first fill month of available data</t>
  </si>
  <si>
    <t>&gt;  OS reports completed using stubbed data until OS in EDS.
&gt; Data is expected available mid-May</t>
  </si>
  <si>
    <t>&gt; TNA testing not complete, all other defects have been regression tested (4/21/2008)
&gt; Patch full rebuild deployed 2/15/2008:  includes capabilities for OS; All profiles: S&amp;B, Model, NOMCRs (all non-CIM profiles).
&gt; NMMS Sandbox opened
&gt; FAT end date extended to Apr 15, as major patch for high severity defects will be delivered 04/01/08. These defects will be tested as part of NMMS 3 FAT testing.</t>
  </si>
  <si>
    <t>&gt; few SEV opened with new release. Siemens planning a patch to resolve
&gt; Performance issue SEV1 has been opened with Siemens</t>
  </si>
  <si>
    <t>&gt; Delayed start due to SEV 1 issues. 
&gt; NMMS opened to TSPs in sandbox, available 01/30/2008
&gt; Started Market Trials on Mar 17, 2008
&gt; Market trials with about 1/2 TSPs completed</t>
  </si>
  <si>
    <t>• LFC - Responsive Reserve
• LFC - Controllable load resources
• LFC - Non Spin
• AS Capacity Monitoring
• RLC - Patch</t>
  </si>
  <si>
    <t>• Resource Qualification Testing (Monitor) 
• Resource Qualification Testing (Test) 
• Multiple Frequency Source</t>
  </si>
  <si>
    <t>EMS 3C(a)</t>
  </si>
  <si>
    <t>EMS 3C(b)</t>
  </si>
  <si>
    <t>&gt; LFC functionality needed for MP trials has been delivered
&gt; RLC patch to correct issue ID'ed in EDS trials has been delivered</t>
  </si>
  <si>
    <t>&gt; Resource Qualification testing (Monitor) - deploy by 4/5/08
&gt; Resource Qualification testing (Test) -- currently in FAT testing
&gt; Multiple Frequency sources -- currently in FAT testing</t>
  </si>
  <si>
    <t>&gt; Needed for 168hr test</t>
  </si>
  <si>
    <t>Market Participant Identity Management Enhancements 
• Support NERC requirements
• Bankruptcy
• Enhancements from MPIM 2
• Intergrate with EDS and adding MPIM to Nodal</t>
  </si>
  <si>
    <t>&gt; MPs can submit large files, but performance will be slow currently
&gt; Design of chunking logic is still in progress. Expected EDS deployment 7/15/2008
&gt; Penalty factor moved up to $100,000
&gt; EDS team working to resolve issues in sending LMPs and Basepoints over ICCP with ERCOT staff and MPs
&gt; Note initial LMP deployment is without NMMS integration (not planned until later this year)
&gt; Web service performance issue may still be pending beyond 3/31/2008</t>
  </si>
  <si>
    <t>&gt; TPTF approval to be obtained for closing this phase in April TPTF meeting
&gt; Asking TPTF if we have completed in EDS presentation</t>
  </si>
  <si>
    <t>&gt; Scheduled with 1st QSE starting on Mar 26
&gt; Testing with QSEs on-going. EDS presentation to update progress</t>
  </si>
  <si>
    <t>&gt; Code deployed to iTEST with known defects to start testing with MMS data
&gt; Changed milestone around to reflect alignment with EDS 4 Release 8 handbook</t>
  </si>
  <si>
    <t>&gt; Impacted due to OS patch deployments
&gt; High risk due to issues in testing and code integration</t>
  </si>
  <si>
    <t>EMS 4(a)</t>
  </si>
  <si>
    <t>EMS 4(b)</t>
  </si>
  <si>
    <t>Build of
• Wind Power Forecasting
• Dynamic Ratings
• Forced Outage Detection
• Interfaces
• TCM</t>
  </si>
  <si>
    <t xml:space="preserve">Build of
• MTLF
• VSAT
• TSAT
• Study Mode SE
• Support RT Stability Analysis
• PF Trouble Shooting
</t>
  </si>
  <si>
    <t>&gt; VSAT/TSAT delayed due to hardware issues
&gt; MTLF completed Pre-FAT by 3/21/2008, awaiting infrastructure to bring MTLF into FAT
&gt; Study servers - delayed implementation caused by finalization of the implementation
&gt;PF trouble shooting  - target deployment by 4/8/08</t>
  </si>
  <si>
    <t>&gt; EMS 4a TCM, FOD, Dynamic Ratings, Interfaces, Study Appls, DRAP, Study servers, and Wind Power Short term Forecasting - Deployed</t>
  </si>
  <si>
    <t>&gt; Needed for EDS 4 testing and 168hr test</t>
  </si>
  <si>
    <t xml:space="preserve">&gt; Phase complete.  Delayed completion due to inability to clear the auction first time around
</t>
  </si>
  <si>
    <t>Deployed (Zonal)</t>
  </si>
  <si>
    <t>MPIM 3</t>
  </si>
  <si>
    <t>&gt;Dates are subject to change. Working with ERCOT teams to finalize.</t>
  </si>
  <si>
    <t>Updates in prep for TPTF 04/21/2008</t>
  </si>
  <si>
    <t>Current Centerfold  v4/21/2008 Start</t>
  </si>
  <si>
    <t>Current Centerfold v4/21/2008 End</t>
  </si>
  <si>
    <t>&gt; FAT pushed 4 days, EDS release unchanged 05/01/2008</t>
  </si>
  <si>
    <t>&gt; Data issues to be resolved (both MP and ERCOT related).  Update will be provided to TPTF on 4/21
&gt; Patch to address defects in TCA, RAS/ RAP, Critical Measurements, DRAP deployed to EDS on 3/14/08
&gt; Emails provided to QSEs and TSPs on missing points and quality code corrections
&gt; Delays in hardware for PI and lack of data for testing EDW reports will impact ability to meet all exit criteria by 3/31</t>
  </si>
  <si>
    <t>&gt; EIP 4 updated due to late delivery of CRR staging tables
&gt; Currently assessing impact of delays in CRR delivery
&gt; Manual workaround capable for EDS testing until integration is complete
&gt; Testing of interfaces pushed out due to delayed delivery of interface tables from vendors</t>
  </si>
  <si>
    <t>&gt; Time scheduled for test increased for analysis of 2, 8 , 48 hour test results</t>
  </si>
  <si>
    <t>&gt; Started on time, but ability to clear an annual auction is at risk</t>
  </si>
  <si>
    <t>&gt; Will seek TPTF guidance on testing requirements
&gt; CRR team will update based on feedback from TPTF at next meeting (April 21st)
&gt; At high risk of starting 7.5 ontime, due to delays in vendor delivery
&gt;  Split into multiple phases of testing as detailed in the CRR handbook
&gt; TBD due to dependencies as mentioned</t>
  </si>
  <si>
    <t>&gt; Will be deployed to EDS by 4/18/2008
&gt; In FAT testing, planned patch to be received April 14 to address high severity defects</t>
  </si>
  <si>
    <t>&gt; Delayed due to upstream dependencies
&gt; OS - NMMS design incomplete
&gt; CMM-MMS in design currently
&gt; Interfaces will be deployed to EDS as FAT testing is complete
&gt; Testing of interfaces is dependent on delivery of interfaces tables from projects</t>
  </si>
  <si>
    <t>&gt; Pre-FAT currently under progress at AREVA
&gt; Delivery of CIM importer at risk due to the dependency on other systems and newness of the AREVA product.
&gt; Internal delay in getting the infrastructure build out to support ERCOT CIM testing</t>
  </si>
  <si>
    <t xml:space="preserve">&gt; Will be rolled out in Zonal on Mar 29, 2008
&gt; MPIM integrated with Nodal applications
&gt; Will not be able to integrate into Siebel until after December 2008 </t>
  </si>
  <si>
    <t>&gt; Will need to work with MPs on "real" verifiable cost versus EDS verifiable cost information
&gt; changes will be packaged with Retail release to production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</si>
  <si>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&gt; Settlement statements templates (with test data) will be available for download by Apr 01, 2008
&gt; May 1 is the target start for Mock settlements and July 1 is the target start date for integrated settlements with extracts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</si>
  <si>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 xml:space="preserve">• Daily Electrical Bus Load Distribution Factors 
• Day Ahead Market Ancillary Service Offers 
• Day Ahead Market Hourly LMPs 
• Day Ahead MCPC 
• Aggregated Ancillary Service Offer Curve 
• Day Ahead Market Settlement Point Prices 
• Day Ahead Market Shadow Prices 
• Day Ahead Market Total Energy Bought 
• Day Ahead Market Total Energy Sold 
• Ancillary Service Plan 
• Ancillary Service Schedule Obligations 
• Weather to Forecast ERCOT System Conditions &amp; Dynamic Ratings Processor 
• Active and Binding Transmissions Constraints 
• Ancillary Service Capacity Monitor 
• Outage Scheduler Reports 
     • All Proposed Transmission Outages 
     • Withdrawn Approved Transmission Facility Outages and Rescheduling of Approved Outages 
    • All Approved, Accepted, or Rejected Transmission Outages </t>
  </si>
  <si>
    <t>All functionality needed for 168 hour test including Baseline 1 &amp; 2
• CCT
• NSLR
• DC Tie
• VDI
• WRUC
• Remaining B1&amp;2 items</t>
  </si>
  <si>
    <t>• Includes functionality from MMS 2 release plus:
• SASM
• Settlements and Billing snapshots
• Spring DST, Fall DST</t>
  </si>
  <si>
    <t>All other remaining Real Time reports not deployed as part of RTR 1 and RTR 2
• Hourly Demand Forecast
• Topology Consistency Analyzer Incorrect Breaker and Switch Status
• Output Schedule of Changes/Adjustments
• SCED Shadow Prices
• Shadow Prices on Binding Transmission Constraints
• State Estimator Transmission Flows and Voltages
• State Estimator 15-minute Load Averages on Electrical Buses
• Individual transmission Load on Electrical Buses from the State Estimator
• State Estimator Transformer Flows, Voltages and Tap Position
• LMPs by Resource Node
• Sum of the Load on each Electrical Bus in each Load Zone from the State Estimator
• Total Load on Electrical Buses in the ERCOT System from the State Estimator</t>
  </si>
  <si>
    <t xml:space="preserve">New MMS UI for market submission items and queries
    • CRR Offer 
    • PTP Obligation 
    • Three-Part Supply Offers for Energy (all three parts) 
    • Capacity Trade 
    • Energy Trade 
    • AS Trade 
    • DAM Energy-Only Offer 
    • DAM Energy Bid 
    • AS Self Arrangement 
    • AS Offer 
    • Self Schedule 
    • DC Tie Schedule 
    • Current Operating Plan (COP) 
    • Three-Part Offer (TPO) 
    • Output Schedule 
    • Inc/Dec Offer </t>
  </si>
  <si>
    <t>Telemetry Verification
• Telemetry Performance
• Develop ERCOT Operations procedures to detect and correct telemetry issues
State Estimator Verification
• SE Tuning
• Network Topology Builder 
• SE Performance 
• Develop ERCOT Operations procedures to detect and resolve SE performance issues
• Bus Load Forecast
Topology Consistency Analyzer 
• Verify incorrect status indicators
• Verify alarm notification whenever there is a topology inconsistency
Forced Outage Detection 
• Verify alarm notification on change in status of breakers and switches
• Verify alarm notification when Resources, transmission lines and transformers, and Load disconnected from the Network Operations Model changes
Network Security Analysis
• Verify Dynamic Ratings 
• Overload Alarms Processor 
• Contingency List 
• Special Protection Schemes and Remedial Action Plans 
• Load Rollover
• Transmission Constraint Management 
• Develop Nodal NSA operating procedures
• Develop operating procedures for determining validity of constraints using Transmission Constraint Management for input into SCED
• Benchmark results against Zonal real-time operations</t>
  </si>
  <si>
    <t>EDS 3 Release 5.1</t>
  </si>
  <si>
    <t>EDS 3 Release 5.2</t>
  </si>
  <si>
    <t>EDS 3 Release 5.3</t>
  </si>
  <si>
    <t>EDS 3 Release 5.4</t>
  </si>
  <si>
    <t>SCED connectivity and validation rules checkout</t>
  </si>
  <si>
    <t>Integrated SCED Execution
Real Time ICCP</t>
  </si>
  <si>
    <t>6 Month LMP Posting</t>
  </si>
  <si>
    <t>• Base EMS Platform (Replication, Failover etc.,)
• Base EMS Data Models
• Base Alarm function
• Base SCADA functions
• Base State Estimator
• Base Network Security Analysis (RT/ST)
• Base Power Flow</t>
  </si>
  <si>
    <t>• State Estimator
   o State Estimator Performance Standards
• SCADA
   o Telemetry Performance Standards
   o RT Weather Zone calculations
   o Dynamic Ratings for single model
   o FOD – Actual Outage Detection
• NSA
   o SPS/RAP
   o Constraint Management (RT Tracking and Archival)</t>
  </si>
  <si>
    <t>• NSA
   o Calculation of Shift Factors
   o MVA to MW conversion for constraints
   o Constraint Direction
• Generation Sub-system
   o Resource Limit Calculator
   o SCED Interfaces</t>
  </si>
  <si>
    <t>• Full CIM model
• Base capability to add changes
• Testing initial load from EMS
• Testing NMMS to EMS functionality</t>
  </si>
  <si>
    <t>• PTC UI
• PTC Schema
• Interfaces for NOMCR, PMCR
• Full Case Builder</t>
  </si>
  <si>
    <t>• Provide a SCED environment for Market Participant EDS Activities
• Verify QSEs ability to submit 3 Part Offers , COP, and Output Schedules
• Verify QSEs understanding of SCED input validation rules 
• Utilize both the User Interface and Web Services interfaces for SCED inputs</t>
  </si>
  <si>
    <t>• Review Resource Asset Registration data and upload into EDS
• Provide feedback to Market Participants on RARF issues, naming standards, Nodal changes for upload into test systems.
• Establish initial test data for specific Network Model components
• Provide EDS base data back to Market Participants for upload into systems for EDS testing
• Setup predefined Offer Curves for testing
• Ensure QSEs can submit submission items for all resources on a daily basis
• Correct any registration and curve data to finalize a baseline set of input data
• Begin SCED execution with a full set of MP input data</t>
  </si>
  <si>
    <t>• Use RT Telemetry data
• Use SCED Market Participant Offer Methodology (align with RT operations)
• Verify SCED inputs from real-time operations
• Verify QSE ability to receive correct Resource Base Points and LMPs via ICCP
• Review SCED produced Base Points, LMPs and SPPs for reasonability (including the LMPs for Hubs and Load Zones)
• For QSEs under test, allow Offers through API or UI (according to methodology - TBD)
• Execute SCED and distribute test output to the QSEs participating in EDS
• Review SCED output data</t>
  </si>
  <si>
    <t>• LMP reasonability attainment verified
• Publish LMPs and other data available as required in the Nodal Protocols
• Begin six months of SCED execution and LMP posting</t>
  </si>
  <si>
    <t>• Registration for MPs
• Registration of CRR Account holders
• Ability for MPs to submit forms on-line</t>
  </si>
  <si>
    <t>• SCED
• All MMS components used by SCED to compute LMPs
• COP
• Energy Offer Curves
• Inc / Dec offer Curves
• Output Schedules</t>
  </si>
  <si>
    <t>• Ability to upload Input data or enter them manually via CRR UI
• All CRR components necessary to run CRR Markets
• CRR Database Subsystem
• CRR Calculation Engine
• CRR Data Interface Subsystem
• CRR Market Operator and Market Participant UI
• Ability to run CRR Allocations, Auctions, Bilateral Trades and export results</t>
  </si>
  <si>
    <t>• PTC Updates
• Time based MP editing model
• Case builder to create time based model
• Outages
• Contingency Editor
• Fully defined Model management system
• Baseline 2
• SPS/RAPs
• Combined cycle
• Jointly Owned Units</t>
  </si>
  <si>
    <t>LFC testing - individual QSE</t>
  </si>
  <si>
    <t>LFC testing ERCOT system</t>
  </si>
  <si>
    <t>ACE calculation and preconditions</t>
  </si>
  <si>
    <t>EDS 3 Release 6.1</t>
  </si>
  <si>
    <t>EDS 3 Release 6.2</t>
  </si>
  <si>
    <t>EDS 3 Release 6.3</t>
  </si>
  <si>
    <t>Verify for all QSE and Resource can maintain and control total system frequency on Nodal System.
• 2 Hr Test
• 8 Hr Test
• 48 Hr Test</t>
  </si>
  <si>
    <t>Registration, Allocation pre-work, Training</t>
  </si>
  <si>
    <t>UI connectivity, data upload/download</t>
  </si>
  <si>
    <t xml:space="preserve">Integration testing </t>
  </si>
  <si>
    <t>EDS 3 Release 7.2</t>
  </si>
  <si>
    <t>EDS 3 Release 7.1</t>
  </si>
  <si>
    <t>EDS 3 Release 7.0</t>
  </si>
  <si>
    <t>EDS 3 Release 7.3</t>
  </si>
  <si>
    <t>EDS 3 Release 7.4</t>
  </si>
  <si>
    <t>EDS 3 Release 7.5</t>
  </si>
  <si>
    <t>• Registration of MPs as CRR Account Holders
• Assign MP CRR Digital Certificate rights
• NOIE contract receipt and entitlement creation in the system
• NOIE load zone identification</t>
  </si>
  <si>
    <t>• Validate MP CRR Digital Certificate rights
• Validate AH system connection – uploads and downloads</t>
  </si>
  <si>
    <t>EDS 4 Release 9.1</t>
  </si>
  <si>
    <t>EDS 4 Release 9.2</t>
  </si>
  <si>
    <t>EDS 4 Release 9.3</t>
  </si>
  <si>
    <t>EDS 4 Release 9.4</t>
  </si>
  <si>
    <t>EDS 4 Release 9.5</t>
  </si>
  <si>
    <t xml:space="preserve">Centerfold v10/12/2007 Start </t>
  </si>
  <si>
    <t>Centerfold v10/12/2007 End</t>
  </si>
  <si>
    <t>N/A</t>
  </si>
  <si>
    <t>&gt; Completed on schedule and deployed to production with texas Set 3.0 due to code constraints</t>
  </si>
  <si>
    <t>Ripple Effect</t>
  </si>
  <si>
    <t>Completed</t>
  </si>
  <si>
    <t>Low</t>
  </si>
  <si>
    <t>High</t>
  </si>
  <si>
    <t>Medium</t>
  </si>
  <si>
    <t>Deployed</t>
  </si>
  <si>
    <t>&gt; Paperwork, no system demands. Data configuration
&gt; Split into multiple phases of testing as detailed in the CRR handbook</t>
  </si>
  <si>
    <t>FAT</t>
  </si>
  <si>
    <t>EMS 2A</t>
  </si>
  <si>
    <t>• OAG 2.4 Base to address dual redundant ICCP from TSP and QSE</t>
  </si>
  <si>
    <t>EMS 1</t>
  </si>
  <si>
    <t>REG 1</t>
  </si>
  <si>
    <t>MMS 1</t>
  </si>
  <si>
    <t>NMMS 1</t>
  </si>
  <si>
    <t>EMS 2B</t>
  </si>
  <si>
    <t>NMMS 2</t>
  </si>
  <si>
    <t>S&amp;B 1</t>
  </si>
  <si>
    <t>EMS 2C</t>
  </si>
  <si>
    <t>EIP 2</t>
  </si>
  <si>
    <t>MIS 1</t>
  </si>
  <si>
    <t>EIP 3</t>
  </si>
  <si>
    <t>EDW 2</t>
  </si>
  <si>
    <t>MMS 2</t>
  </si>
  <si>
    <t>EDW 3</t>
  </si>
  <si>
    <t>EIP 4</t>
  </si>
  <si>
    <t>S&amp;B 2</t>
  </si>
  <si>
    <t>NMMS 3</t>
  </si>
  <si>
    <t>EIP 5</t>
  </si>
  <si>
    <t>S&amp;B 3</t>
  </si>
  <si>
    <t>EIP 7</t>
  </si>
  <si>
    <t>S&amp;B 4</t>
  </si>
  <si>
    <t>Comments</t>
  </si>
  <si>
    <t>CRR 1</t>
  </si>
  <si>
    <t>OS</t>
  </si>
  <si>
    <t>Phase</t>
  </si>
  <si>
    <t>MMS 3</t>
  </si>
  <si>
    <t>MMS 4</t>
  </si>
  <si>
    <t>NMMS 2A</t>
  </si>
  <si>
    <t>EDS 2 Release 3</t>
  </si>
  <si>
    <t>EDS 2 Release 4</t>
  </si>
  <si>
    <t>Description / Functionality</t>
  </si>
  <si>
    <t>EMS 3B</t>
  </si>
  <si>
    <t>EMS 3A</t>
  </si>
  <si>
    <t>Baseline Start
(Published in March)</t>
  </si>
  <si>
    <t>Baseline End
(Published in March)</t>
  </si>
  <si>
    <t>• To identify the desired alarm process configuration working with ERCOT operators
• To design an approach to categorize, organize and prioritize alarms
• To gain approval of the alarm configuration design by ERCOT Operations Management
• Configure the approved design using the Nodal EMS (COTS) System
• Verify the configuration with selected TSPs and QSEs, by having Operators randomly test selected breakers and switches and enter values that exceed selected limits to test message organization/categorization
• Implement Alarm Configuration on the Nodal EMS System</t>
  </si>
  <si>
    <t>• Verify ICCP performance for each TSP and QSE  during failover configurations
• Verify ICCP and EMS failover performance at ERCOT
• Verify ERCOT’s substation topology diagrams match TSP’s one line diagrams
• Perform point-to-point testing by station for all TSPs and QSEs
   o Verify status by toggling each breaker and switch and verifying change in status and in quality code
   o Perform analog verification by cross-checking displayed values at ERCOT and at TSPs/QSEs for each telemetered analog point 
   o Verify correct operation of telemetered quality codes by manually replacing selected analog points
• Identify issues and request TSPs and QSEs to submit change request to correct errors
• Place the SCADA database under a full change control process
• Resolve all outstanding PtP testing issues down to an error rate of 3% or less for each MP.</t>
  </si>
  <si>
    <t>EDS 1</t>
  </si>
  <si>
    <t>EDS 1 Release 2</t>
  </si>
  <si>
    <t>Point to Point Beta</t>
  </si>
  <si>
    <t>• To test the testing process planned for point-to-point verification of telemetry by ERCOT operators and TSP/QSE operators.
• To verify real-time values and status for selected TSP and QSE stations.
• To verify that the TSP and QSE substation topology diagrams match the ERCOT one line substation diagrams.
• To streamline the point to point testing process and reduce the time to complete by working closely with the operators who perform the test.
• To record and analyze systematic issues and to communicate back to TSPs, QSEs and ERCOT operations.
• To prepare for the point-to-point testing activity.</t>
  </si>
  <si>
    <t xml:space="preserve">Network Model Verification </t>
  </si>
  <si>
    <t>• Initial build of LFC
• Real Time Reporting</t>
  </si>
  <si>
    <t>• Registration to CRR
• CMM to CRR
• CRR to CMM
• Registration to CMM</t>
  </si>
  <si>
    <t>• SCED Input Interfaces - TPO, COP, Output Schedules and Inc/Dec Offer curves</t>
  </si>
  <si>
    <t>EDS 4 Release 8.3</t>
  </si>
  <si>
    <t>EDS 4 Release 8.4</t>
  </si>
  <si>
    <t>EDS 4 Release 8.2:</t>
  </si>
  <si>
    <t>EDS 4 Release 8.1:</t>
  </si>
  <si>
    <t>• Nodal Outage Scheduler Full functionality</t>
  </si>
  <si>
    <t>&gt; Completed on Schedule
&gt; Shown in March Timeline as "Upload Offers"</t>
  </si>
  <si>
    <t>&gt; Vendor committed to delivery dates</t>
  </si>
  <si>
    <t>&gt;  Split into multiple phases of testing as detailed in the CRR handbook</t>
  </si>
  <si>
    <t>&gt; Started on time and finished on time
&gt; Completed milestone
&gt; Baseline dates defined in EDS 1 handbook</t>
  </si>
  <si>
    <t>Final Build of 
• State Estimator
• RT NSA 
• TCM</t>
  </si>
  <si>
    <t>MPs Receive performance reporting</t>
  </si>
  <si>
    <t>Point to Point Alarm Processing</t>
  </si>
  <si>
    <t>• External Interfaces
• Background Process; Data Templates and Validation Rules; MOI; and MPI
• DAM; DEF; HRUC; DRUC; POD; SCED Additional; and SFT
• NPRR 012, 016, 033, 064, 069
• WPIDA 009
• Partial CR 010, 057
• Partial NPRR 005, 006, 035, 065, 079, 
• Partial WPIDA 003, 007, 015, 021, 041 
• Additional Settlements Interface Tables (DAM/RUC/SCED output populated)</t>
  </si>
  <si>
    <t>TBD</t>
  </si>
  <si>
    <t>&gt; Needed for running the RUC market
&gt; Required for testing the CIM import from NMMS into EMS</t>
  </si>
  <si>
    <t>&gt; Deployed on schedule</t>
  </si>
  <si>
    <t>&gt; Inability to post reports impacts ERCOT's ability to exit EDS 2 Release 3
&gt; In ability to get to 168hr test</t>
  </si>
  <si>
    <t>&gt; Deployed with defects</t>
  </si>
  <si>
    <t>&gt; Deployed on schedule at accelerated pace</t>
  </si>
  <si>
    <t>&gt; Needed for beginning Release 5.3 - Integrated SCED execution</t>
  </si>
  <si>
    <t>&gt; Must be completed to complete model deployment (NMMS Go Live)
&gt; Must be complete before EDS 4 testing is complete</t>
  </si>
  <si>
    <t>&gt; EMS release is needed for complete EDS 2 Release 3 - SE tuning and verification</t>
  </si>
  <si>
    <t>&gt; EMS 3B delivery is needed for starting EDS 3 Release 6.1</t>
  </si>
  <si>
    <t>&gt; All future EDS 3 R7 releases dependent on completion of this release</t>
  </si>
  <si>
    <t>&gt; Can not test static shadow settlements wihout this system and can not test MMS to COMS connections without this system</t>
  </si>
  <si>
    <t>&gt; Needed for shadow settlement verification</t>
  </si>
  <si>
    <t>&gt; Enables us to begin EDS 4 to validate MP submission items</t>
  </si>
  <si>
    <t>&gt; Single Entry Model Go-Live milestone is dependent on achievement of this milestone</t>
  </si>
  <si>
    <t>&gt; Can not complete EDS 4 R9 testing without OS
&gt; Can not complete NMMS R3 and NMMs Go Live without functionality</t>
  </si>
  <si>
    <t>&gt; Required for EDS4 Release 9 testing and 168 hr test</t>
  </si>
  <si>
    <t>&gt; Not needed until 168 hr test</t>
  </si>
  <si>
    <t>Number</t>
  </si>
  <si>
    <t>Original Name</t>
  </si>
  <si>
    <t>Current Centerfold short Name</t>
  </si>
  <si>
    <t>Alarm Processing</t>
  </si>
  <si>
    <t xml:space="preserve">EDS 1 Release 1 </t>
  </si>
  <si>
    <t>SE Verification</t>
  </si>
  <si>
    <t>MIS Available</t>
  </si>
  <si>
    <t>NOMCR Checkout and Network Model verification</t>
  </si>
  <si>
    <t>EDS 2</t>
  </si>
  <si>
    <t>EDS 3</t>
  </si>
  <si>
    <t>Sept 15 2007</t>
  </si>
  <si>
    <t>&gt; Deployed later than scheduled
&gt; Delayed due to MMS1 build deployed late to integration environments
&gt; Will update the centerfold with a closed triangle on finish going forward</t>
  </si>
  <si>
    <t>LFC Comms and Testing</t>
  </si>
  <si>
    <t>CRR data validation</t>
  </si>
  <si>
    <t>Trial operations of CRR</t>
  </si>
  <si>
    <t>EDS 4</t>
  </si>
  <si>
    <t>Dis</t>
  </si>
  <si>
    <t>&gt; Need to re-test Settlements after NPRR 35 has been implemented by ABB as part of MMS 4</t>
  </si>
  <si>
    <t>&gt; Required before starting 168hr test</t>
  </si>
  <si>
    <t>Nodal Registration Data</t>
  </si>
  <si>
    <t xml:space="preserve">&gt; Sufficent number of MPs have completed, ~5% outstanding as of 11/1/2007
&gt; Data required for MMS, NMMS, and connectivity of systems
&gt; Shown in March Timeline as "Registration"
</t>
  </si>
  <si>
    <t>Date</t>
  </si>
  <si>
    <t>Version</t>
  </si>
  <si>
    <t>Description</t>
  </si>
  <si>
    <t>Initial version for the 11.05 TPTF meeting</t>
  </si>
  <si>
    <t>Instructions</t>
  </si>
  <si>
    <t>Legends</t>
  </si>
  <si>
    <t>The purpose of the Excel document is to add additional details, as well as comments related to each milestone activity.</t>
  </si>
  <si>
    <t>State Estimator Verification</t>
  </si>
  <si>
    <t>&gt; All slack in schedule consumed by project.  
&gt;Vendor functionality delivery lined up to meet EDS schedule (early drop)
&gt; Deployed late with defects</t>
  </si>
  <si>
    <t>Key changes since last TPTF presentation</t>
  </si>
  <si>
    <t>Activity complete or Software deployed in the EDS environment</t>
  </si>
  <si>
    <t>BOLD and Green</t>
  </si>
  <si>
    <t>The EDS activity is complete</t>
  </si>
  <si>
    <t>Few threats to meeting milestone</t>
  </si>
  <si>
    <t>Multiple threats to success in various areas - schedule, quality, development, resources etc</t>
  </si>
  <si>
    <t>Known threats with established mitigation plans</t>
  </si>
  <si>
    <t>Updates from TPTF 11/26/2007 meeting</t>
  </si>
  <si>
    <t>EDS Release 6.2A</t>
  </si>
  <si>
    <t>n/a</t>
  </si>
  <si>
    <t>• Shakeout period for early adopters to start LFC shakeout before formal testing is started. This will be staggered for QSEs as the Phase 6.2 starts.</t>
  </si>
  <si>
    <t>&gt; Not shown in centerfold
&gt; Early adopters will start shake out testing with ERCOT before testing begins (similar to Point to Point checkout concept)</t>
  </si>
  <si>
    <t>DAM Readiness</t>
  </si>
  <si>
    <t>LFC Readiness</t>
  </si>
  <si>
    <t>CRR Readiness</t>
  </si>
  <si>
    <t>EMS</t>
  </si>
  <si>
    <t>NMMS</t>
  </si>
  <si>
    <t>EDW</t>
  </si>
  <si>
    <t>EIP</t>
  </si>
  <si>
    <t>MMS</t>
  </si>
  <si>
    <t>COMS</t>
  </si>
  <si>
    <t>MIS</t>
  </si>
  <si>
    <t>CRR</t>
  </si>
  <si>
    <t>INF</t>
  </si>
  <si>
    <t>Project / System</t>
  </si>
  <si>
    <t>Dependencies</t>
  </si>
  <si>
    <t>EMS1</t>
  </si>
  <si>
    <t>EMS2A</t>
  </si>
  <si>
    <t>ALL EMS RELEASES</t>
  </si>
  <si>
    <t>MMS 1, MIS 1, EIP 4, EIP 3</t>
  </si>
  <si>
    <t>MMS 1, MIS 1, EIP 4, EIP 3, EDS 3 Release 5.1</t>
  </si>
  <si>
    <t>EDW 3 Release 5.3</t>
  </si>
  <si>
    <t>EMS 3B, EDS Release 6.1</t>
  </si>
  <si>
    <t>EMS 3C, EDS 3 Release 6.2</t>
  </si>
  <si>
    <t>EMS 3B, EDS 3 Release 6.1</t>
  </si>
  <si>
    <t xml:space="preserve">EMS 3C </t>
  </si>
  <si>
    <t>EMS  4</t>
  </si>
  <si>
    <t>EDS 4 Release 8.5</t>
  </si>
  <si>
    <t>&gt; Post CP Credit limit on MIS
&gt; Post mock CRR auction invoices
&gt; Post CRR auction invoices based on actual CRR testing results</t>
  </si>
  <si>
    <t>&gt; Post mock DAM Settlement Statements and Invoices
&gt; Post mock CRR balancing account invoices, CARD Invoices, Late Fee Invoices
&gt; Post DAM Settlement Statements and Invoices based on EDS DAM testing results
&gt; Validate DAM Re-settlement Statements and Invoices</t>
  </si>
  <si>
    <t>&gt; Post mock RT Settlement Statements and Invoices
&gt; Post RT Settlement Statements and Invoices based on EDS RTM testing results
&gt; Post settlement extracts</t>
  </si>
  <si>
    <t>&gt; Verifiable costs</t>
  </si>
  <si>
    <t>&gt; Disputes</t>
  </si>
  <si>
    <t>&gt; Outage Scheduler submission testing</t>
  </si>
  <si>
    <t>&gt; Execution of DAM
&gt; Execution of RUC
&gt; Posting of DAM and RUC results (QSE A/S Obligations, Load Profiles, Hourly Load Forecast (MTLF), Distribution Loss Factors, Wind Generation Renewable , Production Potential, Post Available Credit Limits (ACL), Post System Wide Offer Caps)
&gt; Dynamic Ratings</t>
  </si>
  <si>
    <t>&gt; ERCOT perform pre-DAM evaluation and posting
&gt; QSE submission of DAM/RUC bids/offers
&gt; ERCOT execution of DAM and posting of results
&gt; QSE submission of updates to COP and Trades
&gt; ERCOT execution of DRUC and posting of results
&gt; ERCOT Adjustment Period Activities, Hour Ahead Sequence
&gt; QSE submissions continue for Adjustment Period
&gt; ERCOT executes HRUC
&gt; ERCOT executes SASM
&gt; ERCOT Operating Hour Activities, including SCED</t>
  </si>
  <si>
    <t>&gt; Fully integrated Nodal system</t>
  </si>
  <si>
    <t>PCRR Allocation</t>
  </si>
  <si>
    <t>Begin 6 Month LMP Posting</t>
  </si>
  <si>
    <t>Begin LFC 6.3 testing</t>
  </si>
  <si>
    <t>Begin LFC 6.2 testing</t>
  </si>
  <si>
    <t>Begin CRR Testing</t>
  </si>
  <si>
    <t>Current Centerfold  v11/30/2007 Start</t>
  </si>
  <si>
    <t>Current Centerfold v11/30/2007 End</t>
  </si>
  <si>
    <t>&gt; PCRR allocation before 1st CRR Monthly auction</t>
  </si>
  <si>
    <t>Added EDS 4 milestones</t>
  </si>
  <si>
    <t xml:space="preserve">&gt;  MP submission of 
     &gt; Three Part Supply Offers (to include Start-Up and Min Energy costs)
     &gt; DAM Energy Only Offers
     &gt; A/S Offers
     &gt; CRR Offers
     &gt; DAM Energy Bid
     &gt; PTP Obligation Bid
     &gt; Capacity trade
     &gt; Energy Trade
     &gt; AS Trade
     &gt; AS Self-Arrangement
     &gt; DC-Tie Schedules
</t>
  </si>
  <si>
    <t>DAM / RUC Submission testing</t>
  </si>
  <si>
    <t>Outage Scheduler submission testing</t>
  </si>
  <si>
    <t>Initial DAM / RUC Execution</t>
  </si>
  <si>
    <t>DAM, RUC and Adj Period Execution</t>
  </si>
  <si>
    <t>Execute full Nodal Integrated System</t>
  </si>
  <si>
    <t>DAM Settlements and Invoices</t>
  </si>
  <si>
    <t>RTM Settlements and Invoices</t>
  </si>
  <si>
    <t>Verifiable Costs</t>
  </si>
  <si>
    <t>Disputes</t>
  </si>
  <si>
    <t>Centerfold  v12/14/2007 Start</t>
  </si>
  <si>
    <t>Centerfold v12/14/2007 End</t>
  </si>
  <si>
    <t>Current Centerfold  v1/4/2008 Start</t>
  </si>
  <si>
    <t>Current Centerfold v1/4/2008 End</t>
  </si>
  <si>
    <t>• Link to EDW (MIR)
• Link to public data (ERCOT.com)
• Click thru screens
• Links to applications as available</t>
  </si>
  <si>
    <t xml:space="preserve">&gt; Milestone currently at risk because of hardware dependencies. </t>
  </si>
  <si>
    <t xml:space="preserve">&gt; Impacts ERCOT's ability to generate SE peformance reports </t>
  </si>
  <si>
    <t>• SE and Telemetry Availability reports published to Market Participants</t>
  </si>
  <si>
    <t>&gt; Impacts ERCOT's ability to generate Telemetry availability reports</t>
  </si>
  <si>
    <t xml:space="preserve">• EMS to MMS for LMP testing </t>
  </si>
  <si>
    <t>&gt; EMS - MMS interface deployed
&gt; Market queries moved to EIP 7 scope</t>
  </si>
  <si>
    <t>&gt; Impacted because of delays in proving LMP reasonableness</t>
  </si>
  <si>
    <t>Updates from TPTF 12/18/2007</t>
  </si>
  <si>
    <t>MMS UI</t>
  </si>
  <si>
    <t>• Functionality for Single entry Model for use by TSPs and ERCOT
• Functionality for creating models
• Functionality in converting operation models to planning models</t>
  </si>
  <si>
    <t xml:space="preserve">
&gt; Completed regression testing for SCED and testing of DAM / RUC validation rules
&gt; FAT end extended to include correction of defects and new round of regression test.</t>
  </si>
  <si>
    <t>CRR 1B</t>
  </si>
  <si>
    <t>&gt; Needed for EDS Release 7.5</t>
  </si>
  <si>
    <t>5/23/2008 (TBD)</t>
  </si>
  <si>
    <t>5/5/2008 (TBD)</t>
  </si>
  <si>
    <t>EDS 3, Release 7.1</t>
  </si>
  <si>
    <t>EDS 3, Release 7.2</t>
  </si>
  <si>
    <t>CRR 1A</t>
  </si>
  <si>
    <t>Updates in prep for TPTF 02/04/2008</t>
  </si>
  <si>
    <t>CDR 1A</t>
  </si>
  <si>
    <t>CDR 1B</t>
  </si>
  <si>
    <t>CDR 2</t>
  </si>
  <si>
    <t>CDR 3</t>
  </si>
  <si>
    <t>CDR</t>
  </si>
  <si>
    <t>MIS 2b</t>
  </si>
  <si>
    <t>MIS 2a</t>
  </si>
  <si>
    <t>Required for EDS4 release 9.2</t>
  </si>
  <si>
    <t>MMS 3a</t>
  </si>
  <si>
    <t>&gt; Required for EDS4 release 9  testing and 168 hour test</t>
  </si>
  <si>
    <t xml:space="preserve">NMMS Sandbox available </t>
  </si>
  <si>
    <t>&gt; Deployed to EDS to enable launching of MMS UI and CRR</t>
  </si>
  <si>
    <t>&gt; New delivery to support launch of LMP contour map and Wind generation portlets</t>
  </si>
  <si>
    <t xml:space="preserve">&gt; This is required for testing the import of the CIM xml from NMMS into MMS </t>
  </si>
  <si>
    <t>• MMS CIM importer (no dual model support) as related to the power flow and CIM data dictionary v1.7</t>
  </si>
  <si>
    <t>• Seven-Day Forecasts (ERCOT System, Weather Zone, and Load Zone Forecasts for next 7 days, by hour)
• Short-Term System Adequacy Report</t>
  </si>
  <si>
    <t>Real time reports needed for Settlements
• Permanent Removal of Electrical Bus within Hub Bus
• Deselected Contingencies
• Temporarily Removed Contingencies
• ERCOT System Demand from Real-Time Operations per Settlement Interval
• Real-time Load Forecast Distribution Factors for MPs to calculate Electrical Bus Loads
• Notification to QSEs of No Output Schedule or Energy Offer Curve
• Real-Time Prices Parameters
• RMR Services Quantities
• SASM MCPC
• Shift Schedules
• System-Wide Load Forecasts
• Total Ancillary Service Procured in SASM
• Total ERCOT System Demand
• Updated Electrical Bus Load Distribution Factors
• Validated Output Schedules
• Voltage Schedules
• The sum of ERCOT generation from the State Estimator
• Flow on the DC Ties from the State Estimator
• Binding Transmission Constraints with Causal Contingency or Overloaded Element Pairs
• Breaker and Switch Status -- Network Security Analysis
• Day-Ahead Market CRR Offer - Minimum Reservation Price
• Customer Load Profile
• Derated CRRs
• Market MCPCs
• Load Distribution Factors
• Competitive Constraints
• Dynamic rating deviation data
• Dynamic Ratings
• Voltage Profiles
• RRS deployment - RRS Deployment Instruction for non-controllable load resources
• RRS Deployment Instruction for non-controllable load resources
• Total ERCOT Generation Operating Reserve
• Total Regulation
• Unit Availability
• Active SCED Contingencies
• Undeployed Reg-Up and Reg-Down
• Binding Constraints 
• Forecasted Load Frequency
• Market Totals
• Real-Time System Load
• Shift Factors
• Startup and Shutdown Instructions
• Average monthly Dynamic deviation
• All real-time contingency violations
• Ancillary Services Capacity Monitor</t>
  </si>
  <si>
    <t>Current Centerfold  v3/14/2008 Start</t>
  </si>
  <si>
    <t>Current Centerfold v3/14/2008 End</t>
  </si>
  <si>
    <t>MIS release to support Settlements statements, DAM / RUC reports
Support for
- MPIM</t>
  </si>
  <si>
    <t>&gt; May 1 is the target start for Mock settlements and July 1 is the target start date for integrated settlements with extracts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</si>
  <si>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&gt; 4 of 5 testing script groupings will be successfully executed by 2/29
&gt; The last testing script group will be executed while testing CRR 1A and 1B</t>
  </si>
  <si>
    <t>Updates in prep for TPTF 03/31/2008</t>
  </si>
  <si>
    <t>SE Reports
• Voltage Residuals vs. Telemetry for Critical Buses
• MW Residuals vs. RTCA Base Case for Critical Transmission Elements
• MW Residuals vs. Telemetry for Major Transmission Elements
• MW Residuals vs. Telemetry for Critical Transmission Elements
• State Estimator Convergence
SE Extract
• State Estimator Statistics Extract – SESTATS_EXTRACT
Replication:  
CMM ITEST to EDW FAT</t>
  </si>
  <si>
    <t>Telemetry Reports
• Critical Points Violating Quarterly Availability Standards
• ICCP Link Availability Statistics
• Monthly Market Participant Real Time Availability Statistics
• QSE ICCP Link Availability
• TSP ICCP Link Availability
• Quarterly Point Availability Statistics
Replication
• Outage Scheduler Replication:  OS FAT to EDW DEV (Complete)
• CRR EDS to EDW FAT (Complete)
•  MMS FAT to EDW DEV (Complete)
•  EMS FAT to EDS DEV (Complete)
•  EMS EDS to EDS IT01ISM (due 3/31/08)</t>
  </si>
  <si>
    <t>Network Model Management System
• Verify that the Network Model Management System (NMMS) database has been successfully loaded with:
  o Network Operations Model database
  o ICCP modeling point database
• Verify that the NMMS database has been placed under change control
• Verify NMMS integration with Nodal EMS
  o Compare pre and post NMMS Telemetry and State Estimator performance
  o Verify Nodal one-line displays against the Zonal one-line displays
Network Operations Model Change Request 
• Verify Network Operations Model change request process (NOMCR)
  o Verify submission of NOMCR changes
  o Verify NOM has been correctly updated
  o Verify that ERCOT uses an automated process to manage the CIM compliant NOMCRs upload to the ERCOT Network Operations Model
  o Verify that non-CIM compliant, as utilized by ERCOT, package submittals are rejected
  o Verify NOMCRs are applied to the NOM in the correct sequence with no adverse affect on downstream applications
  o Verify specific NOMCR package updates to the NOM
  o Verify ERCOT procedure to notify NOMCR submitter when updates have been processed and implemented
  o Verify that the completed NOMCR is posted in CIM format to MIS
  o Verify the ERCOT procedure to notify NOMCR submitter when there are deficiencies.  
  o Verify updates to clarify NOMCR have been posted to the ERCOT MIS within 3 Business Days of the submission
  o Verify the ERCOT procedure to approve or reject the NOMCR within 15 Business Days of the submission
  o Verify the ability for TSPs to submit NOMCRs up to one year prior to the implementation of changes
Single Entry Model
• Verify that ERCOT has processes in place to use a “single entry point” to maintain both Nodal and Zonal network model databases when MPs  submit changes via the NOMCR process
• Verify results of a NOMCR submitted change to both Nodal and Zonal systems using the NOMCR process
Network Model Export
• TSPs and QSEs may review the exported Network Operations Model
  o Verify that ERCOT shall make available the full transmission model that is used to manage the reliability of the transmission system.
  o Verify the export is in CIM format and Web-based XML communications</t>
  </si>
  <si>
    <t>• QSE has completed AS Attestation documentation
• Compare continuously for 7 days Nodal ACE results with Zonal ACE results for accuracy
• Validate completion of all communication system testing
• Verify calculations of HASL, LASL, SURAMP, SDRAMP, HDL, LDL
• Verify ability to calculate and issue Emergency Base Points to QSEs</t>
  </si>
  <si>
    <t>• Verify for each QSE and Resource attesting to provide Reg Up and Reg Down in Nodal, the ability to provide individual response and Regulation Control on Nodal Systems.</t>
  </si>
  <si>
    <t>&gt; State estimator and telemetry criteria/reporting EDS2 R3 is directly tied to the completion of this release</t>
  </si>
  <si>
    <t>&gt; Can not start Model integration testing until Release starts.
&gt; Can not complete EDS 4 testing without model</t>
  </si>
  <si>
    <t>&gt; No impact to overall schedule</t>
  </si>
  <si>
    <t>&gt; Completed on time with defects
&gt; Future MIS releases being planned to incorporate EDW and Real Time Reports postings.  Revised plan will not be available before 12/3/2007</t>
  </si>
  <si>
    <t>&gt; MIS 1 delivery enables posting of LMPs on to the website</t>
  </si>
  <si>
    <t>Confidence factor to Finish on time</t>
  </si>
  <si>
    <t>&gt; Can not start 6 month LMP posting without this release completing</t>
  </si>
  <si>
    <t>&gt; Can not start Relesae 6.2 without completing this release</t>
  </si>
  <si>
    <t>&gt; Can not start Relase 6.3 without exiting this release</t>
  </si>
  <si>
    <t>&gt; Can not finish EDS 4</t>
  </si>
  <si>
    <t>&gt; Required for EDS 3 Release 7.1 start</t>
  </si>
  <si>
    <t>&gt; Must complete for automated end to end before CRR Go Live</t>
  </si>
  <si>
    <t>EMS 3</t>
  </si>
  <si>
    <t>6 month LMP Posting</t>
  </si>
  <si>
    <t>LFC Testing</t>
  </si>
  <si>
    <t>Upload Offers</t>
  </si>
  <si>
    <t>Registration</t>
  </si>
  <si>
    <t>SCED testing</t>
  </si>
  <si>
    <t>&gt; Can not move to 168hr test without completing LMP reasonability</t>
  </si>
  <si>
    <t>Point-to-Point Checkout</t>
  </si>
  <si>
    <t>Point-to-Point Telemetry</t>
  </si>
  <si>
    <t>&gt; Caused integration between EMS and MMS to be delayed 
&gt; Tested late, and not corrected all defects
&gt; Impacting execution of SE tuning
&gt; Impacts exit criteria for EDS 2</t>
  </si>
  <si>
    <t>&gt; Directly impacts the start of EDS 2 Release 4 (11/1/2007)
&gt; Need stable model to be sent to MMS and EMS vendors for developing the CIM importers
&gt; Potential impact to Single entry model Go Live milestone (3/31/2008)</t>
  </si>
  <si>
    <t xml:space="preserve">&gt; State Estimator convergence is crucial for stability of LMPs.  </t>
  </si>
  <si>
    <t>&gt; MIS launched in EDS environment on Nov 01.
&gt; EDW reports not currently developed</t>
  </si>
  <si>
    <t>Sept. 30, 2007</t>
  </si>
  <si>
    <t xml:space="preserve">&gt; All EMS releases and 168 hr test will be at risk if not completed
</t>
  </si>
  <si>
    <t>Confidence Factor</t>
  </si>
  <si>
    <t>The project functionality (e.g. MMS 2) is available in the EDS environment</t>
  </si>
  <si>
    <t>Update for November publication</t>
  </si>
  <si>
    <t>RARF 2</t>
  </si>
  <si>
    <t>MP Activities</t>
  </si>
  <si>
    <t>RARF 3</t>
  </si>
  <si>
    <t>RARF Complete</t>
  </si>
  <si>
    <t>Go-Live Activities</t>
  </si>
  <si>
    <t>MP Interface Spec.</t>
  </si>
  <si>
    <t>Single-Entry Model</t>
  </si>
  <si>
    <t>168-Hour test</t>
  </si>
  <si>
    <t>RTM Go-Live</t>
  </si>
  <si>
    <t>DAM Go-Live</t>
  </si>
  <si>
    <t xml:space="preserve">The center fold and this Excel document should be used in combination, and most of the time will be released at the same time. </t>
  </si>
  <si>
    <t>Questions</t>
  </si>
  <si>
    <t>deliveryAssurance@ercot.com</t>
  </si>
  <si>
    <t>Raj Chudgar: o: 512-248-6580, c: 832-722-6388</t>
  </si>
  <si>
    <t>Blue</t>
  </si>
  <si>
    <t>Activity in progress</t>
  </si>
  <si>
    <t>Assessment made by Delivery Assurance team based on Vendor delivery and project status. Factor will change as plans solidify/change</t>
  </si>
  <si>
    <t>&gt; Ability to input  the following transactions into MMS system
  &gt; Three Part Supply Offers (to include Start-Up and Min Energy costs)
  &gt; DAM Energy Only Offers
  &gt; Ancillary Service Offers
  &gt; CRR Offers
  &gt; DAM Energy Bid
  &gt; PTP Obligation Bid
  &gt; Capacity trade
  &gt; Energy Trade
  &gt; Ancillary Service Trade
  &gt; Ancillary Service Self-Arrangement
  &gt; DC-Tie Schedules</t>
  </si>
  <si>
    <t>&gt; Register as a CRR Account Holder and complete the ERCOT CRR Training</t>
  </si>
  <si>
    <t>&gt; Prepare to demonstrate the ability of Resources to respond correctly to the UDBP’s as calculated by LFC
&gt; Ability to receive Responsive reserve deployment signal, update Responsive Reserve Ancillary Service Schedule(s) and provide updated schedules to ERCOT</t>
  </si>
  <si>
    <t>&gt; Changes are packaged with retail release to production</t>
  </si>
  <si>
    <t>&gt; Start of full market testing of LFC</t>
  </si>
  <si>
    <t>&gt; Start full CRR auction testing</t>
  </si>
  <si>
    <t>&gt; Start MP level LFC testing. All MPs should be ready to test LFC with ERCOT</t>
  </si>
  <si>
    <t>EMS 3 A</t>
  </si>
  <si>
    <t>&gt; Dates changed to match with EDW delivery schedule
&gt; Milestone detailed in EDS 2 Handbook
&gt; Report availability called out as "MIS Available" in centerfold</t>
  </si>
  <si>
    <t xml:space="preserve">&gt; Deployed to Sandbox on Dec 06, 2007.  </t>
  </si>
  <si>
    <t>MPIM 1</t>
  </si>
  <si>
    <t>Market Participant Identity Management
• User Interface to create MPIM representation of new Market Participant entities
• User Interface to create/modify/terminate MPIM user accounts 
• User Interface to assign MPIM roles to existing MPIM users. 
• Auto-Provision to the Enterprise/MIS/Siteminder/Zonal LDAP</t>
  </si>
  <si>
    <t>Integrated Market Participant Identity Management
• Integration with VeriSign Automation Project 
• Auto-provisioning NMMS (IMM) Active Directory
• Seeding from Zonal Portal
• Incorporate top priority enhancements from MP feedback received by 12/31/07</t>
  </si>
  <si>
    <t xml:space="preserve">Support for Disputes </t>
  </si>
  <si>
    <t>Final Build of MIS - includes patches / bug fixes for all previous MIS releases</t>
  </si>
  <si>
    <t>External Web Services to support EDS 4
• Three Part Supply Offers (to include Start-Up and Min Energy costs)
• DAM Energy Only Offers
• A/S Offers
• CRR Offers
• DAM Energy Bid
• PTP Obligation Bid
• Capacity trade
• Energy Trade
• AS Trade
• AS Self-Arrangement
• DC-Tie Schedules</t>
  </si>
  <si>
    <t>• Deployment of Common Services to monitor CIM importers
• Siebel to NMMS
• Siebel to OS</t>
  </si>
  <si>
    <t xml:space="preserve">&gt; Includes EIP 1 scope from previous centerfolds </t>
  </si>
  <si>
    <t>EMS 4
MMS 2
NMMS 3</t>
  </si>
  <si>
    <t>&gt; Cannot finish 168hr test without release</t>
  </si>
  <si>
    <t>&gt; Cannot complete LFC testing without this build</t>
  </si>
  <si>
    <t>EIP 8</t>
  </si>
  <si>
    <t>EDW 1A</t>
  </si>
  <si>
    <t>EDW 1B</t>
  </si>
  <si>
    <t>MIS 4</t>
  </si>
  <si>
    <t>MIS 5</t>
  </si>
  <si>
    <t>MIS 6</t>
  </si>
  <si>
    <t>MIS 7</t>
  </si>
  <si>
    <t>MPIM 2</t>
  </si>
  <si>
    <t>RTR 1B</t>
  </si>
  <si>
    <t>RTR 2</t>
  </si>
  <si>
    <t>MMS
CRR</t>
  </si>
  <si>
    <t xml:space="preserve">&gt; Completion of  EMS - MMS interface will enable us to start EDS 4 Release 9.3 </t>
  </si>
  <si>
    <t>EDW 1C</t>
  </si>
  <si>
    <t>EMS 2B
EMS 3A
EDW 1B</t>
  </si>
  <si>
    <t>&gt; Enables us to start EDS 4 Release 9 and EDS 3 Release 7</t>
  </si>
  <si>
    <t>&gt;  Needed for displaying DAM/RUC Reports</t>
  </si>
  <si>
    <t>&gt; Needed for displaying settlements statements</t>
  </si>
  <si>
    <t>&gt; Needed for EDS 4 Release 8.5</t>
  </si>
  <si>
    <t>&gt; Needed to start 168 hour test</t>
  </si>
  <si>
    <t>&gt; Needed for EDS 4 Release 9.3 (Initial DAM / RUC Execution)</t>
  </si>
  <si>
    <t xml:space="preserve">&gt; Needed for EDS 4 Release 9.4 </t>
  </si>
  <si>
    <t xml:space="preserve">S&amp;B 2
Business requirements </t>
  </si>
  <si>
    <t>Added EDW, RTR, MIS, clean up of EIP, and updates to EDS schedules</t>
  </si>
  <si>
    <t>Current Centerfold  v1/18/2008 Start</t>
  </si>
  <si>
    <t>Current Centerfold v1/18/2008 End</t>
  </si>
  <si>
    <t>May 31,2008</t>
  </si>
  <si>
    <t>&gt; Deployed with defects into EDS
&gt; Critical defects still open in RAS, TCA, Critical Measurements, DRAP, RLC.  Patch expected from AREVA week of 1/11/2008, currently in FAT regresssion testing</t>
  </si>
  <si>
    <t>&gt; Migration to EDS delayed due to hardware dependencies.  Have started migration of Habitat 5.7 to new EDS EMS hardware
&gt; Added Habitat upgrade 5.7 to enable some EMS functionality -- new to release
&gt; Deployed to EDS</t>
  </si>
  <si>
    <t>&gt; Deployed to EDS</t>
  </si>
  <si>
    <t>&gt; Started testing with MPs on Jan 14,2008 on schedule</t>
  </si>
  <si>
    <t>Aug. 15, 2008</t>
  </si>
  <si>
    <t>&gt; Replaces existing MMS UI with the new UI shown during UI subgroup meetings
&gt; QSE testing UI functionality only will be delayed until the new UI is deployed</t>
  </si>
  <si>
    <t>&gt; Finishing FAT, deploying to to EDS and integration environment at the same time
&gt; Will correct performance issues as patches are defects are corrected</t>
  </si>
  <si>
    <t>&gt; Impacts integrated capability to issue Digital Certs</t>
  </si>
  <si>
    <t>• EMS CIM Importer</t>
  </si>
  <si>
    <t>Submitted to ERCOT</t>
  </si>
  <si>
    <t>&gt; At risk because of delays in starting EDS 2 Release 4  due to software issues
&gt; Further delays could be caused because of data synchronization activities with TSPs</t>
  </si>
  <si>
    <t>• Staging/control tables needed for integration with CMM and S&amp;B
   CRR-&gt;CMM
   CMM-&gt;CRR
   CRR -&gt; S&amp;B
   S&amp;B -&gt; CRR
• Ability to update entitlement data</t>
  </si>
  <si>
    <t>•  Staging/control tables needed for integration with rest of the systems 
   REG -&gt; CRR
   NMMS-&gt;CRR
   CRR-MMS
•  Ability to submit multiple sell offers</t>
  </si>
  <si>
    <t>Current Centerfold  v2/01/2008 Start</t>
  </si>
  <si>
    <t>Current Centerfold v2/01/2008 End</t>
  </si>
  <si>
    <t>None</t>
  </si>
  <si>
    <t>OS RUI</t>
  </si>
  <si>
    <t>New OS RUI for Outage Scheduler</t>
  </si>
  <si>
    <t>&gt; Needed for EDS 3 Release 7.5, conducting CRR testing with Market Participants</t>
  </si>
  <si>
    <t>CRR1A, CRR 1B CRR 1C, EIP 4 
(Reg-CRR, CRR-CMM, CMM-CRR only), 
EIP 6 (CRR-S&amp;B, S&amp;B-CRR only), Release 7.4</t>
  </si>
  <si>
    <t>• Web services to support EDS 4 Release 9.2 and Release 9.3
• EMS - MMS for RUC
• CRR - MMS
• OS - NMMS
• OS - EMS
• OS - WGRPP
• CMM - MMS
• Market Queries</t>
  </si>
  <si>
    <t>1st CRR Monthly Allocation</t>
  </si>
  <si>
    <t>&gt; This drop includes functionality that was not in the original SOW - enhancements needed for Go-Live.
&gt; Schedule impacted by delay in CRR 1 (see above)</t>
  </si>
  <si>
    <t xml:space="preserve">3/3/2008
</t>
  </si>
  <si>
    <t xml:space="preserve">3/31/08
</t>
  </si>
  <si>
    <t>&gt; EDS 4.9.3 (Initial DAM/RUC Execution) will have to start with a work around for uploading the Network Model into EMS</t>
  </si>
  <si>
    <t>&gt; Sandbox opened up for TSPs to start learning about the tool</t>
  </si>
  <si>
    <t>Current Centerfold  v2/15/2008 Start</t>
  </si>
  <si>
    <t>Current Centerfold v2/15/2008 End</t>
  </si>
  <si>
    <t>&gt;  Split into multiple phases of testing as detailed in the CRR handbook
Note: 90% of Market Participants completed connectivity testing.</t>
  </si>
  <si>
    <t>MIS 3b</t>
  </si>
  <si>
    <t>MIS 3a</t>
  </si>
  <si>
    <t>Updates in prep for TPTF 02/21/2008</t>
  </si>
  <si>
    <t>Current Centerfold  v2/29/2008 Start</t>
  </si>
  <si>
    <t>Current Centerfold v2/29/2008 End</t>
  </si>
  <si>
    <t>&gt; 6 month LMP clock started on 2/15/2008</t>
  </si>
  <si>
    <t>• Landing Pages for Real Time and Day Ahead
• Graphics Updates
• CRR Reporting Portlets
• CRR Application Launch
• NMMS Model on Demand Application Link</t>
  </si>
  <si>
    <t>• Rest of the MIS Landing Pages
• Wind Generation Portlets
• LMP Contour Map</t>
  </si>
  <si>
    <t xml:space="preserve">• Landing Pages – Grid: Long-Term Planning, Generation;  Market: Settlements, Data Aggregation, Metering, Load Profiling, Retail; 
• LMP Contour Map (Dashboard) – content will dynamically updated </t>
  </si>
  <si>
    <t>&gt; low confidence in starting this release with an integrated EMS, MMS and NMMS for CIM
&gt; ABB CIM Importer could be delayed because of delays in receiving CIM XML and associated Powerflow from NMMS
&gt; Cross team effort to populate CIM extensions in MMS</t>
  </si>
  <si>
    <t>Updates in prep for TPTF 03/3/2008</t>
  </si>
  <si>
    <t>&gt;TPTF approved completion of EDS 1 on Feb 22, 2008</t>
  </si>
  <si>
    <t>• Outage Evaluation
• Outage Sensitivity Calculations
• Voltage support</t>
  </si>
  <si>
    <t>EMS 5</t>
  </si>
  <si>
    <t>Updates in prep for TPTF 03/20/2008</t>
  </si>
  <si>
    <t>&gt; Settlement statements templates (with test data) available for download by Apr 01, 2008
&gt; May 1 is the target start for Mock settlements and July 1 is the target start date for integrated settlements with extracts
&gt; Started posting DAM Statement example format (XSL), and invoices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</si>
  <si>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Support for 
- Current Day Reports Release 1A
- Current Day Reports Release 1B
- Landing Pages –  Market Rules, Committees and Groups, Services
- LMP Contour (Dashboard) 
- CMM Reports 
- Settlement Invoices and Statements (RTM, DAM, Zonal) 
- Wind Generation Reports</t>
  </si>
  <si>
    <t xml:space="preserve">Support for
- Landing Pages - Applications, Reports 
- Notification Portlet – support for notices and alerts 
- MMS UI - Awards 
- OS UI </t>
  </si>
  <si>
    <t>EDW 1D</t>
  </si>
  <si>
    <t>REG 2</t>
  </si>
  <si>
    <t>REG 3</t>
  </si>
  <si>
    <t>REG 4</t>
  </si>
  <si>
    <t>• Enhancements to Registration for CCU
• Initial eService web deployment
• Initial integration build</t>
  </si>
  <si>
    <t>• Enhancements to Registration for Verifiable cost, SGU
• Upgrades for Disputes
• Enhancements to interfaces</t>
  </si>
  <si>
    <t>• Emergency fixes to Registration onloy
• Disputes API
• Emergency Enhancements to interfaces</t>
  </si>
  <si>
    <t>&gt; Added COMS milestones to align with EDS 4 Release 8 handbook</t>
  </si>
  <si>
    <t>Reg 3</t>
  </si>
  <si>
    <t>Reg 2</t>
  </si>
  <si>
    <t>Reg 1</t>
  </si>
  <si>
    <t>&gt; Added COMS milestones to align with EDS 4 Release 8 handbook
&gt; Currently testing in iTEST (Prod) and Nodal iTEST (for interfaces)</t>
  </si>
  <si>
    <t>CMM 1</t>
  </si>
  <si>
    <t>• CMM base product</t>
  </si>
  <si>
    <t>CMM 2</t>
  </si>
  <si>
    <t>CMM 3</t>
  </si>
  <si>
    <t>CMM 4</t>
  </si>
  <si>
    <t>• CMM Core calculations for all credit determinents
• CMM Calculations baed on section 16 of Nodal protocols</t>
  </si>
  <si>
    <t xml:space="preserve">• Integration staging tables for consumption of upstream data and distribution of CMM information
• Initial focus on providing ACL calculation
• Provide format of PDF file for ACL </t>
  </si>
  <si>
    <t>&gt; Completed on schedule, with defects
&gt; Changed milestone around to reflect alignment with EDS 4 Release 8 handbook</t>
  </si>
  <si>
    <t>&gt; Changed milestone around to reflect alignment with EDS 4 Release 8 handbook</t>
  </si>
  <si>
    <t>&gt; Added milestone around to reflect alignment with EDS 4 Release 8 handbook</t>
  </si>
  <si>
    <t>&gt; Added milestone around to reflect alignment with EDS 4 Release 8 handbook
&gt; Some integration will be pushed to next release due to upstream projects changing requirements</t>
  </si>
  <si>
    <t>CMM2</t>
  </si>
  <si>
    <t>CMM1</t>
  </si>
  <si>
    <t>CMM3</t>
  </si>
  <si>
    <t>• Settlements &amp; Billing, Statements &amp; Invoices - Core Calculations 
• Capability to create DAM, RTM, and CRR Auction statements and invoices
• Creation of Batch process</t>
  </si>
  <si>
    <t>• Enhancements to Settlements and Billing
• Addition of Data Aggregation rewrite
• Enhancements to batch timing (Appworks)
• Capability to run test data from bill determinents to statements and invoices</t>
  </si>
  <si>
    <t>• Settlements &amp; Billing Interfaces (CSI)
• Roughly 250 bill determinents for Lodestar and CMM (150/100 split)
• Building int 6 iterations that start concluding in March 2008 and the last one concludes in May 2008
• Capability to rerun, backout, and UI for data from upstream systems
• Capability to send data from COMS to real time systems (EMS, MMS, CRR)</t>
  </si>
  <si>
    <t>• Interfaces with settlements and finance
• Testing of banking statements
• Connecting CSI with Lodestar
• Settlements and Billing - Bugfixes
• Capability to integrate CSI with Lodestar to stage data to invoices</t>
  </si>
  <si>
    <t>• Financial Transfer
• Settlements and Billing -- Bug fixes
• Integration of upstream systems with CSI to Lodestar and CMM</t>
  </si>
  <si>
    <t>EIP 6 / S&amp;B5</t>
  </si>
  <si>
    <t>&gt; Being developed in 6 iterations with deliveries from March to May 2008.  
&gt; Major dependency on all upstream projects to deliver integration tables as defined
&gt;initial release to EDS will not have full functionality due to late delivery of multiple dependent project drops
&gt; Continue to build up functionality as available from source systems
&gt; First release planning to iTEST in March 2008 (~50% bill determinants)
&gt; Changed milestone around to reflect alignment with EDS 4 Release 8 handbook</t>
  </si>
  <si>
    <t>S&amp;B1</t>
  </si>
  <si>
    <t>S&amp;B2</t>
  </si>
  <si>
    <t>S&amp;B3</t>
  </si>
  <si>
    <t>EMS 4
MMS 3
NMMS 3
CRR 1A/1B
S&amp;B4</t>
  </si>
  <si>
    <t>&gt; Ongoing effort as new functionality / data is released in EMS system
&gt; Scope moved to EDS 4 as per TPTF agreement</t>
  </si>
  <si>
    <t>EDS 4 Release 8</t>
  </si>
  <si>
    <t>Standard Stmts and Inv.</t>
  </si>
  <si>
    <t xml:space="preserve">&gt; Produce mock CRR Auction Revenue Disbursement, and Late Fee Extracts and present to Market Participants (with supporting input data) for review. Input data will not necessarily be presented in the form of a data extract.
&gt; Provide mock Counterparty Auction ACL PDF to MIS for review by Market Participants.  Provide input data to Market Participants for verification (verification will be limited to calculations within CMM).  Input data will not necessarily be presented in the form of a data extract. 
&gt; Produce mock DAM Settlement Statements, DAM Invoices, CRR Balancing Account Invoices, CRR Auction Revenue Distribution (CARD) Invoices, DAM Late Fee Invoices, DAM Settlement and DAM Resettlement Statements, and post them on the MIS Certified Area using stubbed in data not necessarily related to the processing of the Day Ahead or CRR Markets. Provide mock input data to Market Participants for verification purposes. Input data will not necessarily be presented in the form of a data extract.
&gt; Produce mock RTM Initial, Final, True-Up and Resettlement Settlement Invoices, and RTM Late Fee Invoices and post them on the MIS Certified Area.  Provide mock input data to Market Participants for verification purposes. Input data will not necessarily be presented in the form of a data extract. </t>
  </si>
  <si>
    <t>test monthly allocation and auction (ERCOT-provided data)</t>
  </si>
  <si>
    <t>• Conduct test CRR monthly auction – ERCOT directed bids
• Conduct test CRR monthly allocation – AH created nominations
• Verify market result download
• Verify bilateral trade functionality</t>
  </si>
  <si>
    <t xml:space="preserve">test monthly auction (MP-created data) </t>
  </si>
  <si>
    <t>• Conduct test CRR monthly auction – AH determined bids
• Conduct secondary trading – AH directed
• Verify Credit constraint in optimization</t>
  </si>
  <si>
    <t>test Annual allocation and auction (MP-created data)</t>
  </si>
  <si>
    <t>• Conduct test CRR annual auction – AH determined bids
• Conduct test CRR annual allocation – AH created nominations</t>
  </si>
  <si>
    <t>&gt; Post formats for standard statements and invoices 
&gt; Produce and distribute standard CRR Auction Invoice for review by Market Participants 
&gt; Provide test Counterparty Auction ACL PDF to MIS for review by Market Participants.  Provide input data to Market Participants for verification.  
&gt; Produce and post on the MIS Certified area a standard DAM Settlement Statement, DAM Invoice, DAM Resettlement Statement and DAM Resettlement Invoice DAM Late Fee Invoice, CARD Invoice, CRR Balancing Account Invoice for review by Market Participants. 
&gt; Produce and distribute a standard RTM Initial, Final, True-Up and Resettlement Statement RTM Settlement Invoice, and RTM Late Fee Invoice for review by Market Participants.</t>
  </si>
  <si>
    <t>test Stmts and Inv.</t>
  </si>
  <si>
    <t xml:space="preserve">&gt; Produce test CRR Auction Revenue Disbursement, and Late Fee Extracts and present to Market Participants (with supporting input data) for review. Input data will not necessarily be presented in the form of a data extract.
&gt; Provide test Counterparty Auction ACL PDF to MIS for review by Market Participants.  Provide input data to Market Participants for verification (verification will be limited to calculations within CMM).  Input data will not necessarily be presented in the form of a data extract. 
&gt; Produce test DAM Settlement Statements, DAM Invoices, CRR Balancing Account Invoices, CRR Auction Revenue Distribution (CARD) Invoices, DAM Late Fee Invoices, DAM Settlement and DAM Resettlement Statements, and post them on the MIS Certified Area data related to the processing of the Day Ahead or CRR Markets. 
&gt; Produce test RTM Initial, Final, True-Up and Resettlement Settlement Invoices, and RTM Late Fee Invoices and post them on the MIS Certified Area.  </t>
  </si>
  <si>
    <t>Mock Stmts and Inv.</t>
  </si>
  <si>
    <t>EMS CIM</t>
  </si>
  <si>
    <t>&gt; Vendor committed to delivery dates
&gt; Consolidated EMS 5A and EMS 5B into one release</t>
  </si>
  <si>
    <t>Current Centerfold  v3/31/2008 Start</t>
  </si>
  <si>
    <t>Current Centerfold v3/31/2008 End</t>
  </si>
  <si>
    <t>&gt; Original RTR, now CDR for "Current day reports" is a new Project under the MIS umbrella charged with developing all Current Day Reports (hourly reports, 5 min reports etc.)  
&gt; Expediting delivery of reports to meet EDS timelines</t>
  </si>
  <si>
    <t xml:space="preserve">&gt; Delayed because of changes coming in from vendor to XSDs, impacting EIP and UI projects
&gt;  Data issues in loading equipment list of TSPs and QSEs into OS from CIM
</t>
  </si>
  <si>
    <t>&gt; Added milestone around to reflect alignment with EDS 4 Release 8 handbook
&gt; Integration moved to CSI team from core vendor functional team 
&gt; Custom Management drop components do not impact EDS or  168-hour,  needed  by  go-live for Credit / CRR Auction.  Start date TBD due to contract negotiations</t>
  </si>
  <si>
    <t>• TPTF guidance is to have this as a confirmed phase with MPs
• CRR team will update at next meeting</t>
  </si>
  <si>
    <t>&gt; Need data from EMS expected in May timeframe
&gt; Need long names in MMS by mid-July</t>
  </si>
  <si>
    <t>&gt;  On schedule; business logic will not be fully tested until data agg is complete</t>
  </si>
  <si>
    <t xml:space="preserve">&gt; FAT start one month earlier
&gt; Reports and extracts will be deployed into EDS as testing completes
&gt; Expect business specifications by May 31, 2008.
</t>
  </si>
  <si>
    <t>EDW 4</t>
  </si>
  <si>
    <t>Section 8 Reports (currently being defined)
NPRR 102 - 73 reports (primarily from MMS; will require ABB to include additional data fields; expected by mid-July)</t>
  </si>
  <si>
    <t>&gt; Dependent on approval of NPRR102 and Section 8 changes and MMS having the necessary data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</si>
</sst>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mmm\-yyyy"/>
    <numFmt numFmtId="171" formatCode="[$-409]h:mm:ss\ AM/PM"/>
    <numFmt numFmtId="172" formatCode="mm/dd/yy;@"/>
    <numFmt numFmtId="173" formatCode="mmm\ dd\,\ yyyy"/>
    <numFmt numFmtId="174" formatCode="[$-409]mmmm\ d\,\ yyyy;@"/>
  </numFmts>
  <fonts count="15">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10"/>
      <name val="Arial"/>
      <family val="2"/>
    </font>
    <font>
      <sz val="10"/>
      <color indexed="8"/>
      <name val="Arial"/>
      <family val="2"/>
    </font>
    <font>
      <sz val="10"/>
      <color indexed="10"/>
      <name val="Arial"/>
      <family val="2"/>
    </font>
    <font>
      <b/>
      <sz val="10"/>
      <color indexed="17"/>
      <name val="Arial"/>
      <family val="2"/>
    </font>
    <font>
      <sz val="10"/>
      <color indexed="12"/>
      <name val="Arial"/>
      <family val="2"/>
    </font>
    <font>
      <sz val="10"/>
      <color indexed="17"/>
      <name val="Arial"/>
      <family val="2"/>
    </font>
    <font>
      <b/>
      <u val="single"/>
      <sz val="10"/>
      <name val="Arial"/>
      <family val="2"/>
    </font>
    <font>
      <b/>
      <sz val="10"/>
      <color indexed="10"/>
      <name val="Arial"/>
      <family val="2"/>
    </font>
    <font>
      <b/>
      <sz val="10"/>
      <color indexed="12"/>
      <name val="Arial"/>
      <family val="2"/>
    </font>
    <font>
      <b/>
      <sz val="10"/>
      <color indexed="57"/>
      <name val="Arial"/>
      <family val="2"/>
    </font>
  </fonts>
  <fills count="9">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14" fontId="5" fillId="0" borderId="0" xfId="0" applyNumberFormat="1" applyFont="1" applyAlignment="1">
      <alignment horizontal="center" vertical="center"/>
    </xf>
    <xf numFmtId="14" fontId="5" fillId="0" borderId="0" xfId="0" applyNumberFormat="1" applyFont="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173"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173" fontId="0" fillId="2" borderId="1"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173" fontId="0" fillId="0" borderId="1" xfId="0" applyNumberFormat="1" applyFont="1" applyFill="1" applyBorder="1" applyAlignment="1">
      <alignment horizontal="center" vertical="center"/>
    </xf>
    <xf numFmtId="173" fontId="6" fillId="0" borderId="1" xfId="0" applyNumberFormat="1" applyFont="1" applyFill="1" applyBorder="1" applyAlignment="1">
      <alignment horizontal="center" vertical="center"/>
    </xf>
    <xf numFmtId="0" fontId="0" fillId="0" borderId="0" xfId="0" applyFont="1" applyAlignment="1">
      <alignment vertical="center" wrapText="1"/>
    </xf>
    <xf numFmtId="0" fontId="0" fillId="2"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0" xfId="0" applyFont="1" applyAlignment="1">
      <alignment horizontal="left"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0" borderId="0" xfId="0" applyFont="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xf>
    <xf numFmtId="14" fontId="5" fillId="5"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3" fontId="7" fillId="0"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173" fontId="0" fillId="2" borderId="1" xfId="0" applyNumberFormat="1" applyFont="1" applyFill="1" applyBorder="1" applyAlignment="1">
      <alignment horizontal="left" vertical="center" wrapText="1"/>
    </xf>
    <xf numFmtId="0" fontId="0" fillId="0" borderId="0" xfId="0" applyFont="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173" fontId="7" fillId="3" borderId="1" xfId="0" applyNumberFormat="1" applyFont="1" applyFill="1" applyBorder="1" applyAlignment="1">
      <alignment horizontal="center" vertical="center" wrapText="1"/>
    </xf>
    <xf numFmtId="173" fontId="7" fillId="3" borderId="1"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173" fontId="7" fillId="0"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0" xfId="0" applyFont="1" applyBorder="1" applyAlignment="1">
      <alignment vertical="center"/>
    </xf>
    <xf numFmtId="14" fontId="0" fillId="2" borderId="1" xfId="0" applyNumberFormat="1" applyFont="1" applyFill="1" applyBorder="1" applyAlignment="1">
      <alignment horizontal="center" vertical="center"/>
    </xf>
    <xf numFmtId="0" fontId="0" fillId="0" borderId="0" xfId="0" applyFont="1" applyBorder="1" applyAlignment="1">
      <alignment horizontal="center" vertical="center"/>
    </xf>
    <xf numFmtId="0" fontId="5" fillId="5" borderId="0"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3"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vertical="center" wrapText="1"/>
    </xf>
    <xf numFmtId="173" fontId="8" fillId="6" borderId="1" xfId="0" applyNumberFormat="1" applyFont="1" applyFill="1" applyBorder="1" applyAlignment="1">
      <alignment horizontal="center" vertical="center" wrapText="1"/>
    </xf>
    <xf numFmtId="173" fontId="8" fillId="6" borderId="1"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173" fontId="9" fillId="3" borderId="1" xfId="0" applyNumberFormat="1" applyFont="1" applyFill="1" applyBorder="1" applyAlignment="1">
      <alignment horizontal="center" vertical="center" wrapText="1"/>
    </xf>
    <xf numFmtId="173" fontId="9" fillId="3" borderId="1"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10" fillId="0" borderId="0" xfId="0" applyFont="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73" fontId="8" fillId="2" borderId="1" xfId="0" applyNumberFormat="1" applyFont="1" applyFill="1" applyBorder="1" applyAlignment="1">
      <alignment horizontal="center" vertical="center" wrapText="1"/>
    </xf>
    <xf numFmtId="173" fontId="8" fillId="2" borderId="1" xfId="0" applyNumberFormat="1" applyFont="1" applyFill="1" applyBorder="1" applyAlignment="1">
      <alignment horizontal="left" vertical="center" wrapText="1"/>
    </xf>
    <xf numFmtId="173" fontId="7" fillId="7"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73" fontId="9" fillId="0" borderId="1" xfId="0" applyNumberFormat="1" applyFont="1" applyFill="1" applyBorder="1" applyAlignment="1">
      <alignment horizontal="center" vertical="center"/>
    </xf>
    <xf numFmtId="0" fontId="10" fillId="0" borderId="0" xfId="0" applyFont="1" applyFill="1" applyBorder="1" applyAlignment="1">
      <alignment vertical="center" wrapText="1"/>
    </xf>
    <xf numFmtId="173" fontId="8" fillId="0" borderId="1" xfId="0" applyNumberFormat="1"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left" wrapText="1"/>
    </xf>
    <xf numFmtId="14" fontId="0" fillId="0" borderId="0" xfId="0" applyNumberFormat="1" applyAlignment="1">
      <alignment/>
    </xf>
    <xf numFmtId="0" fontId="5" fillId="0" borderId="0" xfId="0" applyFont="1" applyAlignment="1">
      <alignment/>
    </xf>
    <xf numFmtId="0" fontId="0" fillId="0" borderId="0" xfId="0" applyAlignment="1">
      <alignment wrapText="1"/>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14" fontId="7" fillId="0" borderId="1" xfId="0" applyNumberFormat="1" applyFont="1" applyFill="1" applyBorder="1" applyAlignment="1">
      <alignment horizontal="center" vertical="center"/>
    </xf>
    <xf numFmtId="0" fontId="11" fillId="0" borderId="0" xfId="0" applyFont="1" applyAlignment="1">
      <alignment/>
    </xf>
    <xf numFmtId="0" fontId="2" fillId="0" borderId="0" xfId="20" applyAlignment="1">
      <alignment wrapText="1"/>
    </xf>
    <xf numFmtId="0" fontId="9" fillId="0" borderId="0" xfId="0" applyFont="1" applyAlignment="1">
      <alignment/>
    </xf>
    <xf numFmtId="0" fontId="8" fillId="0" borderId="0" xfId="0" applyFont="1" applyAlignment="1">
      <alignment/>
    </xf>
    <xf numFmtId="0" fontId="7" fillId="4" borderId="1" xfId="0" applyFont="1" applyFill="1" applyBorder="1" applyAlignment="1">
      <alignment vertical="center" wrapText="1"/>
    </xf>
    <xf numFmtId="0" fontId="7" fillId="4" borderId="1" xfId="0" applyFont="1" applyFill="1" applyBorder="1" applyAlignment="1">
      <alignment vertical="center"/>
    </xf>
    <xf numFmtId="173" fontId="7" fillId="4" borderId="1" xfId="0" applyNumberFormat="1" applyFont="1" applyFill="1" applyBorder="1" applyAlignment="1">
      <alignment horizontal="center" vertical="center"/>
    </xf>
    <xf numFmtId="173" fontId="8" fillId="0" borderId="1" xfId="0" applyNumberFormat="1" applyFont="1" applyFill="1" applyBorder="1" applyAlignment="1">
      <alignment horizontal="center" vertical="center"/>
    </xf>
    <xf numFmtId="173" fontId="9" fillId="2" borderId="1" xfId="0" applyNumberFormat="1" applyFont="1" applyFill="1" applyBorder="1" applyAlignment="1">
      <alignment horizontal="center" vertical="center" wrapText="1"/>
    </xf>
    <xf numFmtId="174" fontId="9" fillId="2" borderId="1" xfId="0" applyNumberFormat="1" applyFont="1" applyFill="1" applyBorder="1" applyAlignment="1">
      <alignment horizontal="center" vertical="center"/>
    </xf>
    <xf numFmtId="174" fontId="9" fillId="2" borderId="1" xfId="0" applyNumberFormat="1" applyFont="1" applyFill="1" applyBorder="1" applyAlignment="1">
      <alignment horizontal="left" vertical="center" wrapText="1"/>
    </xf>
    <xf numFmtId="0" fontId="9"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0" xfId="0" applyFont="1" applyBorder="1" applyAlignment="1">
      <alignment vertical="center"/>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73" fontId="9" fillId="4" borderId="1" xfId="0" applyNumberFormat="1" applyFont="1" applyFill="1" applyBorder="1" applyAlignment="1">
      <alignment horizontal="center" vertical="center"/>
    </xf>
    <xf numFmtId="0" fontId="9" fillId="4"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173" fontId="8" fillId="2"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173" fontId="8" fillId="3" borderId="1" xfId="0" applyNumberFormat="1" applyFont="1" applyFill="1" applyBorder="1" applyAlignment="1">
      <alignment horizontal="center" vertical="center" wrapText="1"/>
    </xf>
    <xf numFmtId="173" fontId="8" fillId="3" borderId="1" xfId="0" applyNumberFormat="1" applyFont="1" applyFill="1" applyBorder="1" applyAlignment="1">
      <alignment horizontal="left" vertical="center" wrapText="1"/>
    </xf>
    <xf numFmtId="173" fontId="9" fillId="2" borderId="1" xfId="0" applyNumberFormat="1" applyFont="1" applyFill="1" applyBorder="1" applyAlignment="1">
      <alignment horizontal="left" vertical="center" wrapText="1"/>
    </xf>
    <xf numFmtId="174" fontId="9" fillId="2"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73" fontId="9" fillId="0" borderId="1" xfId="0" applyNumberFormat="1" applyFont="1" applyFill="1" applyBorder="1" applyAlignment="1">
      <alignment horizontal="left" vertical="center" wrapText="1"/>
    </xf>
    <xf numFmtId="173" fontId="9" fillId="0" borderId="1"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12" fillId="0" borderId="0" xfId="0" applyFont="1" applyBorder="1" applyAlignment="1">
      <alignment vertical="center"/>
    </xf>
    <xf numFmtId="0" fontId="13" fillId="0" borderId="0" xfId="0" applyFont="1" applyBorder="1" applyAlignment="1">
      <alignment vertical="center"/>
    </xf>
    <xf numFmtId="173" fontId="7" fillId="0" borderId="1" xfId="0" applyNumberFormat="1" applyFont="1" applyFill="1" applyBorder="1" applyAlignment="1">
      <alignment horizontal="left" vertical="center" wrapText="1"/>
    </xf>
    <xf numFmtId="173"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173" fontId="7" fillId="2" borderId="1" xfId="0" applyNumberFormat="1" applyFont="1" applyFill="1" applyBorder="1" applyAlignment="1">
      <alignment horizontal="center" vertical="center" wrapText="1"/>
    </xf>
    <xf numFmtId="173" fontId="7" fillId="2" borderId="1" xfId="0" applyNumberFormat="1" applyFont="1" applyFill="1" applyBorder="1" applyAlignment="1">
      <alignment horizontal="center" vertical="center"/>
    </xf>
    <xf numFmtId="173" fontId="7" fillId="2"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173" fontId="10" fillId="0" borderId="1" xfId="0" applyNumberFormat="1" applyFont="1" applyFill="1" applyBorder="1" applyAlignment="1">
      <alignment horizontal="left" vertical="center" wrapText="1"/>
    </xf>
    <xf numFmtId="174" fontId="8" fillId="2" borderId="1" xfId="0" applyNumberFormat="1" applyFont="1" applyFill="1" applyBorder="1" applyAlignment="1">
      <alignment horizontal="center" vertical="center"/>
    </xf>
    <xf numFmtId="174" fontId="8" fillId="2" borderId="1" xfId="0" applyNumberFormat="1" applyFont="1" applyFill="1" applyBorder="1" applyAlignment="1">
      <alignment horizontal="left" vertical="center" wrapText="1"/>
    </xf>
    <xf numFmtId="173" fontId="10"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13" fillId="0" borderId="0" xfId="0" applyFont="1" applyFill="1" applyBorder="1" applyAlignment="1">
      <alignment vertical="center"/>
    </xf>
    <xf numFmtId="173" fontId="7" fillId="7" borderId="1" xfId="0" applyNumberFormat="1" applyFont="1" applyFill="1" applyBorder="1" applyAlignment="1">
      <alignment horizontal="center" vertical="center"/>
    </xf>
    <xf numFmtId="0" fontId="9" fillId="7" borderId="1" xfId="0" applyFont="1" applyFill="1" applyBorder="1" applyAlignment="1">
      <alignment horizontal="left" vertical="center" wrapText="1"/>
    </xf>
    <xf numFmtId="0" fontId="9" fillId="7"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173" fontId="9" fillId="7" borderId="1" xfId="0" applyNumberFormat="1" applyFont="1" applyFill="1" applyBorder="1" applyAlignment="1">
      <alignment horizontal="center" vertical="center" wrapText="1"/>
    </xf>
    <xf numFmtId="173" fontId="9" fillId="7" borderId="1" xfId="0" applyNumberFormat="1" applyFont="1" applyFill="1" applyBorder="1" applyAlignment="1">
      <alignment horizontal="left" vertical="center" wrapText="1"/>
    </xf>
    <xf numFmtId="173" fontId="9" fillId="7" borderId="1" xfId="0" applyNumberFormat="1" applyFont="1" applyFill="1" applyBorder="1" applyAlignment="1">
      <alignment horizontal="left" vertical="center" wrapText="1"/>
    </xf>
    <xf numFmtId="0" fontId="9" fillId="7" borderId="1" xfId="0" applyFont="1" applyFill="1" applyBorder="1" applyAlignment="1">
      <alignment horizontal="left" vertical="center" wrapText="1"/>
    </xf>
    <xf numFmtId="173" fontId="0" fillId="7" borderId="1" xfId="0" applyNumberFormat="1" applyFont="1" applyFill="1" applyBorder="1" applyAlignment="1">
      <alignment horizontal="center" vertical="center"/>
    </xf>
    <xf numFmtId="0" fontId="0" fillId="7" borderId="1" xfId="0" applyFont="1" applyFill="1" applyBorder="1" applyAlignment="1">
      <alignment horizontal="left" vertical="center" wrapText="1"/>
    </xf>
    <xf numFmtId="173" fontId="9" fillId="7"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0" fontId="0" fillId="8" borderId="2"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8" borderId="2"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4" xfId="0" applyFont="1" applyFill="1" applyBorder="1" applyAlignment="1">
      <alignment horizontal="center" vertical="center" wrapText="1"/>
    </xf>
    <xf numFmtId="173" fontId="10" fillId="0" borderId="1" xfId="0" applyNumberFormat="1" applyFont="1" applyFill="1" applyBorder="1" applyAlignment="1">
      <alignment horizontal="center" vertical="center" wrapText="1"/>
    </xf>
    <xf numFmtId="0" fontId="8" fillId="7" borderId="1" xfId="0" applyFont="1" applyFill="1" applyBorder="1" applyAlignment="1">
      <alignment horizontal="left" vertical="center" wrapText="1"/>
    </xf>
    <xf numFmtId="173" fontId="8" fillId="7" borderId="1" xfId="0" applyNumberFormat="1" applyFont="1" applyFill="1" applyBorder="1" applyAlignment="1">
      <alignment horizontal="center" vertical="center" wrapText="1"/>
    </xf>
    <xf numFmtId="173" fontId="8" fillId="7" borderId="1" xfId="0" applyNumberFormat="1" applyFont="1" applyFill="1" applyBorder="1" applyAlignment="1">
      <alignment horizontal="center" vertical="center"/>
    </xf>
    <xf numFmtId="173" fontId="8" fillId="7" borderId="1" xfId="0" applyNumberFormat="1" applyFont="1" applyFill="1" applyBorder="1" applyAlignment="1">
      <alignment horizontal="left" vertical="center" wrapText="1"/>
    </xf>
    <xf numFmtId="0" fontId="9" fillId="7" borderId="1" xfId="0" applyFont="1" applyFill="1" applyBorder="1" applyAlignment="1">
      <alignment horizontal="center" vertical="center" wrapText="1"/>
    </xf>
    <xf numFmtId="173" fontId="9" fillId="7" borderId="1" xfId="0" applyNumberFormat="1" applyFont="1" applyFill="1" applyBorder="1" applyAlignment="1">
      <alignment horizontal="center" vertical="center" wrapText="1"/>
    </xf>
    <xf numFmtId="173" fontId="9" fillId="2" borderId="1" xfId="0" applyNumberFormat="1" applyFont="1" applyFill="1" applyBorder="1" applyAlignment="1">
      <alignment horizontal="center" vertical="center"/>
    </xf>
    <xf numFmtId="0" fontId="8" fillId="7" borderId="1" xfId="0" applyFont="1" applyFill="1" applyBorder="1" applyAlignment="1">
      <alignment horizontal="left" vertical="center"/>
    </xf>
    <xf numFmtId="0" fontId="7" fillId="7" borderId="1" xfId="0" applyFont="1" applyFill="1" applyBorder="1" applyAlignment="1">
      <alignment horizontal="left" vertical="center"/>
    </xf>
    <xf numFmtId="0" fontId="7" fillId="7" borderId="1" xfId="0" applyFont="1" applyFill="1" applyBorder="1" applyAlignment="1">
      <alignment vertical="center" wrapText="1"/>
    </xf>
    <xf numFmtId="0" fontId="0" fillId="4" borderId="1" xfId="0" applyFont="1" applyFill="1" applyBorder="1" applyAlignment="1">
      <alignment horizontal="center" vertical="center" wrapText="1"/>
    </xf>
    <xf numFmtId="0" fontId="8" fillId="7" borderId="1" xfId="0" applyFont="1" applyFill="1" applyBorder="1" applyAlignment="1">
      <alignment vertical="center" wrapText="1"/>
    </xf>
    <xf numFmtId="0" fontId="8" fillId="7" borderId="1" xfId="0" applyFont="1" applyFill="1" applyBorder="1" applyAlignment="1">
      <alignment horizontal="center" vertical="center"/>
    </xf>
    <xf numFmtId="0" fontId="9" fillId="4" borderId="1"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deliveryAssurance@ercot.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3"/>
  <sheetViews>
    <sheetView workbookViewId="0" topLeftCell="A1">
      <selection activeCell="C14" sqref="C14"/>
    </sheetView>
  </sheetViews>
  <sheetFormatPr defaultColWidth="9.140625" defaultRowHeight="12.75"/>
  <cols>
    <col min="1" max="1" width="10.140625" style="0" bestFit="1" customWidth="1"/>
    <col min="2" max="2" width="12.8515625" style="0" customWidth="1"/>
    <col min="3" max="3" width="45.28125" style="102" customWidth="1"/>
    <col min="4" max="4" width="12.57421875" style="0" customWidth="1"/>
  </cols>
  <sheetData>
    <row r="1" spans="1:4" ht="12.75">
      <c r="A1" s="98" t="s">
        <v>212</v>
      </c>
      <c r="B1" s="98" t="s">
        <v>213</v>
      </c>
      <c r="C1" s="99" t="s">
        <v>214</v>
      </c>
      <c r="D1" s="98"/>
    </row>
    <row r="2" spans="1:3" ht="12.75">
      <c r="A2" s="100">
        <v>39083</v>
      </c>
      <c r="B2">
        <v>0.1</v>
      </c>
      <c r="C2" s="102" t="s">
        <v>215</v>
      </c>
    </row>
    <row r="3" spans="1:3" ht="12.75">
      <c r="A3" s="100">
        <v>39401</v>
      </c>
      <c r="B3">
        <v>0.2</v>
      </c>
      <c r="C3" s="102" t="s">
        <v>368</v>
      </c>
    </row>
    <row r="4" spans="1:3" ht="12.75">
      <c r="A4" s="100">
        <v>39412</v>
      </c>
      <c r="B4">
        <v>0.3</v>
      </c>
      <c r="C4" s="102" t="s">
        <v>228</v>
      </c>
    </row>
    <row r="5" spans="1:3" ht="12.75">
      <c r="A5" s="100">
        <v>39416</v>
      </c>
      <c r="B5">
        <v>0.4</v>
      </c>
      <c r="C5" s="102" t="s">
        <v>276</v>
      </c>
    </row>
    <row r="6" spans="1:3" ht="25.5">
      <c r="A6" s="100">
        <v>39427</v>
      </c>
      <c r="B6">
        <v>0.5</v>
      </c>
      <c r="C6" s="102" t="s">
        <v>429</v>
      </c>
    </row>
    <row r="7" spans="1:3" ht="12.75">
      <c r="A7" s="100">
        <v>39451</v>
      </c>
      <c r="B7">
        <v>0.6</v>
      </c>
      <c r="C7" s="102" t="s">
        <v>299</v>
      </c>
    </row>
    <row r="8" spans="1:3" ht="12.75">
      <c r="A8" s="100">
        <v>39479</v>
      </c>
      <c r="B8">
        <v>0.12</v>
      </c>
      <c r="C8" s="102" t="s">
        <v>310</v>
      </c>
    </row>
    <row r="9" spans="1:3" ht="12.75">
      <c r="A9" s="100">
        <v>39493</v>
      </c>
      <c r="B9">
        <v>0.13</v>
      </c>
      <c r="C9" s="102" t="s">
        <v>465</v>
      </c>
    </row>
    <row r="10" spans="1:3" ht="12.75">
      <c r="A10" s="100">
        <v>39507</v>
      </c>
      <c r="B10">
        <v>0.14</v>
      </c>
      <c r="C10" s="102" t="s">
        <v>473</v>
      </c>
    </row>
    <row r="11" spans="1:3" ht="12.75">
      <c r="A11" s="100">
        <v>39521</v>
      </c>
      <c r="B11">
        <v>0.15</v>
      </c>
      <c r="C11" s="102" t="s">
        <v>477</v>
      </c>
    </row>
    <row r="12" spans="1:3" ht="12.75">
      <c r="A12" s="100">
        <v>39538</v>
      </c>
      <c r="B12">
        <v>0.16</v>
      </c>
      <c r="C12" s="102" t="s">
        <v>333</v>
      </c>
    </row>
    <row r="13" spans="1:3" ht="12.75">
      <c r="A13" s="100">
        <v>39559</v>
      </c>
      <c r="B13">
        <v>0.17</v>
      </c>
      <c r="C13" s="102" t="s">
        <v>37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3"/>
  <sheetViews>
    <sheetView workbookViewId="0" topLeftCell="A1">
      <selection activeCell="A13" sqref="A13"/>
    </sheetView>
  </sheetViews>
  <sheetFormatPr defaultColWidth="9.140625" defaultRowHeight="12.75"/>
  <cols>
    <col min="1" max="1" width="17.8515625" style="0" bestFit="1" customWidth="1"/>
    <col min="2" max="2" width="57.7109375" style="102" customWidth="1"/>
  </cols>
  <sheetData>
    <row r="1" ht="12.75">
      <c r="A1" s="106" t="s">
        <v>216</v>
      </c>
    </row>
    <row r="3" spans="1:2" ht="25.5" customHeight="1">
      <c r="A3" s="102"/>
      <c r="B3" s="102" t="s">
        <v>379</v>
      </c>
    </row>
    <row r="4" ht="25.5">
      <c r="B4" s="102" t="s">
        <v>218</v>
      </c>
    </row>
    <row r="8" ht="12.75">
      <c r="A8" s="106" t="s">
        <v>217</v>
      </c>
    </row>
    <row r="9" spans="1:2" ht="12.75">
      <c r="A9" s="91"/>
      <c r="B9" s="102" t="s">
        <v>221</v>
      </c>
    </row>
    <row r="10" spans="1:2" ht="12.75">
      <c r="A10" s="109" t="s">
        <v>223</v>
      </c>
      <c r="B10" s="102" t="s">
        <v>222</v>
      </c>
    </row>
    <row r="11" spans="1:2" ht="12.75">
      <c r="A11" s="108" t="s">
        <v>383</v>
      </c>
      <c r="B11" s="102" t="s">
        <v>384</v>
      </c>
    </row>
    <row r="12" spans="1:2" ht="25.5">
      <c r="A12" t="s">
        <v>110</v>
      </c>
      <c r="B12" s="102" t="s">
        <v>367</v>
      </c>
    </row>
    <row r="13" spans="1:2" ht="12.75">
      <c r="A13" t="s">
        <v>106</v>
      </c>
      <c r="B13" s="102" t="s">
        <v>224</v>
      </c>
    </row>
    <row r="15" spans="1:2" ht="38.25">
      <c r="A15" s="101" t="s">
        <v>366</v>
      </c>
      <c r="B15" s="102" t="s">
        <v>385</v>
      </c>
    </row>
    <row r="16" spans="1:2" ht="25.5">
      <c r="A16" t="s">
        <v>107</v>
      </c>
      <c r="B16" s="102" t="s">
        <v>226</v>
      </c>
    </row>
    <row r="17" spans="1:2" ht="12.75">
      <c r="A17" t="s">
        <v>109</v>
      </c>
      <c r="B17" s="102" t="s">
        <v>227</v>
      </c>
    </row>
    <row r="18" spans="1:2" ht="12.75">
      <c r="A18" t="s">
        <v>108</v>
      </c>
      <c r="B18" s="102" t="s">
        <v>225</v>
      </c>
    </row>
    <row r="22" spans="1:2" ht="12.75">
      <c r="A22" s="106" t="s">
        <v>380</v>
      </c>
      <c r="B22" s="107" t="s">
        <v>381</v>
      </c>
    </row>
    <row r="23" ht="12.75">
      <c r="B23" s="102" t="s">
        <v>382</v>
      </c>
    </row>
  </sheetData>
  <hyperlinks>
    <hyperlink ref="B22" r:id="rId1" display="deliveryAssurance@ercot.com"/>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J132"/>
  <sheetViews>
    <sheetView showGridLines="0" tabSelected="1" workbookViewId="0" topLeftCell="A1">
      <pane xSplit="5" ySplit="3" topLeftCell="F118" activePane="bottomRight" state="frozen"/>
      <selection pane="topLeft" activeCell="A1" sqref="A1"/>
      <selection pane="topRight" activeCell="E1" sqref="E1"/>
      <selection pane="bottomLeft" activeCell="A4" sqref="A4"/>
      <selection pane="bottomRight" activeCell="F121" sqref="F121"/>
    </sheetView>
  </sheetViews>
  <sheetFormatPr defaultColWidth="9.140625" defaultRowHeight="12.75"/>
  <cols>
    <col min="1" max="1" width="6.28125" style="57" customWidth="1"/>
    <col min="2" max="2" width="8.00390625" style="57" customWidth="1"/>
    <col min="3" max="3" width="14.140625" style="18" customWidth="1"/>
    <col min="4" max="4" width="13.421875" style="18" customWidth="1"/>
    <col min="5" max="5" width="18.421875" style="10" customWidth="1"/>
    <col min="6" max="6" width="60.140625" style="1" customWidth="1"/>
    <col min="7" max="7" width="16.140625" style="2" hidden="1" customWidth="1"/>
    <col min="8" max="8" width="17.57421875" style="2" hidden="1" customWidth="1"/>
    <col min="9" max="9" width="18.7109375" style="3" hidden="1" customWidth="1"/>
    <col min="10" max="12" width="18.7109375" style="4" hidden="1" customWidth="1"/>
    <col min="13" max="13" width="16.28125" style="4" hidden="1" customWidth="1"/>
    <col min="14" max="14" width="22.8515625" style="4" hidden="1" customWidth="1"/>
    <col min="15" max="15" width="16.28125" style="4" hidden="1" customWidth="1"/>
    <col min="16" max="16" width="18.28125" style="4" hidden="1" customWidth="1"/>
    <col min="17" max="17" width="14.421875" style="4" hidden="1" customWidth="1"/>
    <col min="18" max="18" width="22.00390625" style="4" hidden="1" customWidth="1"/>
    <col min="19" max="20" width="26.28125" style="4" hidden="1" customWidth="1"/>
    <col min="21" max="22" width="15.140625" style="4" hidden="1" customWidth="1"/>
    <col min="23" max="23" width="14.28125" style="4" hidden="1" customWidth="1"/>
    <col min="24" max="24" width="15.57421875" style="4" hidden="1" customWidth="1"/>
    <col min="25" max="25" width="14.28125" style="4" hidden="1" customWidth="1"/>
    <col min="26" max="26" width="14.140625" style="4" hidden="1" customWidth="1"/>
    <col min="27" max="27" width="13.8515625" style="4" customWidth="1"/>
    <col min="28" max="28" width="14.00390625" style="4" customWidth="1"/>
    <col min="29" max="29" width="13.8515625" style="4" customWidth="1"/>
    <col min="30" max="30" width="14.00390625" style="4" customWidth="1"/>
    <col min="31" max="31" width="49.421875" style="23" customWidth="1"/>
    <col min="32" max="32" width="17.28125" style="18" customWidth="1"/>
    <col min="33" max="33" width="16.7109375" style="18" customWidth="1"/>
    <col min="34" max="34" width="39.00390625" style="46" customWidth="1"/>
    <col min="35" max="35" width="0.42578125" style="26" customWidth="1"/>
    <col min="36" max="16384" width="9.140625" style="26" customWidth="1"/>
  </cols>
  <sheetData>
    <row r="1" spans="3:34" ht="12.75">
      <c r="C1" s="25"/>
      <c r="D1" s="25"/>
      <c r="E1" s="15"/>
      <c r="F1" s="24"/>
      <c r="G1" s="14"/>
      <c r="H1" s="14"/>
      <c r="I1" s="31"/>
      <c r="J1" s="32"/>
      <c r="K1" s="32"/>
      <c r="L1" s="32"/>
      <c r="M1" s="32"/>
      <c r="N1" s="32"/>
      <c r="O1" s="32"/>
      <c r="P1" s="32"/>
      <c r="Q1" s="32"/>
      <c r="R1" s="32"/>
      <c r="S1" s="32"/>
      <c r="T1" s="32"/>
      <c r="U1" s="32"/>
      <c r="V1" s="32"/>
      <c r="W1" s="32"/>
      <c r="X1" s="32"/>
      <c r="Y1" s="32"/>
      <c r="Z1" s="32"/>
      <c r="AA1" s="32"/>
      <c r="AB1" s="32"/>
      <c r="AC1" s="32"/>
      <c r="AD1" s="32"/>
      <c r="AE1" s="20"/>
      <c r="AF1" s="33"/>
      <c r="AG1" s="33"/>
      <c r="AH1" s="44"/>
    </row>
    <row r="2" spans="1:34" s="27" customFormat="1" ht="60.75" customHeight="1">
      <c r="A2" s="58" t="s">
        <v>191</v>
      </c>
      <c r="B2" s="58" t="s">
        <v>245</v>
      </c>
      <c r="C2" s="35" t="s">
        <v>139</v>
      </c>
      <c r="D2" s="35" t="s">
        <v>192</v>
      </c>
      <c r="E2" s="36" t="s">
        <v>193</v>
      </c>
      <c r="F2" s="35" t="s">
        <v>145</v>
      </c>
      <c r="G2" s="35" t="s">
        <v>148</v>
      </c>
      <c r="H2" s="35" t="s">
        <v>149</v>
      </c>
      <c r="I2" s="41" t="s">
        <v>101</v>
      </c>
      <c r="J2" s="41" t="s">
        <v>102</v>
      </c>
      <c r="K2" s="41" t="s">
        <v>273</v>
      </c>
      <c r="L2" s="41" t="s">
        <v>274</v>
      </c>
      <c r="M2" s="41" t="s">
        <v>287</v>
      </c>
      <c r="N2" s="41" t="s">
        <v>288</v>
      </c>
      <c r="O2" s="41" t="s">
        <v>289</v>
      </c>
      <c r="P2" s="41" t="s">
        <v>290</v>
      </c>
      <c r="Q2" s="41" t="s">
        <v>430</v>
      </c>
      <c r="R2" s="41" t="s">
        <v>431</v>
      </c>
      <c r="S2" s="41" t="s">
        <v>446</v>
      </c>
      <c r="T2" s="41" t="s">
        <v>447</v>
      </c>
      <c r="U2" s="41" t="s">
        <v>460</v>
      </c>
      <c r="V2" s="41" t="s">
        <v>461</v>
      </c>
      <c r="W2" s="41" t="s">
        <v>466</v>
      </c>
      <c r="X2" s="41" t="s">
        <v>467</v>
      </c>
      <c r="Y2" s="41" t="s">
        <v>328</v>
      </c>
      <c r="Z2" s="41" t="s">
        <v>329</v>
      </c>
      <c r="AA2" s="41" t="s">
        <v>534</v>
      </c>
      <c r="AB2" s="41" t="s">
        <v>535</v>
      </c>
      <c r="AC2" s="41" t="s">
        <v>38</v>
      </c>
      <c r="AD2" s="41" t="s">
        <v>39</v>
      </c>
      <c r="AE2" s="36" t="s">
        <v>136</v>
      </c>
      <c r="AF2" s="37" t="s">
        <v>344</v>
      </c>
      <c r="AG2" s="37" t="s">
        <v>246</v>
      </c>
      <c r="AH2" s="36" t="s">
        <v>105</v>
      </c>
    </row>
    <row r="3" spans="1:34" ht="24.75" customHeight="1">
      <c r="A3" s="178" t="s">
        <v>152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80"/>
    </row>
    <row r="4" spans="1:34" s="65" customFormat="1" ht="97.5" customHeight="1">
      <c r="A4" s="59">
        <v>1</v>
      </c>
      <c r="B4" s="59" t="s">
        <v>236</v>
      </c>
      <c r="C4" s="60" t="s">
        <v>112</v>
      </c>
      <c r="D4" s="60" t="s">
        <v>103</v>
      </c>
      <c r="E4" s="61" t="s">
        <v>115</v>
      </c>
      <c r="F4" s="61" t="s">
        <v>65</v>
      </c>
      <c r="G4" s="62" t="s">
        <v>103</v>
      </c>
      <c r="H4" s="62" t="s">
        <v>103</v>
      </c>
      <c r="I4" s="62" t="s">
        <v>103</v>
      </c>
      <c r="J4" s="62">
        <v>39114</v>
      </c>
      <c r="K4" s="62" t="str">
        <f aca="true" t="shared" si="0" ref="K4:L6">O4</f>
        <v>N/A</v>
      </c>
      <c r="L4" s="62">
        <f t="shared" si="0"/>
        <v>39114</v>
      </c>
      <c r="M4" s="62" t="s">
        <v>103</v>
      </c>
      <c r="N4" s="62">
        <v>39114</v>
      </c>
      <c r="O4" s="62" t="s">
        <v>103</v>
      </c>
      <c r="P4" s="62">
        <v>39114</v>
      </c>
      <c r="Q4" s="62" t="s">
        <v>103</v>
      </c>
      <c r="R4" s="62">
        <v>39114</v>
      </c>
      <c r="S4" s="62" t="s">
        <v>103</v>
      </c>
      <c r="T4" s="62">
        <v>39114</v>
      </c>
      <c r="U4" s="62" t="s">
        <v>103</v>
      </c>
      <c r="V4" s="62">
        <v>39114</v>
      </c>
      <c r="W4" s="62" t="s">
        <v>103</v>
      </c>
      <c r="X4" s="62">
        <v>39114</v>
      </c>
      <c r="Y4" s="62" t="s">
        <v>103</v>
      </c>
      <c r="Z4" s="62">
        <v>39114</v>
      </c>
      <c r="AA4" s="62" t="s">
        <v>103</v>
      </c>
      <c r="AB4" s="62">
        <v>39114</v>
      </c>
      <c r="AC4" s="62" t="s">
        <v>103</v>
      </c>
      <c r="AD4" s="62">
        <v>39114</v>
      </c>
      <c r="AE4" s="61" t="s">
        <v>175</v>
      </c>
      <c r="AF4" s="63" t="s">
        <v>110</v>
      </c>
      <c r="AG4" s="63"/>
      <c r="AH4" s="64"/>
    </row>
    <row r="5" spans="1:36" s="66" customFormat="1" ht="25.5">
      <c r="A5" s="63">
        <v>2</v>
      </c>
      <c r="B5" s="63" t="s">
        <v>236</v>
      </c>
      <c r="C5" s="60" t="s">
        <v>112</v>
      </c>
      <c r="D5" s="61"/>
      <c r="E5" s="61" t="s">
        <v>113</v>
      </c>
      <c r="F5" s="61" t="s">
        <v>114</v>
      </c>
      <c r="G5" s="62" t="s">
        <v>103</v>
      </c>
      <c r="H5" s="62">
        <v>39216</v>
      </c>
      <c r="I5" s="62">
        <v>39202</v>
      </c>
      <c r="J5" s="62">
        <v>39213</v>
      </c>
      <c r="K5" s="62">
        <f t="shared" si="0"/>
        <v>39202</v>
      </c>
      <c r="L5" s="62">
        <f t="shared" si="0"/>
        <v>39213</v>
      </c>
      <c r="M5" s="62">
        <v>39202</v>
      </c>
      <c r="N5" s="62">
        <v>39213</v>
      </c>
      <c r="O5" s="62">
        <v>39202</v>
      </c>
      <c r="P5" s="62">
        <v>39213</v>
      </c>
      <c r="Q5" s="62">
        <v>39202</v>
      </c>
      <c r="R5" s="62">
        <v>39213</v>
      </c>
      <c r="S5" s="62">
        <v>39202</v>
      </c>
      <c r="T5" s="62">
        <v>39213</v>
      </c>
      <c r="U5" s="62">
        <v>39202</v>
      </c>
      <c r="V5" s="62">
        <v>39213</v>
      </c>
      <c r="W5" s="62">
        <v>39202</v>
      </c>
      <c r="X5" s="62">
        <v>39213</v>
      </c>
      <c r="Y5" s="62">
        <v>39202</v>
      </c>
      <c r="Z5" s="62">
        <v>39213</v>
      </c>
      <c r="AA5" s="62">
        <v>39202</v>
      </c>
      <c r="AB5" s="62">
        <v>39213</v>
      </c>
      <c r="AC5" s="62">
        <v>39202</v>
      </c>
      <c r="AD5" s="62">
        <v>39213</v>
      </c>
      <c r="AE5" s="61" t="s">
        <v>175</v>
      </c>
      <c r="AF5" s="63" t="s">
        <v>110</v>
      </c>
      <c r="AG5" s="63" t="s">
        <v>247</v>
      </c>
      <c r="AH5" s="64"/>
      <c r="AJ5" s="65"/>
    </row>
    <row r="6" spans="1:36" s="66" customFormat="1" ht="175.5" customHeight="1">
      <c r="A6" s="67">
        <v>3</v>
      </c>
      <c r="B6" s="67"/>
      <c r="C6" s="67" t="s">
        <v>152</v>
      </c>
      <c r="D6" s="67" t="s">
        <v>103</v>
      </c>
      <c r="E6" s="68" t="s">
        <v>154</v>
      </c>
      <c r="F6" s="69" t="s">
        <v>155</v>
      </c>
      <c r="G6" s="70" t="s">
        <v>103</v>
      </c>
      <c r="H6" s="70" t="s">
        <v>103</v>
      </c>
      <c r="I6" s="70" t="s">
        <v>103</v>
      </c>
      <c r="J6" s="70" t="s">
        <v>103</v>
      </c>
      <c r="K6" s="70" t="str">
        <f t="shared" si="0"/>
        <v>N/A</v>
      </c>
      <c r="L6" s="70" t="str">
        <f t="shared" si="0"/>
        <v>N/A</v>
      </c>
      <c r="M6" s="70" t="s">
        <v>103</v>
      </c>
      <c r="N6" s="70" t="s">
        <v>103</v>
      </c>
      <c r="O6" s="70" t="s">
        <v>103</v>
      </c>
      <c r="P6" s="70" t="s">
        <v>103</v>
      </c>
      <c r="Q6" s="70" t="s">
        <v>103</v>
      </c>
      <c r="R6" s="70" t="s">
        <v>103</v>
      </c>
      <c r="S6" s="70" t="s">
        <v>103</v>
      </c>
      <c r="T6" s="70" t="s">
        <v>103</v>
      </c>
      <c r="U6" s="70" t="s">
        <v>103</v>
      </c>
      <c r="V6" s="70" t="s">
        <v>103</v>
      </c>
      <c r="W6" s="70" t="s">
        <v>103</v>
      </c>
      <c r="X6" s="70" t="s">
        <v>103</v>
      </c>
      <c r="Y6" s="70" t="s">
        <v>103</v>
      </c>
      <c r="Z6" s="70" t="s">
        <v>103</v>
      </c>
      <c r="AA6" s="70" t="s">
        <v>103</v>
      </c>
      <c r="AB6" s="70" t="s">
        <v>103</v>
      </c>
      <c r="AC6" s="70" t="s">
        <v>103</v>
      </c>
      <c r="AD6" s="70" t="s">
        <v>103</v>
      </c>
      <c r="AE6" s="68" t="s">
        <v>168</v>
      </c>
      <c r="AF6" s="70" t="s">
        <v>106</v>
      </c>
      <c r="AG6" s="70" t="s">
        <v>248</v>
      </c>
      <c r="AH6" s="71"/>
      <c r="AJ6" s="65"/>
    </row>
    <row r="7" spans="1:36" s="66" customFormat="1" ht="175.5" customHeight="1">
      <c r="A7" s="67">
        <v>4</v>
      </c>
      <c r="B7" s="67"/>
      <c r="C7" s="67" t="s">
        <v>153</v>
      </c>
      <c r="D7" s="67" t="s">
        <v>358</v>
      </c>
      <c r="E7" s="68" t="s">
        <v>359</v>
      </c>
      <c r="F7" s="69" t="s">
        <v>151</v>
      </c>
      <c r="G7" s="70">
        <v>39234</v>
      </c>
      <c r="H7" s="70">
        <v>39355</v>
      </c>
      <c r="I7" s="70">
        <v>39234</v>
      </c>
      <c r="J7" s="70">
        <v>39355</v>
      </c>
      <c r="K7" s="70">
        <f>O7</f>
        <v>39234</v>
      </c>
      <c r="L7" s="70">
        <v>39428</v>
      </c>
      <c r="M7" s="70">
        <v>39234</v>
      </c>
      <c r="N7" s="70">
        <v>39447</v>
      </c>
      <c r="O7" s="70">
        <v>39234</v>
      </c>
      <c r="P7" s="70">
        <v>39478</v>
      </c>
      <c r="Q7" s="70">
        <v>39234</v>
      </c>
      <c r="R7" s="70">
        <v>39478</v>
      </c>
      <c r="S7" s="70">
        <v>39234</v>
      </c>
      <c r="T7" s="70">
        <v>39478</v>
      </c>
      <c r="U7" s="70">
        <v>39234</v>
      </c>
      <c r="V7" s="70">
        <v>39478</v>
      </c>
      <c r="W7" s="70">
        <v>39234</v>
      </c>
      <c r="X7" s="70">
        <v>39500</v>
      </c>
      <c r="Y7" s="70">
        <v>39234</v>
      </c>
      <c r="Z7" s="70">
        <v>39500</v>
      </c>
      <c r="AA7" s="70">
        <v>39234</v>
      </c>
      <c r="AB7" s="70">
        <v>39500</v>
      </c>
      <c r="AC7" s="70">
        <v>39234</v>
      </c>
      <c r="AD7" s="70">
        <v>39500</v>
      </c>
      <c r="AE7" s="68" t="s">
        <v>474</v>
      </c>
      <c r="AF7" s="70" t="s">
        <v>106</v>
      </c>
      <c r="AG7" s="70" t="s">
        <v>248</v>
      </c>
      <c r="AH7" s="71" t="s">
        <v>339</v>
      </c>
      <c r="AJ7" s="65"/>
    </row>
    <row r="8" spans="1:36" s="28" customFormat="1" ht="24.75" customHeight="1">
      <c r="A8" s="178" t="s">
        <v>199</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80"/>
      <c r="AJ8" s="65"/>
    </row>
    <row r="9" spans="1:36" s="92" customFormat="1" ht="135" customHeight="1">
      <c r="A9" s="60">
        <v>5</v>
      </c>
      <c r="B9" s="60" t="s">
        <v>236</v>
      </c>
      <c r="C9" s="60" t="s">
        <v>112</v>
      </c>
      <c r="D9" s="61"/>
      <c r="E9" s="61" t="s">
        <v>119</v>
      </c>
      <c r="F9" s="61" t="s">
        <v>66</v>
      </c>
      <c r="G9" s="62" t="s">
        <v>103</v>
      </c>
      <c r="H9" s="62">
        <v>39268</v>
      </c>
      <c r="I9" s="62">
        <v>39321</v>
      </c>
      <c r="J9" s="62">
        <v>39331</v>
      </c>
      <c r="K9" s="62">
        <f aca="true" t="shared" si="1" ref="K9:L11">O9</f>
        <v>39321</v>
      </c>
      <c r="L9" s="62">
        <f t="shared" si="1"/>
        <v>39331</v>
      </c>
      <c r="M9" s="62">
        <v>39321</v>
      </c>
      <c r="N9" s="62">
        <v>39331</v>
      </c>
      <c r="O9" s="62">
        <v>39321</v>
      </c>
      <c r="P9" s="62">
        <v>39331</v>
      </c>
      <c r="Q9" s="62">
        <v>39321</v>
      </c>
      <c r="R9" s="62">
        <v>39331</v>
      </c>
      <c r="S9" s="62">
        <v>39321</v>
      </c>
      <c r="T9" s="62">
        <v>39331</v>
      </c>
      <c r="U9" s="62">
        <v>39321</v>
      </c>
      <c r="V9" s="62">
        <v>39331</v>
      </c>
      <c r="W9" s="62">
        <v>39321</v>
      </c>
      <c r="X9" s="62">
        <v>39331</v>
      </c>
      <c r="Y9" s="62">
        <v>39321</v>
      </c>
      <c r="Z9" s="62">
        <v>39331</v>
      </c>
      <c r="AA9" s="62">
        <v>39321</v>
      </c>
      <c r="AB9" s="62">
        <v>39331</v>
      </c>
      <c r="AC9" s="62">
        <v>39321</v>
      </c>
      <c r="AD9" s="62">
        <v>39331</v>
      </c>
      <c r="AE9" s="61" t="s">
        <v>220</v>
      </c>
      <c r="AF9" s="63" t="s">
        <v>110</v>
      </c>
      <c r="AG9" s="63" t="s">
        <v>113</v>
      </c>
      <c r="AH9" s="61" t="s">
        <v>360</v>
      </c>
      <c r="AJ9" s="65"/>
    </row>
    <row r="10" spans="1:36" s="86" customFormat="1" ht="54.75" customHeight="1">
      <c r="A10" s="60">
        <v>6</v>
      </c>
      <c r="B10" s="60" t="s">
        <v>237</v>
      </c>
      <c r="C10" s="60" t="s">
        <v>112</v>
      </c>
      <c r="D10" s="61"/>
      <c r="E10" s="61" t="s">
        <v>118</v>
      </c>
      <c r="F10" s="61" t="s">
        <v>68</v>
      </c>
      <c r="G10" s="62" t="s">
        <v>103</v>
      </c>
      <c r="H10" s="62">
        <v>39258</v>
      </c>
      <c r="I10" s="62">
        <v>39238</v>
      </c>
      <c r="J10" s="62">
        <v>39258</v>
      </c>
      <c r="K10" s="62">
        <f t="shared" si="1"/>
        <v>39238</v>
      </c>
      <c r="L10" s="62">
        <f t="shared" si="1"/>
        <v>39258</v>
      </c>
      <c r="M10" s="62">
        <v>39238</v>
      </c>
      <c r="N10" s="62">
        <v>39258</v>
      </c>
      <c r="O10" s="62">
        <v>39238</v>
      </c>
      <c r="P10" s="62">
        <v>39258</v>
      </c>
      <c r="Q10" s="62">
        <v>39238</v>
      </c>
      <c r="R10" s="62">
        <v>39258</v>
      </c>
      <c r="S10" s="62">
        <v>39238</v>
      </c>
      <c r="T10" s="62">
        <v>39258</v>
      </c>
      <c r="U10" s="62">
        <v>39238</v>
      </c>
      <c r="V10" s="62">
        <v>39258</v>
      </c>
      <c r="W10" s="62">
        <v>39238</v>
      </c>
      <c r="X10" s="62">
        <v>39258</v>
      </c>
      <c r="Y10" s="62">
        <v>39238</v>
      </c>
      <c r="Z10" s="62">
        <v>39258</v>
      </c>
      <c r="AA10" s="62">
        <v>39238</v>
      </c>
      <c r="AB10" s="62">
        <v>39258</v>
      </c>
      <c r="AC10" s="62">
        <v>39238</v>
      </c>
      <c r="AD10" s="62">
        <v>39258</v>
      </c>
      <c r="AE10" s="61" t="s">
        <v>177</v>
      </c>
      <c r="AF10" s="63" t="s">
        <v>110</v>
      </c>
      <c r="AG10" s="63"/>
      <c r="AH10" s="64"/>
      <c r="AJ10" s="65"/>
    </row>
    <row r="11" spans="1:36" s="86" customFormat="1" ht="55.5" customHeight="1">
      <c r="A11" s="60">
        <v>7</v>
      </c>
      <c r="B11" s="60" t="s">
        <v>237</v>
      </c>
      <c r="C11" s="60" t="s">
        <v>112</v>
      </c>
      <c r="D11" s="61"/>
      <c r="E11" s="61" t="s">
        <v>120</v>
      </c>
      <c r="F11" s="61" t="s">
        <v>69</v>
      </c>
      <c r="G11" s="62" t="s">
        <v>103</v>
      </c>
      <c r="H11" s="62">
        <v>39326</v>
      </c>
      <c r="I11" s="62">
        <v>39294</v>
      </c>
      <c r="J11" s="62">
        <v>39326</v>
      </c>
      <c r="K11" s="62">
        <f t="shared" si="1"/>
        <v>39294</v>
      </c>
      <c r="L11" s="62">
        <f t="shared" si="1"/>
        <v>39326</v>
      </c>
      <c r="M11" s="62">
        <v>39294</v>
      </c>
      <c r="N11" s="62">
        <v>39326</v>
      </c>
      <c r="O11" s="62">
        <v>39294</v>
      </c>
      <c r="P11" s="62">
        <v>39326</v>
      </c>
      <c r="Q11" s="62">
        <v>39294</v>
      </c>
      <c r="R11" s="62">
        <v>39326</v>
      </c>
      <c r="S11" s="62">
        <v>39294</v>
      </c>
      <c r="T11" s="62">
        <v>39326</v>
      </c>
      <c r="U11" s="62">
        <v>39294</v>
      </c>
      <c r="V11" s="62">
        <v>39326</v>
      </c>
      <c r="W11" s="62">
        <v>39294</v>
      </c>
      <c r="X11" s="62">
        <v>39326</v>
      </c>
      <c r="Y11" s="62">
        <v>39294</v>
      </c>
      <c r="Z11" s="62">
        <v>39326</v>
      </c>
      <c r="AA11" s="62">
        <v>39294</v>
      </c>
      <c r="AB11" s="62">
        <v>39326</v>
      </c>
      <c r="AC11" s="62">
        <v>39294</v>
      </c>
      <c r="AD11" s="62">
        <v>39326</v>
      </c>
      <c r="AE11" s="61" t="s">
        <v>177</v>
      </c>
      <c r="AF11" s="63" t="s">
        <v>110</v>
      </c>
      <c r="AG11" s="63" t="s">
        <v>118</v>
      </c>
      <c r="AH11" s="64"/>
      <c r="AJ11" s="65"/>
    </row>
    <row r="12" spans="1:36" s="92" customFormat="1" ht="178.5">
      <c r="A12" s="174">
        <v>8</v>
      </c>
      <c r="B12" s="174" t="s">
        <v>238</v>
      </c>
      <c r="C12" s="174" t="s">
        <v>112</v>
      </c>
      <c r="D12" s="182"/>
      <c r="E12" s="182" t="s">
        <v>408</v>
      </c>
      <c r="F12" s="182" t="s">
        <v>334</v>
      </c>
      <c r="G12" s="183" t="s">
        <v>103</v>
      </c>
      <c r="H12" s="183">
        <v>39278</v>
      </c>
      <c r="I12" s="183" t="s">
        <v>103</v>
      </c>
      <c r="J12" s="183" t="s">
        <v>103</v>
      </c>
      <c r="K12" s="183" t="s">
        <v>103</v>
      </c>
      <c r="L12" s="183" t="s">
        <v>103</v>
      </c>
      <c r="M12" s="183">
        <v>39449</v>
      </c>
      <c r="N12" s="183">
        <v>39478</v>
      </c>
      <c r="O12" s="183">
        <v>39479</v>
      </c>
      <c r="P12" s="183">
        <v>39507</v>
      </c>
      <c r="Q12" s="183">
        <v>39479</v>
      </c>
      <c r="R12" s="183">
        <v>39507</v>
      </c>
      <c r="S12" s="183">
        <v>39479</v>
      </c>
      <c r="T12" s="184">
        <v>39521</v>
      </c>
      <c r="U12" s="184">
        <v>39479</v>
      </c>
      <c r="V12" s="184">
        <v>39521</v>
      </c>
      <c r="W12" s="183">
        <v>39479</v>
      </c>
      <c r="X12" s="184">
        <v>39521</v>
      </c>
      <c r="Y12" s="183">
        <v>39479</v>
      </c>
      <c r="Z12" s="184">
        <v>39535</v>
      </c>
      <c r="AA12" s="183">
        <v>39479</v>
      </c>
      <c r="AB12" s="184">
        <v>39535</v>
      </c>
      <c r="AC12" s="183">
        <v>39479</v>
      </c>
      <c r="AD12" s="184">
        <v>39535</v>
      </c>
      <c r="AE12" s="182" t="s">
        <v>7</v>
      </c>
      <c r="AF12" s="174" t="s">
        <v>110</v>
      </c>
      <c r="AG12" s="174" t="s">
        <v>393</v>
      </c>
      <c r="AH12" s="182" t="s">
        <v>293</v>
      </c>
      <c r="AJ12" s="65"/>
    </row>
    <row r="13" spans="1:36" s="92" customFormat="1" ht="189.75" customHeight="1">
      <c r="A13" s="174">
        <v>9</v>
      </c>
      <c r="B13" s="174" t="s">
        <v>238</v>
      </c>
      <c r="C13" s="174" t="s">
        <v>112</v>
      </c>
      <c r="D13" s="182"/>
      <c r="E13" s="182" t="s">
        <v>409</v>
      </c>
      <c r="F13" s="182" t="s">
        <v>335</v>
      </c>
      <c r="G13" s="183" t="s">
        <v>103</v>
      </c>
      <c r="H13" s="183">
        <v>39278</v>
      </c>
      <c r="I13" s="183" t="s">
        <v>103</v>
      </c>
      <c r="J13" s="183" t="s">
        <v>103</v>
      </c>
      <c r="K13" s="183" t="s">
        <v>103</v>
      </c>
      <c r="L13" s="183" t="s">
        <v>103</v>
      </c>
      <c r="M13" s="183">
        <v>39479</v>
      </c>
      <c r="N13" s="183">
        <v>39506</v>
      </c>
      <c r="O13" s="183">
        <v>39508</v>
      </c>
      <c r="P13" s="183">
        <v>39538</v>
      </c>
      <c r="Q13" s="183">
        <v>39508</v>
      </c>
      <c r="R13" s="183">
        <v>39538</v>
      </c>
      <c r="S13" s="183">
        <v>39508</v>
      </c>
      <c r="T13" s="184">
        <v>39521</v>
      </c>
      <c r="U13" s="184">
        <v>39508</v>
      </c>
      <c r="V13" s="184">
        <v>39521</v>
      </c>
      <c r="W13" s="183">
        <v>39514</v>
      </c>
      <c r="X13" s="184">
        <v>39553</v>
      </c>
      <c r="Y13" s="183">
        <v>39514</v>
      </c>
      <c r="Z13" s="184">
        <v>39553</v>
      </c>
      <c r="AA13" s="183">
        <v>39514</v>
      </c>
      <c r="AB13" s="184">
        <v>39553</v>
      </c>
      <c r="AC13" s="183">
        <v>39514</v>
      </c>
      <c r="AD13" s="184">
        <v>39553</v>
      </c>
      <c r="AE13" s="182" t="s">
        <v>8</v>
      </c>
      <c r="AF13" s="174" t="s">
        <v>110</v>
      </c>
      <c r="AG13" s="174" t="s">
        <v>393</v>
      </c>
      <c r="AH13" s="182" t="s">
        <v>295</v>
      </c>
      <c r="AJ13" s="65"/>
    </row>
    <row r="14" spans="1:36" s="92" customFormat="1" ht="179.25" customHeight="1">
      <c r="A14" s="174">
        <v>10</v>
      </c>
      <c r="B14" s="174" t="s">
        <v>238</v>
      </c>
      <c r="C14" s="174" t="s">
        <v>112</v>
      </c>
      <c r="D14" s="182"/>
      <c r="E14" s="182" t="s">
        <v>419</v>
      </c>
      <c r="F14" s="182" t="s">
        <v>0</v>
      </c>
      <c r="G14" s="183" t="s">
        <v>103</v>
      </c>
      <c r="H14" s="183">
        <v>39278</v>
      </c>
      <c r="I14" s="183" t="s">
        <v>103</v>
      </c>
      <c r="J14" s="183" t="s">
        <v>103</v>
      </c>
      <c r="K14" s="183" t="s">
        <v>103</v>
      </c>
      <c r="L14" s="183" t="s">
        <v>103</v>
      </c>
      <c r="M14" s="183">
        <v>39508</v>
      </c>
      <c r="N14" s="183">
        <v>39538</v>
      </c>
      <c r="O14" s="183">
        <v>39539</v>
      </c>
      <c r="P14" s="183">
        <v>39568</v>
      </c>
      <c r="Q14" s="183">
        <v>39539</v>
      </c>
      <c r="R14" s="183">
        <v>39568</v>
      </c>
      <c r="S14" s="183">
        <v>39508</v>
      </c>
      <c r="T14" s="183">
        <v>39538</v>
      </c>
      <c r="U14" s="183">
        <v>39508</v>
      </c>
      <c r="V14" s="183">
        <v>39538</v>
      </c>
      <c r="W14" s="183">
        <v>39508</v>
      </c>
      <c r="X14" s="183">
        <v>39568</v>
      </c>
      <c r="Y14" s="183">
        <v>39508</v>
      </c>
      <c r="Z14" s="183">
        <v>39568</v>
      </c>
      <c r="AA14" s="183">
        <v>39508</v>
      </c>
      <c r="AB14" s="183">
        <v>39568</v>
      </c>
      <c r="AC14" s="183">
        <v>39508</v>
      </c>
      <c r="AD14" s="183">
        <v>39568</v>
      </c>
      <c r="AE14" s="182" t="s">
        <v>9</v>
      </c>
      <c r="AF14" s="174" t="s">
        <v>110</v>
      </c>
      <c r="AG14" s="174" t="s">
        <v>393</v>
      </c>
      <c r="AH14" s="182"/>
      <c r="AJ14" s="65"/>
    </row>
    <row r="15" spans="1:36" s="28" customFormat="1" ht="96.75" customHeight="1">
      <c r="A15" s="42">
        <v>11</v>
      </c>
      <c r="B15" s="42" t="s">
        <v>238</v>
      </c>
      <c r="C15" s="42" t="s">
        <v>112</v>
      </c>
      <c r="D15" s="42"/>
      <c r="E15" s="51" t="s">
        <v>481</v>
      </c>
      <c r="F15" s="20" t="s">
        <v>1</v>
      </c>
      <c r="G15" s="43"/>
      <c r="H15" s="43"/>
      <c r="I15" s="43"/>
      <c r="J15" s="43"/>
      <c r="K15" s="43"/>
      <c r="L15" s="43"/>
      <c r="M15" s="43"/>
      <c r="N15" s="43"/>
      <c r="O15" s="43"/>
      <c r="P15" s="43"/>
      <c r="Q15" s="43"/>
      <c r="R15" s="43"/>
      <c r="S15" s="43"/>
      <c r="T15" s="43"/>
      <c r="U15" s="43"/>
      <c r="V15" s="43"/>
      <c r="W15" s="43" t="s">
        <v>103</v>
      </c>
      <c r="X15" s="43" t="s">
        <v>103</v>
      </c>
      <c r="Y15" s="52">
        <v>39630</v>
      </c>
      <c r="Z15" s="43">
        <v>39691</v>
      </c>
      <c r="AA15" s="52">
        <v>39630</v>
      </c>
      <c r="AB15" s="43">
        <v>39691</v>
      </c>
      <c r="AC15" s="52">
        <v>39630</v>
      </c>
      <c r="AD15" s="43">
        <v>39691</v>
      </c>
      <c r="AE15" s="20" t="s">
        <v>540</v>
      </c>
      <c r="AF15" s="42" t="s">
        <v>107</v>
      </c>
      <c r="AG15" s="42" t="s">
        <v>147</v>
      </c>
      <c r="AH15" s="20"/>
      <c r="AJ15" s="65"/>
    </row>
    <row r="16" spans="1:36" s="73" customFormat="1" ht="108" customHeight="1">
      <c r="A16" s="74">
        <v>12</v>
      </c>
      <c r="B16" s="74" t="s">
        <v>237</v>
      </c>
      <c r="C16" s="74" t="s">
        <v>112</v>
      </c>
      <c r="D16" s="74" t="s">
        <v>103</v>
      </c>
      <c r="E16" s="75" t="s">
        <v>142</v>
      </c>
      <c r="F16" s="75" t="s">
        <v>301</v>
      </c>
      <c r="G16" s="76" t="s">
        <v>103</v>
      </c>
      <c r="H16" s="76" t="s">
        <v>103</v>
      </c>
      <c r="I16" s="76">
        <v>39356</v>
      </c>
      <c r="J16" s="76">
        <v>39387</v>
      </c>
      <c r="K16" s="76">
        <f>O16</f>
        <v>39454</v>
      </c>
      <c r="L16" s="76">
        <f>P16</f>
        <v>39465</v>
      </c>
      <c r="M16" s="76">
        <v>39391</v>
      </c>
      <c r="N16" s="76">
        <v>39448</v>
      </c>
      <c r="O16" s="76">
        <v>39454</v>
      </c>
      <c r="P16" s="76">
        <v>39465</v>
      </c>
      <c r="Q16" s="76">
        <v>39493</v>
      </c>
      <c r="R16" s="76">
        <v>39508</v>
      </c>
      <c r="S16" s="76">
        <v>39493</v>
      </c>
      <c r="T16" s="76">
        <v>39508</v>
      </c>
      <c r="U16" s="76">
        <v>39493</v>
      </c>
      <c r="V16" s="76">
        <v>39508</v>
      </c>
      <c r="W16" s="76">
        <v>39493</v>
      </c>
      <c r="X16" s="76">
        <v>39515</v>
      </c>
      <c r="Y16" s="76">
        <v>39493</v>
      </c>
      <c r="Z16" s="76">
        <v>39553</v>
      </c>
      <c r="AA16" s="76">
        <v>39493</v>
      </c>
      <c r="AB16" s="76">
        <v>39553</v>
      </c>
      <c r="AC16" s="76">
        <v>39493</v>
      </c>
      <c r="AD16" s="167">
        <v>39568</v>
      </c>
      <c r="AE16" s="163" t="s">
        <v>10</v>
      </c>
      <c r="AF16" s="164" t="s">
        <v>109</v>
      </c>
      <c r="AG16" s="74" t="s">
        <v>120</v>
      </c>
      <c r="AH16" s="75" t="s">
        <v>361</v>
      </c>
      <c r="AJ16" s="65"/>
    </row>
    <row r="17" spans="1:36" s="73" customFormat="1" ht="134.25" customHeight="1">
      <c r="A17" s="74">
        <v>13</v>
      </c>
      <c r="B17" s="74" t="s">
        <v>237</v>
      </c>
      <c r="C17" s="74" t="s">
        <v>112</v>
      </c>
      <c r="D17" s="74"/>
      <c r="E17" s="84" t="s">
        <v>131</v>
      </c>
      <c r="F17" s="75" t="s">
        <v>77</v>
      </c>
      <c r="G17" s="76" t="s">
        <v>103</v>
      </c>
      <c r="H17" s="76">
        <v>39448</v>
      </c>
      <c r="I17" s="95">
        <v>39417</v>
      </c>
      <c r="J17" s="95">
        <v>39462</v>
      </c>
      <c r="K17" s="95">
        <f>O17</f>
        <v>39493</v>
      </c>
      <c r="L17" s="95">
        <f>P17</f>
        <v>39522</v>
      </c>
      <c r="M17" s="95">
        <v>39462</v>
      </c>
      <c r="N17" s="95">
        <v>39522</v>
      </c>
      <c r="O17" s="95">
        <v>39493</v>
      </c>
      <c r="P17" s="95">
        <v>39522</v>
      </c>
      <c r="Q17" s="95">
        <v>39539</v>
      </c>
      <c r="R17" s="95">
        <v>39553</v>
      </c>
      <c r="S17" s="95">
        <v>39539</v>
      </c>
      <c r="T17" s="95">
        <v>39553</v>
      </c>
      <c r="U17" s="95">
        <v>39539</v>
      </c>
      <c r="V17" s="95">
        <v>39553</v>
      </c>
      <c r="W17" s="95">
        <v>39539</v>
      </c>
      <c r="X17" s="95">
        <v>39553</v>
      </c>
      <c r="Y17" s="95">
        <v>39539</v>
      </c>
      <c r="Z17" s="95">
        <v>39553</v>
      </c>
      <c r="AA17" s="95">
        <v>39539</v>
      </c>
      <c r="AB17" s="95">
        <v>39553</v>
      </c>
      <c r="AC17" s="95">
        <v>39539</v>
      </c>
      <c r="AD17" s="167">
        <v>39568</v>
      </c>
      <c r="AE17" s="163" t="s">
        <v>11</v>
      </c>
      <c r="AF17" s="77" t="s">
        <v>107</v>
      </c>
      <c r="AG17" s="77" t="s">
        <v>142</v>
      </c>
      <c r="AH17" s="78" t="s">
        <v>187</v>
      </c>
      <c r="AJ17" s="144"/>
    </row>
    <row r="18" spans="1:36" s="72" customFormat="1" ht="402" customHeight="1">
      <c r="A18" s="79">
        <v>14</v>
      </c>
      <c r="B18" s="79"/>
      <c r="C18" s="79" t="s">
        <v>143</v>
      </c>
      <c r="D18" s="79" t="s">
        <v>196</v>
      </c>
      <c r="E18" s="80" t="s">
        <v>219</v>
      </c>
      <c r="F18" s="81" t="s">
        <v>57</v>
      </c>
      <c r="G18" s="82">
        <v>39309</v>
      </c>
      <c r="H18" s="82">
        <v>39416</v>
      </c>
      <c r="I18" s="82">
        <v>39332</v>
      </c>
      <c r="J18" s="82">
        <v>39447</v>
      </c>
      <c r="K18" s="82">
        <f>O18</f>
        <v>39332</v>
      </c>
      <c r="L18" s="82">
        <v>39447</v>
      </c>
      <c r="M18" s="82">
        <v>39332</v>
      </c>
      <c r="N18" s="82">
        <v>39507</v>
      </c>
      <c r="O18" s="82">
        <v>39332</v>
      </c>
      <c r="P18" s="82">
        <v>39538</v>
      </c>
      <c r="Q18" s="82">
        <v>39332</v>
      </c>
      <c r="R18" s="82">
        <v>39538</v>
      </c>
      <c r="S18" s="82">
        <v>39332</v>
      </c>
      <c r="T18" s="82">
        <v>39538</v>
      </c>
      <c r="U18" s="82">
        <v>39332</v>
      </c>
      <c r="V18" s="82">
        <v>39538</v>
      </c>
      <c r="W18" s="82">
        <v>39332</v>
      </c>
      <c r="X18" s="82">
        <v>39538</v>
      </c>
      <c r="Y18" s="82">
        <v>39332</v>
      </c>
      <c r="Z18" s="82">
        <v>39568</v>
      </c>
      <c r="AA18" s="82">
        <v>39332</v>
      </c>
      <c r="AB18" s="82">
        <v>39568</v>
      </c>
      <c r="AC18" s="82">
        <v>39332</v>
      </c>
      <c r="AD18" s="167">
        <v>39599</v>
      </c>
      <c r="AE18" s="168" t="s">
        <v>41</v>
      </c>
      <c r="AF18" s="82" t="s">
        <v>107</v>
      </c>
      <c r="AG18" s="82" t="s">
        <v>420</v>
      </c>
      <c r="AH18" s="83" t="s">
        <v>362</v>
      </c>
      <c r="AJ18" s="65"/>
    </row>
    <row r="19" spans="1:36" s="96" customFormat="1" ht="52.5" customHeight="1">
      <c r="A19" s="132">
        <v>15</v>
      </c>
      <c r="B19" s="132"/>
      <c r="C19" s="132" t="s">
        <v>143</v>
      </c>
      <c r="D19" s="132" t="s">
        <v>103</v>
      </c>
      <c r="E19" s="133" t="s">
        <v>197</v>
      </c>
      <c r="F19" s="134"/>
      <c r="G19" s="135" t="s">
        <v>103</v>
      </c>
      <c r="H19" s="135" t="s">
        <v>103</v>
      </c>
      <c r="I19" s="135">
        <v>39387</v>
      </c>
      <c r="J19" s="135"/>
      <c r="K19" s="135">
        <f>O19</f>
        <v>39387</v>
      </c>
      <c r="L19" s="135"/>
      <c r="M19" s="135">
        <v>39387</v>
      </c>
      <c r="N19" s="135"/>
      <c r="O19" s="135">
        <v>39387</v>
      </c>
      <c r="P19" s="135"/>
      <c r="Q19" s="135">
        <v>39387</v>
      </c>
      <c r="R19" s="135"/>
      <c r="S19" s="135">
        <v>39387</v>
      </c>
      <c r="T19" s="135"/>
      <c r="U19" s="135">
        <v>39387</v>
      </c>
      <c r="V19" s="135"/>
      <c r="W19" s="135">
        <v>39387</v>
      </c>
      <c r="X19" s="135"/>
      <c r="Y19" s="135">
        <v>39387</v>
      </c>
      <c r="Z19" s="135"/>
      <c r="AA19" s="135">
        <v>39387</v>
      </c>
      <c r="AB19" s="135"/>
      <c r="AC19" s="135">
        <v>39387</v>
      </c>
      <c r="AD19" s="135"/>
      <c r="AE19" s="133" t="s">
        <v>363</v>
      </c>
      <c r="AF19" s="135" t="s">
        <v>110</v>
      </c>
      <c r="AG19" s="135"/>
      <c r="AH19" s="136"/>
      <c r="AJ19" s="65"/>
    </row>
    <row r="20" spans="1:36" s="39" customFormat="1" ht="45" customHeight="1">
      <c r="A20" s="47">
        <v>16</v>
      </c>
      <c r="B20" s="47"/>
      <c r="C20" s="47" t="s">
        <v>143</v>
      </c>
      <c r="D20" s="47" t="s">
        <v>103</v>
      </c>
      <c r="E20" s="21" t="s">
        <v>170</v>
      </c>
      <c r="F20" s="48" t="s">
        <v>294</v>
      </c>
      <c r="G20" s="49" t="s">
        <v>103</v>
      </c>
      <c r="H20" s="49" t="s">
        <v>103</v>
      </c>
      <c r="I20" s="49">
        <v>39447</v>
      </c>
      <c r="J20" s="49"/>
      <c r="K20" s="49">
        <v>39447</v>
      </c>
      <c r="L20" s="49"/>
      <c r="M20" s="49">
        <v>39507</v>
      </c>
      <c r="N20" s="49"/>
      <c r="O20" s="49">
        <v>39538</v>
      </c>
      <c r="P20" s="49"/>
      <c r="Q20" s="49">
        <v>39538</v>
      </c>
      <c r="R20" s="49"/>
      <c r="S20" s="49">
        <v>39538</v>
      </c>
      <c r="T20" s="49"/>
      <c r="U20" s="49">
        <v>39538</v>
      </c>
      <c r="V20" s="49"/>
      <c r="W20" s="49">
        <v>39538</v>
      </c>
      <c r="X20" s="49"/>
      <c r="Y20" s="49">
        <v>39538</v>
      </c>
      <c r="Z20" s="49"/>
      <c r="AA20" s="49">
        <v>39538</v>
      </c>
      <c r="AB20" s="49"/>
      <c r="AC20" s="49">
        <v>39538</v>
      </c>
      <c r="AD20" s="49"/>
      <c r="AE20" s="21" t="s">
        <v>394</v>
      </c>
      <c r="AF20" s="49" t="s">
        <v>109</v>
      </c>
      <c r="AG20" s="49" t="s">
        <v>409</v>
      </c>
      <c r="AH20" s="50" t="s">
        <v>176</v>
      </c>
      <c r="AJ20" s="65"/>
    </row>
    <row r="21" spans="1:36" s="40" customFormat="1" ht="306">
      <c r="A21" s="79">
        <v>17</v>
      </c>
      <c r="B21" s="79"/>
      <c r="C21" s="79" t="s">
        <v>144</v>
      </c>
      <c r="D21" s="79" t="s">
        <v>198</v>
      </c>
      <c r="E21" s="80" t="s">
        <v>156</v>
      </c>
      <c r="F21" s="80" t="s">
        <v>336</v>
      </c>
      <c r="G21" s="82">
        <v>39340</v>
      </c>
      <c r="H21" s="82">
        <v>39478</v>
      </c>
      <c r="I21" s="82">
        <v>39386</v>
      </c>
      <c r="J21" s="82">
        <v>39538</v>
      </c>
      <c r="K21" s="82">
        <f>O21</f>
        <v>39468</v>
      </c>
      <c r="L21" s="82">
        <f>P21</f>
        <v>39538</v>
      </c>
      <c r="M21" s="82">
        <v>39462</v>
      </c>
      <c r="N21" s="82">
        <v>39538</v>
      </c>
      <c r="O21" s="82">
        <v>39468</v>
      </c>
      <c r="P21" s="82">
        <v>39538</v>
      </c>
      <c r="Q21" s="82">
        <v>39538</v>
      </c>
      <c r="R21" s="82" t="s">
        <v>432</v>
      </c>
      <c r="S21" s="82">
        <v>39524</v>
      </c>
      <c r="T21" s="82" t="s">
        <v>432</v>
      </c>
      <c r="U21" s="82">
        <v>39524</v>
      </c>
      <c r="V21" s="82" t="s">
        <v>432</v>
      </c>
      <c r="W21" s="82">
        <v>39524</v>
      </c>
      <c r="X21" s="82" t="s">
        <v>432</v>
      </c>
      <c r="Y21" s="82">
        <v>39524</v>
      </c>
      <c r="Z21" s="82" t="s">
        <v>432</v>
      </c>
      <c r="AA21" s="82">
        <v>39524</v>
      </c>
      <c r="AB21" s="82" t="s">
        <v>432</v>
      </c>
      <c r="AC21" s="82">
        <v>39524</v>
      </c>
      <c r="AD21" s="82" t="s">
        <v>432</v>
      </c>
      <c r="AE21" s="163" t="s">
        <v>12</v>
      </c>
      <c r="AF21" s="82" t="s">
        <v>107</v>
      </c>
      <c r="AG21" s="82" t="s">
        <v>142</v>
      </c>
      <c r="AH21" s="83" t="s">
        <v>340</v>
      </c>
      <c r="AJ21" s="65"/>
    </row>
    <row r="22" spans="1:36" ht="24.75" customHeight="1">
      <c r="A22" s="175" t="s">
        <v>200</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7"/>
      <c r="AJ22" s="65"/>
    </row>
    <row r="23" spans="1:36" s="29" customFormat="1" ht="44.25" customHeight="1">
      <c r="A23" s="60">
        <v>18</v>
      </c>
      <c r="B23" s="60" t="s">
        <v>241</v>
      </c>
      <c r="C23" s="60" t="s">
        <v>112</v>
      </c>
      <c r="D23" s="61"/>
      <c r="E23" s="61" t="s">
        <v>116</v>
      </c>
      <c r="F23" s="61" t="s">
        <v>74</v>
      </c>
      <c r="G23" s="62" t="s">
        <v>103</v>
      </c>
      <c r="H23" s="62">
        <v>39234</v>
      </c>
      <c r="I23" s="62">
        <v>39173</v>
      </c>
      <c r="J23" s="62">
        <v>39256</v>
      </c>
      <c r="K23" s="62">
        <f aca="true" t="shared" si="2" ref="K23:L34">O23</f>
        <v>39173</v>
      </c>
      <c r="L23" s="62">
        <f t="shared" si="2"/>
        <v>39256</v>
      </c>
      <c r="M23" s="62">
        <v>39173</v>
      </c>
      <c r="N23" s="62">
        <v>39256</v>
      </c>
      <c r="O23" s="62">
        <v>39173</v>
      </c>
      <c r="P23" s="62">
        <v>39256</v>
      </c>
      <c r="Q23" s="62">
        <v>39173</v>
      </c>
      <c r="R23" s="62">
        <v>39256</v>
      </c>
      <c r="S23" s="62">
        <v>39173</v>
      </c>
      <c r="T23" s="62">
        <v>39256</v>
      </c>
      <c r="U23" s="62">
        <v>39173</v>
      </c>
      <c r="V23" s="62">
        <v>39256</v>
      </c>
      <c r="W23" s="62">
        <v>39173</v>
      </c>
      <c r="X23" s="62">
        <v>39256</v>
      </c>
      <c r="Y23" s="62">
        <v>39173</v>
      </c>
      <c r="Z23" s="62">
        <v>39256</v>
      </c>
      <c r="AA23" s="62">
        <v>39173</v>
      </c>
      <c r="AB23" s="62">
        <v>39256</v>
      </c>
      <c r="AC23" s="62">
        <v>39173</v>
      </c>
      <c r="AD23" s="62">
        <v>39256</v>
      </c>
      <c r="AE23" s="61" t="s">
        <v>104</v>
      </c>
      <c r="AF23" s="60" t="s">
        <v>110</v>
      </c>
      <c r="AG23" s="60"/>
      <c r="AH23" s="61"/>
      <c r="AJ23" s="65"/>
    </row>
    <row r="24" spans="1:36" s="29" customFormat="1" ht="44.25" customHeight="1">
      <c r="A24" s="60">
        <v>19</v>
      </c>
      <c r="B24" s="60" t="s">
        <v>241</v>
      </c>
      <c r="C24" s="60" t="s">
        <v>112</v>
      </c>
      <c r="D24" s="61"/>
      <c r="E24" s="61" t="s">
        <v>482</v>
      </c>
      <c r="F24" s="61" t="s">
        <v>485</v>
      </c>
      <c r="G24" s="62"/>
      <c r="H24" s="62"/>
      <c r="I24" s="62"/>
      <c r="J24" s="62"/>
      <c r="K24" s="62"/>
      <c r="L24" s="62"/>
      <c r="M24" s="62"/>
      <c r="N24" s="62"/>
      <c r="O24" s="62"/>
      <c r="P24" s="62"/>
      <c r="Q24" s="62"/>
      <c r="R24" s="62"/>
      <c r="S24" s="62"/>
      <c r="T24" s="62"/>
      <c r="U24" s="62"/>
      <c r="V24" s="62"/>
      <c r="W24" s="62" t="s">
        <v>103</v>
      </c>
      <c r="X24" s="62" t="s">
        <v>103</v>
      </c>
      <c r="Y24" s="62">
        <v>39295</v>
      </c>
      <c r="Z24" s="62">
        <v>39340</v>
      </c>
      <c r="AA24" s="62">
        <v>39295</v>
      </c>
      <c r="AB24" s="62">
        <v>39340</v>
      </c>
      <c r="AC24" s="62">
        <v>39295</v>
      </c>
      <c r="AD24" s="62">
        <v>39340</v>
      </c>
      <c r="AE24" s="61" t="s">
        <v>488</v>
      </c>
      <c r="AF24" s="60" t="s">
        <v>110</v>
      </c>
      <c r="AG24" s="60" t="s">
        <v>491</v>
      </c>
      <c r="AH24" s="61"/>
      <c r="AJ24" s="65"/>
    </row>
    <row r="25" spans="1:36" s="29" customFormat="1" ht="51">
      <c r="A25" s="60">
        <v>20</v>
      </c>
      <c r="B25" s="60" t="s">
        <v>241</v>
      </c>
      <c r="C25" s="60" t="s">
        <v>112</v>
      </c>
      <c r="D25" s="61"/>
      <c r="E25" s="61" t="s">
        <v>483</v>
      </c>
      <c r="F25" s="61" t="s">
        <v>486</v>
      </c>
      <c r="G25" s="62"/>
      <c r="H25" s="62"/>
      <c r="I25" s="62"/>
      <c r="J25" s="62"/>
      <c r="K25" s="62"/>
      <c r="L25" s="62"/>
      <c r="M25" s="62"/>
      <c r="N25" s="62"/>
      <c r="O25" s="62"/>
      <c r="P25" s="62"/>
      <c r="Q25" s="62"/>
      <c r="R25" s="62"/>
      <c r="S25" s="62"/>
      <c r="T25" s="62"/>
      <c r="U25" s="62"/>
      <c r="V25" s="62"/>
      <c r="W25" s="62" t="s">
        <v>103</v>
      </c>
      <c r="X25" s="62" t="s">
        <v>103</v>
      </c>
      <c r="Y25" s="62">
        <v>39449</v>
      </c>
      <c r="Z25" s="62">
        <v>39507</v>
      </c>
      <c r="AA25" s="62">
        <v>39449</v>
      </c>
      <c r="AB25" s="62">
        <v>39507</v>
      </c>
      <c r="AC25" s="62">
        <v>39449</v>
      </c>
      <c r="AD25" s="62">
        <v>39507</v>
      </c>
      <c r="AE25" s="61" t="s">
        <v>492</v>
      </c>
      <c r="AF25" s="60" t="s">
        <v>110</v>
      </c>
      <c r="AG25" s="60" t="s">
        <v>490</v>
      </c>
      <c r="AH25" s="61"/>
      <c r="AJ25" s="65"/>
    </row>
    <row r="26" spans="1:36" s="72" customFormat="1" ht="44.25" customHeight="1">
      <c r="A26" s="74">
        <v>21</v>
      </c>
      <c r="B26" s="74" t="s">
        <v>241</v>
      </c>
      <c r="C26" s="74" t="s">
        <v>112</v>
      </c>
      <c r="D26" s="75"/>
      <c r="E26" s="75" t="s">
        <v>484</v>
      </c>
      <c r="F26" s="75" t="s">
        <v>487</v>
      </c>
      <c r="G26" s="76"/>
      <c r="H26" s="76"/>
      <c r="I26" s="76"/>
      <c r="J26" s="76"/>
      <c r="K26" s="76"/>
      <c r="L26" s="76"/>
      <c r="M26" s="76"/>
      <c r="N26" s="76"/>
      <c r="O26" s="76"/>
      <c r="P26" s="76"/>
      <c r="Q26" s="76"/>
      <c r="R26" s="76"/>
      <c r="S26" s="76"/>
      <c r="T26" s="76"/>
      <c r="U26" s="76"/>
      <c r="V26" s="76"/>
      <c r="W26" s="76" t="s">
        <v>103</v>
      </c>
      <c r="X26" s="76" t="s">
        <v>103</v>
      </c>
      <c r="Y26" s="76">
        <v>39675</v>
      </c>
      <c r="Z26" s="76">
        <v>39340</v>
      </c>
      <c r="AA26" s="76">
        <v>39675</v>
      </c>
      <c r="AB26" s="76">
        <v>39340</v>
      </c>
      <c r="AC26" s="76">
        <v>39675</v>
      </c>
      <c r="AD26" s="76">
        <v>39340</v>
      </c>
      <c r="AE26" s="75" t="s">
        <v>488</v>
      </c>
      <c r="AF26" s="74" t="s">
        <v>108</v>
      </c>
      <c r="AG26" s="74" t="s">
        <v>489</v>
      </c>
      <c r="AH26" s="75"/>
      <c r="AJ26" s="73"/>
    </row>
    <row r="27" spans="1:34" s="65" customFormat="1" ht="82.5" customHeight="1">
      <c r="A27" s="60">
        <v>22</v>
      </c>
      <c r="B27" s="60" t="s">
        <v>240</v>
      </c>
      <c r="C27" s="60" t="s">
        <v>112</v>
      </c>
      <c r="D27" s="61"/>
      <c r="E27" s="61" t="s">
        <v>117</v>
      </c>
      <c r="F27" s="61" t="s">
        <v>75</v>
      </c>
      <c r="G27" s="62" t="s">
        <v>103</v>
      </c>
      <c r="H27" s="62">
        <v>39252</v>
      </c>
      <c r="I27" s="62">
        <v>39227</v>
      </c>
      <c r="J27" s="62">
        <v>39252</v>
      </c>
      <c r="K27" s="62">
        <f t="shared" si="2"/>
        <v>39227</v>
      </c>
      <c r="L27" s="62">
        <f t="shared" si="2"/>
        <v>39252</v>
      </c>
      <c r="M27" s="62">
        <v>39227</v>
      </c>
      <c r="N27" s="62">
        <v>39252</v>
      </c>
      <c r="O27" s="62">
        <v>39227</v>
      </c>
      <c r="P27" s="62">
        <v>39252</v>
      </c>
      <c r="Q27" s="62">
        <v>39227</v>
      </c>
      <c r="R27" s="62">
        <v>39252</v>
      </c>
      <c r="S27" s="62">
        <v>39227</v>
      </c>
      <c r="T27" s="62">
        <v>39252</v>
      </c>
      <c r="U27" s="62">
        <v>39227</v>
      </c>
      <c r="V27" s="62">
        <v>39252</v>
      </c>
      <c r="W27" s="62">
        <v>39227</v>
      </c>
      <c r="X27" s="62">
        <v>39252</v>
      </c>
      <c r="Y27" s="62">
        <v>39227</v>
      </c>
      <c r="Z27" s="62">
        <v>39252</v>
      </c>
      <c r="AA27" s="62">
        <v>39227</v>
      </c>
      <c r="AB27" s="62">
        <v>39252</v>
      </c>
      <c r="AC27" s="62">
        <v>39227</v>
      </c>
      <c r="AD27" s="62">
        <v>39252</v>
      </c>
      <c r="AE27" s="61" t="s">
        <v>178</v>
      </c>
      <c r="AF27" s="63" t="s">
        <v>110</v>
      </c>
      <c r="AG27" s="63"/>
      <c r="AH27" s="64"/>
    </row>
    <row r="28" spans="1:34" s="65" customFormat="1" ht="63.75">
      <c r="A28" s="60">
        <v>23</v>
      </c>
      <c r="B28" s="60" t="s">
        <v>239</v>
      </c>
      <c r="C28" s="60" t="s">
        <v>112</v>
      </c>
      <c r="D28" s="61"/>
      <c r="E28" s="61" t="s">
        <v>123</v>
      </c>
      <c r="F28" s="61" t="s">
        <v>159</v>
      </c>
      <c r="G28" s="62" t="s">
        <v>103</v>
      </c>
      <c r="H28" s="62">
        <v>39294</v>
      </c>
      <c r="I28" s="62" t="s">
        <v>201</v>
      </c>
      <c r="J28" s="62">
        <v>39370</v>
      </c>
      <c r="K28" s="62" t="str">
        <f t="shared" si="2"/>
        <v>Sept 15 2007</v>
      </c>
      <c r="L28" s="62">
        <f t="shared" si="2"/>
        <v>39370</v>
      </c>
      <c r="M28" s="62" t="s">
        <v>201</v>
      </c>
      <c r="N28" s="62">
        <v>39370</v>
      </c>
      <c r="O28" s="62" t="s">
        <v>201</v>
      </c>
      <c r="P28" s="62">
        <v>39370</v>
      </c>
      <c r="Q28" s="62" t="s">
        <v>201</v>
      </c>
      <c r="R28" s="62">
        <v>39370</v>
      </c>
      <c r="S28" s="62" t="s">
        <v>201</v>
      </c>
      <c r="T28" s="62">
        <v>39370</v>
      </c>
      <c r="U28" s="62" t="s">
        <v>201</v>
      </c>
      <c r="V28" s="62">
        <v>39370</v>
      </c>
      <c r="W28" s="62" t="s">
        <v>201</v>
      </c>
      <c r="X28" s="62">
        <v>39370</v>
      </c>
      <c r="Y28" s="62" t="s">
        <v>201</v>
      </c>
      <c r="Z28" s="62">
        <v>39370</v>
      </c>
      <c r="AA28" s="62" t="s">
        <v>201</v>
      </c>
      <c r="AB28" s="62">
        <v>39370</v>
      </c>
      <c r="AC28" s="62" t="s">
        <v>201</v>
      </c>
      <c r="AD28" s="62">
        <v>39370</v>
      </c>
      <c r="AE28" s="61" t="s">
        <v>202</v>
      </c>
      <c r="AF28" s="63" t="s">
        <v>110</v>
      </c>
      <c r="AG28" s="63"/>
      <c r="AH28" s="64" t="s">
        <v>341</v>
      </c>
    </row>
    <row r="29" spans="1:36" s="96" customFormat="1" ht="38.25">
      <c r="A29" s="60">
        <v>24</v>
      </c>
      <c r="B29" s="60" t="s">
        <v>241</v>
      </c>
      <c r="C29" s="60" t="s">
        <v>112</v>
      </c>
      <c r="D29" s="61"/>
      <c r="E29" s="61" t="s">
        <v>493</v>
      </c>
      <c r="F29" s="61" t="s">
        <v>494</v>
      </c>
      <c r="G29" s="62" t="s">
        <v>103</v>
      </c>
      <c r="H29" s="62">
        <v>39328</v>
      </c>
      <c r="I29" s="62">
        <v>39234</v>
      </c>
      <c r="J29" s="62">
        <v>39328</v>
      </c>
      <c r="K29" s="62">
        <f t="shared" si="2"/>
        <v>39234</v>
      </c>
      <c r="L29" s="62">
        <f t="shared" si="2"/>
        <v>39328</v>
      </c>
      <c r="M29" s="62">
        <v>39234</v>
      </c>
      <c r="N29" s="62">
        <v>39328</v>
      </c>
      <c r="O29" s="62">
        <v>39234</v>
      </c>
      <c r="P29" s="62">
        <v>39328</v>
      </c>
      <c r="Q29" s="62">
        <v>39234</v>
      </c>
      <c r="R29" s="62">
        <v>39328</v>
      </c>
      <c r="S29" s="62">
        <v>39234</v>
      </c>
      <c r="T29" s="62">
        <v>39328</v>
      </c>
      <c r="U29" s="62">
        <v>39234</v>
      </c>
      <c r="V29" s="62">
        <v>39328</v>
      </c>
      <c r="W29" s="62">
        <v>39234</v>
      </c>
      <c r="X29" s="62">
        <v>39328</v>
      </c>
      <c r="Y29" s="62">
        <v>39234</v>
      </c>
      <c r="Z29" s="62">
        <v>39328</v>
      </c>
      <c r="AA29" s="62">
        <v>39234</v>
      </c>
      <c r="AB29" s="62">
        <v>39328</v>
      </c>
      <c r="AC29" s="62">
        <v>39234</v>
      </c>
      <c r="AD29" s="62">
        <v>39328</v>
      </c>
      <c r="AE29" s="61" t="s">
        <v>500</v>
      </c>
      <c r="AF29" s="60" t="s">
        <v>110</v>
      </c>
      <c r="AG29" s="60"/>
      <c r="AH29" s="61"/>
      <c r="AJ29" s="65"/>
    </row>
    <row r="30" spans="1:36" s="96" customFormat="1" ht="31.5" customHeight="1">
      <c r="A30" s="60">
        <v>25</v>
      </c>
      <c r="B30" s="60" t="s">
        <v>241</v>
      </c>
      <c r="C30" s="60" t="s">
        <v>112</v>
      </c>
      <c r="D30" s="61"/>
      <c r="E30" s="61" t="s">
        <v>495</v>
      </c>
      <c r="F30" s="61" t="s">
        <v>498</v>
      </c>
      <c r="G30" s="62"/>
      <c r="H30" s="62"/>
      <c r="I30" s="62"/>
      <c r="J30" s="62"/>
      <c r="K30" s="62"/>
      <c r="L30" s="62"/>
      <c r="M30" s="62"/>
      <c r="N30" s="62"/>
      <c r="O30" s="62"/>
      <c r="P30" s="62"/>
      <c r="Q30" s="62"/>
      <c r="R30" s="62"/>
      <c r="S30" s="62"/>
      <c r="T30" s="62"/>
      <c r="U30" s="62"/>
      <c r="V30" s="62"/>
      <c r="W30" s="62" t="s">
        <v>103</v>
      </c>
      <c r="X30" s="62" t="s">
        <v>103</v>
      </c>
      <c r="Y30" s="62">
        <v>39370</v>
      </c>
      <c r="Z30" s="62">
        <v>39444</v>
      </c>
      <c r="AA30" s="62">
        <v>39370</v>
      </c>
      <c r="AB30" s="62">
        <v>39444</v>
      </c>
      <c r="AC30" s="62">
        <v>39370</v>
      </c>
      <c r="AD30" s="62">
        <v>39444</v>
      </c>
      <c r="AE30" s="61" t="s">
        <v>502</v>
      </c>
      <c r="AF30" s="60" t="s">
        <v>110</v>
      </c>
      <c r="AG30" s="60" t="s">
        <v>505</v>
      </c>
      <c r="AH30" s="61"/>
      <c r="AJ30" s="65"/>
    </row>
    <row r="31" spans="1:36" s="92" customFormat="1" ht="51">
      <c r="A31" s="60">
        <v>26</v>
      </c>
      <c r="B31" s="60" t="s">
        <v>241</v>
      </c>
      <c r="C31" s="60" t="s">
        <v>112</v>
      </c>
      <c r="D31" s="61"/>
      <c r="E31" s="61" t="s">
        <v>496</v>
      </c>
      <c r="F31" s="61" t="s">
        <v>499</v>
      </c>
      <c r="G31" s="62"/>
      <c r="H31" s="62"/>
      <c r="I31" s="62"/>
      <c r="J31" s="62"/>
      <c r="K31" s="62"/>
      <c r="L31" s="62"/>
      <c r="M31" s="62"/>
      <c r="N31" s="62"/>
      <c r="O31" s="62"/>
      <c r="P31" s="62"/>
      <c r="Q31" s="62"/>
      <c r="R31" s="62"/>
      <c r="S31" s="62"/>
      <c r="T31" s="62"/>
      <c r="U31" s="62"/>
      <c r="V31" s="62"/>
      <c r="W31" s="62" t="s">
        <v>103</v>
      </c>
      <c r="X31" s="62" t="s">
        <v>103</v>
      </c>
      <c r="Y31" s="62">
        <v>39449</v>
      </c>
      <c r="Z31" s="62">
        <v>39538</v>
      </c>
      <c r="AA31" s="62">
        <v>39449</v>
      </c>
      <c r="AB31" s="62">
        <v>39538</v>
      </c>
      <c r="AC31" s="62">
        <v>39449</v>
      </c>
      <c r="AD31" s="62">
        <v>39538</v>
      </c>
      <c r="AE31" s="61" t="s">
        <v>503</v>
      </c>
      <c r="AF31" s="60" t="s">
        <v>4</v>
      </c>
      <c r="AG31" s="60" t="s">
        <v>504</v>
      </c>
      <c r="AH31" s="61"/>
      <c r="AJ31" s="65"/>
    </row>
    <row r="32" spans="1:36" s="72" customFormat="1" ht="89.25">
      <c r="A32" s="74">
        <v>27</v>
      </c>
      <c r="B32" s="74" t="s">
        <v>241</v>
      </c>
      <c r="C32" s="74" t="s">
        <v>112</v>
      </c>
      <c r="D32" s="75"/>
      <c r="E32" s="75" t="s">
        <v>497</v>
      </c>
      <c r="F32" s="75" t="s">
        <v>5</v>
      </c>
      <c r="G32" s="76"/>
      <c r="H32" s="76"/>
      <c r="I32" s="76"/>
      <c r="J32" s="76"/>
      <c r="K32" s="76"/>
      <c r="L32" s="76"/>
      <c r="M32" s="76"/>
      <c r="N32" s="76"/>
      <c r="O32" s="76"/>
      <c r="P32" s="76"/>
      <c r="Q32" s="76"/>
      <c r="R32" s="76"/>
      <c r="S32" s="76"/>
      <c r="T32" s="76"/>
      <c r="U32" s="76"/>
      <c r="V32" s="76"/>
      <c r="W32" s="76" t="s">
        <v>103</v>
      </c>
      <c r="X32" s="76" t="s">
        <v>103</v>
      </c>
      <c r="Y32" s="76">
        <v>39538</v>
      </c>
      <c r="Z32" s="76">
        <v>39629</v>
      </c>
      <c r="AA32" s="76">
        <v>39538</v>
      </c>
      <c r="AB32" s="76">
        <v>39629</v>
      </c>
      <c r="AC32" s="76">
        <v>39538</v>
      </c>
      <c r="AD32" s="76">
        <v>39629</v>
      </c>
      <c r="AE32" s="75" t="s">
        <v>538</v>
      </c>
      <c r="AF32" s="74" t="s">
        <v>109</v>
      </c>
      <c r="AG32" s="74" t="s">
        <v>506</v>
      </c>
      <c r="AH32" s="75"/>
      <c r="AJ32" s="73"/>
    </row>
    <row r="33" spans="1:36" s="92" customFormat="1" ht="98.25" customHeight="1">
      <c r="A33" s="60">
        <v>28</v>
      </c>
      <c r="B33" s="60" t="s">
        <v>236</v>
      </c>
      <c r="C33" s="60" t="s">
        <v>112</v>
      </c>
      <c r="D33" s="61"/>
      <c r="E33" s="61" t="s">
        <v>122</v>
      </c>
      <c r="F33" s="61" t="s">
        <v>67</v>
      </c>
      <c r="G33" s="62" t="s">
        <v>103</v>
      </c>
      <c r="H33" s="97">
        <v>39331</v>
      </c>
      <c r="I33" s="62">
        <v>39321</v>
      </c>
      <c r="J33" s="97">
        <v>39331</v>
      </c>
      <c r="K33" s="97">
        <f t="shared" si="2"/>
        <v>39321</v>
      </c>
      <c r="L33" s="97">
        <f t="shared" si="2"/>
        <v>39331</v>
      </c>
      <c r="M33" s="62">
        <v>39321</v>
      </c>
      <c r="N33" s="62">
        <v>39331</v>
      </c>
      <c r="O33" s="62">
        <v>39321</v>
      </c>
      <c r="P33" s="62">
        <v>39331</v>
      </c>
      <c r="Q33" s="62">
        <v>39321</v>
      </c>
      <c r="R33" s="62">
        <v>39331</v>
      </c>
      <c r="S33" s="62">
        <v>39321</v>
      </c>
      <c r="T33" s="62">
        <v>39331</v>
      </c>
      <c r="U33" s="62">
        <v>39321</v>
      </c>
      <c r="V33" s="62">
        <v>39331</v>
      </c>
      <c r="W33" s="62">
        <v>39321</v>
      </c>
      <c r="X33" s="62">
        <v>39331</v>
      </c>
      <c r="Y33" s="62">
        <v>39321</v>
      </c>
      <c r="Z33" s="62">
        <v>39331</v>
      </c>
      <c r="AA33" s="62">
        <v>39321</v>
      </c>
      <c r="AB33" s="62">
        <v>39331</v>
      </c>
      <c r="AC33" s="62">
        <v>39321</v>
      </c>
      <c r="AD33" s="62">
        <v>39331</v>
      </c>
      <c r="AE33" s="61" t="s">
        <v>177</v>
      </c>
      <c r="AF33" s="63" t="s">
        <v>110</v>
      </c>
      <c r="AG33" s="63" t="s">
        <v>119</v>
      </c>
      <c r="AH33" s="61" t="s">
        <v>179</v>
      </c>
      <c r="AJ33" s="65"/>
    </row>
    <row r="34" spans="1:34" s="65" customFormat="1" ht="51">
      <c r="A34" s="60">
        <v>29</v>
      </c>
      <c r="B34" s="60" t="s">
        <v>242</v>
      </c>
      <c r="C34" s="60" t="s">
        <v>112</v>
      </c>
      <c r="D34" s="61"/>
      <c r="E34" s="61" t="s">
        <v>124</v>
      </c>
      <c r="F34" s="61" t="s">
        <v>291</v>
      </c>
      <c r="G34" s="62" t="s">
        <v>103</v>
      </c>
      <c r="H34" s="62">
        <v>39355</v>
      </c>
      <c r="I34" s="62">
        <v>39326</v>
      </c>
      <c r="J34" s="62">
        <v>39355</v>
      </c>
      <c r="K34" s="62">
        <f t="shared" si="2"/>
        <v>39326</v>
      </c>
      <c r="L34" s="62">
        <f t="shared" si="2"/>
        <v>39355</v>
      </c>
      <c r="M34" s="62">
        <v>39326</v>
      </c>
      <c r="N34" s="62">
        <v>39355</v>
      </c>
      <c r="O34" s="62">
        <v>39326</v>
      </c>
      <c r="P34" s="62">
        <v>39355</v>
      </c>
      <c r="Q34" s="62">
        <v>39326</v>
      </c>
      <c r="R34" s="62">
        <v>39355</v>
      </c>
      <c r="S34" s="62">
        <v>39326</v>
      </c>
      <c r="T34" s="62">
        <v>39355</v>
      </c>
      <c r="U34" s="62">
        <v>39326</v>
      </c>
      <c r="V34" s="62">
        <v>39355</v>
      </c>
      <c r="W34" s="62">
        <v>39326</v>
      </c>
      <c r="X34" s="62">
        <v>39355</v>
      </c>
      <c r="Y34" s="62">
        <v>39326</v>
      </c>
      <c r="Z34" s="62">
        <v>39355</v>
      </c>
      <c r="AA34" s="62">
        <v>39326</v>
      </c>
      <c r="AB34" s="62">
        <v>39355</v>
      </c>
      <c r="AC34" s="62">
        <v>39326</v>
      </c>
      <c r="AD34" s="62">
        <v>39355</v>
      </c>
      <c r="AE34" s="61" t="s">
        <v>342</v>
      </c>
      <c r="AF34" s="63" t="s">
        <v>110</v>
      </c>
      <c r="AG34" s="63"/>
      <c r="AH34" s="64" t="s">
        <v>343</v>
      </c>
    </row>
    <row r="35" spans="1:36" s="55" customFormat="1" ht="69" customHeight="1">
      <c r="A35" s="60">
        <v>30</v>
      </c>
      <c r="B35" s="60" t="s">
        <v>239</v>
      </c>
      <c r="C35" s="60" t="s">
        <v>112</v>
      </c>
      <c r="D35" s="85"/>
      <c r="E35" s="85" t="s">
        <v>125</v>
      </c>
      <c r="F35" s="61" t="s">
        <v>296</v>
      </c>
      <c r="G35" s="62" t="s">
        <v>103</v>
      </c>
      <c r="H35" s="62">
        <v>39355</v>
      </c>
      <c r="I35" s="113">
        <v>39356</v>
      </c>
      <c r="J35" s="113">
        <v>39381</v>
      </c>
      <c r="K35" s="113">
        <f>O35</f>
        <v>39356</v>
      </c>
      <c r="L35" s="113">
        <v>39747</v>
      </c>
      <c r="M35" s="113">
        <v>39356</v>
      </c>
      <c r="N35" s="113">
        <v>39478</v>
      </c>
      <c r="O35" s="113">
        <v>39356</v>
      </c>
      <c r="P35" s="113">
        <v>39386</v>
      </c>
      <c r="Q35" s="113">
        <v>39356</v>
      </c>
      <c r="R35" s="113">
        <v>39386</v>
      </c>
      <c r="S35" s="113">
        <v>39356</v>
      </c>
      <c r="T35" s="113">
        <v>39386</v>
      </c>
      <c r="U35" s="113">
        <v>39356</v>
      </c>
      <c r="V35" s="113">
        <v>39386</v>
      </c>
      <c r="W35" s="113">
        <v>39356</v>
      </c>
      <c r="X35" s="113">
        <v>39386</v>
      </c>
      <c r="Y35" s="113">
        <v>39356</v>
      </c>
      <c r="Z35" s="113">
        <v>39386</v>
      </c>
      <c r="AA35" s="113">
        <v>39356</v>
      </c>
      <c r="AB35" s="113">
        <v>39386</v>
      </c>
      <c r="AC35" s="113">
        <v>39356</v>
      </c>
      <c r="AD35" s="113">
        <v>39386</v>
      </c>
      <c r="AE35" s="61" t="s">
        <v>297</v>
      </c>
      <c r="AF35" s="63" t="s">
        <v>110</v>
      </c>
      <c r="AG35" s="63"/>
      <c r="AH35" s="64"/>
      <c r="AJ35" s="65"/>
    </row>
    <row r="36" spans="1:36" s="86" customFormat="1" ht="96" customHeight="1">
      <c r="A36" s="60">
        <v>31</v>
      </c>
      <c r="B36" s="60" t="s">
        <v>236</v>
      </c>
      <c r="C36" s="60" t="s">
        <v>112</v>
      </c>
      <c r="D36" s="60" t="s">
        <v>351</v>
      </c>
      <c r="E36" s="85" t="s">
        <v>147</v>
      </c>
      <c r="F36" s="61" t="s">
        <v>169</v>
      </c>
      <c r="G36" s="62" t="s">
        <v>103</v>
      </c>
      <c r="H36" s="62">
        <v>39391</v>
      </c>
      <c r="I36" s="62">
        <v>39391</v>
      </c>
      <c r="J36" s="62">
        <v>39402</v>
      </c>
      <c r="K36" s="62">
        <f>O36</f>
        <v>39391</v>
      </c>
      <c r="L36" s="62">
        <f>P36</f>
        <v>39416</v>
      </c>
      <c r="M36" s="62">
        <v>39391</v>
      </c>
      <c r="N36" s="62">
        <v>39416</v>
      </c>
      <c r="O36" s="62">
        <v>39391</v>
      </c>
      <c r="P36" s="62">
        <v>39416</v>
      </c>
      <c r="Q36" s="62">
        <v>39391</v>
      </c>
      <c r="R36" s="62">
        <v>39416</v>
      </c>
      <c r="S36" s="62">
        <v>39391</v>
      </c>
      <c r="T36" s="62">
        <v>39416</v>
      </c>
      <c r="U36" s="62">
        <v>39391</v>
      </c>
      <c r="V36" s="62">
        <v>39416</v>
      </c>
      <c r="W36" s="62">
        <v>39391</v>
      </c>
      <c r="X36" s="62">
        <v>39416</v>
      </c>
      <c r="Y36" s="62">
        <v>39391</v>
      </c>
      <c r="Z36" s="62">
        <v>39416</v>
      </c>
      <c r="AA36" s="62">
        <v>39391</v>
      </c>
      <c r="AB36" s="62">
        <v>39416</v>
      </c>
      <c r="AC36" s="62">
        <v>39391</v>
      </c>
      <c r="AD36" s="62">
        <v>39416</v>
      </c>
      <c r="AE36" s="61" t="s">
        <v>433</v>
      </c>
      <c r="AF36" s="63" t="s">
        <v>110</v>
      </c>
      <c r="AG36" s="63" t="s">
        <v>122</v>
      </c>
      <c r="AH36" s="64" t="s">
        <v>181</v>
      </c>
      <c r="AJ36" s="65"/>
    </row>
    <row r="37" spans="1:36" ht="76.5">
      <c r="A37" s="60">
        <v>32</v>
      </c>
      <c r="B37" s="60" t="s">
        <v>236</v>
      </c>
      <c r="C37" s="60" t="s">
        <v>112</v>
      </c>
      <c r="D37" s="60" t="s">
        <v>351</v>
      </c>
      <c r="E37" s="85" t="s">
        <v>146</v>
      </c>
      <c r="F37" s="61" t="s">
        <v>157</v>
      </c>
      <c r="G37" s="62" t="s">
        <v>103</v>
      </c>
      <c r="H37" s="62">
        <v>39391</v>
      </c>
      <c r="I37" s="113">
        <v>39416</v>
      </c>
      <c r="J37" s="113">
        <v>39423</v>
      </c>
      <c r="K37" s="113">
        <v>39416</v>
      </c>
      <c r="L37" s="113">
        <v>39423</v>
      </c>
      <c r="M37" s="113">
        <v>39429</v>
      </c>
      <c r="N37" s="113">
        <v>39437</v>
      </c>
      <c r="O37" s="113">
        <v>39429</v>
      </c>
      <c r="P37" s="113">
        <v>39437</v>
      </c>
      <c r="Q37" s="113">
        <v>39429</v>
      </c>
      <c r="R37" s="113">
        <v>39437</v>
      </c>
      <c r="S37" s="113">
        <v>39429</v>
      </c>
      <c r="T37" s="113">
        <v>39437</v>
      </c>
      <c r="U37" s="113">
        <v>39429</v>
      </c>
      <c r="V37" s="113">
        <v>39437</v>
      </c>
      <c r="W37" s="113">
        <v>39429</v>
      </c>
      <c r="X37" s="113">
        <v>39437</v>
      </c>
      <c r="Y37" s="113">
        <v>39429</v>
      </c>
      <c r="Z37" s="113">
        <v>39437</v>
      </c>
      <c r="AA37" s="113">
        <v>39429</v>
      </c>
      <c r="AB37" s="113">
        <v>39437</v>
      </c>
      <c r="AC37" s="113">
        <v>39429</v>
      </c>
      <c r="AD37" s="113">
        <v>39437</v>
      </c>
      <c r="AE37" s="61" t="s">
        <v>434</v>
      </c>
      <c r="AF37" s="63" t="s">
        <v>110</v>
      </c>
      <c r="AG37" s="63" t="s">
        <v>147</v>
      </c>
      <c r="AH37" s="64" t="s">
        <v>182</v>
      </c>
      <c r="AI37" s="65"/>
      <c r="AJ37" s="65"/>
    </row>
    <row r="38" spans="1:34" s="65" customFormat="1" ht="104.25" customHeight="1">
      <c r="A38" s="174">
        <v>33</v>
      </c>
      <c r="B38" s="174" t="s">
        <v>236</v>
      </c>
      <c r="C38" s="174" t="s">
        <v>112</v>
      </c>
      <c r="D38" s="174" t="s">
        <v>351</v>
      </c>
      <c r="E38" s="182" t="s">
        <v>15</v>
      </c>
      <c r="F38" s="182" t="s">
        <v>13</v>
      </c>
      <c r="G38" s="182" t="s">
        <v>103</v>
      </c>
      <c r="H38" s="182">
        <v>39391</v>
      </c>
      <c r="I38" s="182">
        <v>39486</v>
      </c>
      <c r="J38" s="182">
        <v>39493</v>
      </c>
      <c r="K38" s="182">
        <f>O38</f>
        <v>39486</v>
      </c>
      <c r="L38" s="182">
        <f>P38</f>
        <v>39493</v>
      </c>
      <c r="M38" s="182">
        <v>39486</v>
      </c>
      <c r="N38" s="182">
        <v>39493</v>
      </c>
      <c r="O38" s="182">
        <v>39486</v>
      </c>
      <c r="P38" s="182">
        <v>39493</v>
      </c>
      <c r="Q38" s="182">
        <v>39503</v>
      </c>
      <c r="R38" s="182">
        <v>39514</v>
      </c>
      <c r="S38" s="185">
        <v>39500</v>
      </c>
      <c r="T38" s="185">
        <v>39540</v>
      </c>
      <c r="U38" s="185">
        <v>39500</v>
      </c>
      <c r="V38" s="185">
        <v>39540</v>
      </c>
      <c r="W38" s="185">
        <v>39505</v>
      </c>
      <c r="X38" s="185">
        <v>39540</v>
      </c>
      <c r="Y38" s="185">
        <v>39505</v>
      </c>
      <c r="Z38" s="185">
        <v>39540</v>
      </c>
      <c r="AA38" s="185">
        <v>39505</v>
      </c>
      <c r="AB38" s="185">
        <v>39556</v>
      </c>
      <c r="AC38" s="185">
        <v>39505</v>
      </c>
      <c r="AD38" s="185">
        <v>39521</v>
      </c>
      <c r="AE38" s="182" t="s">
        <v>17</v>
      </c>
      <c r="AF38" s="174" t="s">
        <v>110</v>
      </c>
      <c r="AG38" s="174" t="s">
        <v>146</v>
      </c>
      <c r="AH38" s="182" t="s">
        <v>406</v>
      </c>
    </row>
    <row r="39" spans="1:36" s="120" customFormat="1" ht="104.25" customHeight="1">
      <c r="A39" s="164">
        <v>34</v>
      </c>
      <c r="B39" s="164" t="s">
        <v>236</v>
      </c>
      <c r="C39" s="164" t="s">
        <v>112</v>
      </c>
      <c r="D39" s="164" t="s">
        <v>351</v>
      </c>
      <c r="E39" s="163" t="s">
        <v>16</v>
      </c>
      <c r="F39" s="163" t="s">
        <v>14</v>
      </c>
      <c r="G39" s="163"/>
      <c r="H39" s="163"/>
      <c r="I39" s="163"/>
      <c r="J39" s="163"/>
      <c r="K39" s="163"/>
      <c r="L39" s="163"/>
      <c r="M39" s="163"/>
      <c r="N39" s="163"/>
      <c r="O39" s="163"/>
      <c r="P39" s="163"/>
      <c r="Q39" s="163"/>
      <c r="R39" s="163"/>
      <c r="S39" s="168"/>
      <c r="T39" s="168"/>
      <c r="U39" s="168"/>
      <c r="V39" s="168"/>
      <c r="W39" s="168"/>
      <c r="X39" s="168"/>
      <c r="Y39" s="168"/>
      <c r="Z39" s="168"/>
      <c r="AA39" s="168">
        <v>39505</v>
      </c>
      <c r="AB39" s="168">
        <v>39540</v>
      </c>
      <c r="AC39" s="168">
        <v>39505</v>
      </c>
      <c r="AD39" s="168">
        <v>39556</v>
      </c>
      <c r="AE39" s="163" t="s">
        <v>18</v>
      </c>
      <c r="AF39" s="164" t="s">
        <v>108</v>
      </c>
      <c r="AG39" s="164" t="s">
        <v>146</v>
      </c>
      <c r="AH39" s="163" t="s">
        <v>19</v>
      </c>
      <c r="AJ39" s="65"/>
    </row>
    <row r="40" spans="1:36" s="128" customFormat="1" ht="76.5">
      <c r="A40" s="60">
        <v>35</v>
      </c>
      <c r="B40" s="60" t="s">
        <v>315</v>
      </c>
      <c r="C40" s="60" t="s">
        <v>112</v>
      </c>
      <c r="D40" s="85"/>
      <c r="E40" s="61" t="s">
        <v>311</v>
      </c>
      <c r="F40" s="61" t="s">
        <v>326</v>
      </c>
      <c r="G40" s="154" t="s">
        <v>103</v>
      </c>
      <c r="H40" s="154">
        <v>39391</v>
      </c>
      <c r="I40" s="154" t="s">
        <v>103</v>
      </c>
      <c r="J40" s="154" t="s">
        <v>103</v>
      </c>
      <c r="K40" s="154" t="s">
        <v>103</v>
      </c>
      <c r="L40" s="154" t="s">
        <v>103</v>
      </c>
      <c r="M40" s="154">
        <v>39493</v>
      </c>
      <c r="N40" s="154">
        <v>39504</v>
      </c>
      <c r="O40" s="154">
        <v>39493</v>
      </c>
      <c r="P40" s="154">
        <v>39504</v>
      </c>
      <c r="Q40" s="154">
        <v>39493</v>
      </c>
      <c r="R40" s="154">
        <v>39504</v>
      </c>
      <c r="S40" s="155">
        <v>39493</v>
      </c>
      <c r="T40" s="155">
        <v>39504</v>
      </c>
      <c r="U40" s="155">
        <v>39493</v>
      </c>
      <c r="V40" s="155">
        <v>39504</v>
      </c>
      <c r="W40" s="97">
        <v>39500</v>
      </c>
      <c r="X40" s="97">
        <v>39514</v>
      </c>
      <c r="Y40" s="97">
        <v>39500</v>
      </c>
      <c r="Z40" s="97">
        <v>39519</v>
      </c>
      <c r="AA40" s="97">
        <v>39500</v>
      </c>
      <c r="AB40" s="97">
        <v>39519</v>
      </c>
      <c r="AC40" s="97">
        <v>39500</v>
      </c>
      <c r="AD40" s="97">
        <v>39519</v>
      </c>
      <c r="AE40" s="61" t="s">
        <v>536</v>
      </c>
      <c r="AF40" s="60" t="s">
        <v>110</v>
      </c>
      <c r="AG40" s="60"/>
      <c r="AH40" s="61" t="s">
        <v>405</v>
      </c>
      <c r="AJ40" s="65"/>
    </row>
    <row r="41" spans="1:36" ht="114.75">
      <c r="A41" s="60">
        <v>36</v>
      </c>
      <c r="B41" s="60" t="s">
        <v>243</v>
      </c>
      <c r="C41" s="60" t="s">
        <v>112</v>
      </c>
      <c r="D41" s="60"/>
      <c r="E41" s="85" t="s">
        <v>137</v>
      </c>
      <c r="F41" s="61" t="s">
        <v>76</v>
      </c>
      <c r="G41" s="62" t="s">
        <v>103</v>
      </c>
      <c r="H41" s="62">
        <v>39417</v>
      </c>
      <c r="I41" s="113">
        <v>39351</v>
      </c>
      <c r="J41" s="113">
        <v>39468</v>
      </c>
      <c r="K41" s="113">
        <f>O41</f>
        <v>39351</v>
      </c>
      <c r="L41" s="113">
        <f>P41</f>
        <v>39468</v>
      </c>
      <c r="M41" s="113">
        <v>39351</v>
      </c>
      <c r="N41" s="113">
        <v>39468</v>
      </c>
      <c r="O41" s="113">
        <v>39351</v>
      </c>
      <c r="P41" s="113">
        <v>39468</v>
      </c>
      <c r="Q41" s="113">
        <v>39351</v>
      </c>
      <c r="R41" s="113">
        <v>39492</v>
      </c>
      <c r="S41" s="113">
        <v>39351</v>
      </c>
      <c r="T41" s="113">
        <v>39506</v>
      </c>
      <c r="U41" s="113">
        <v>39351</v>
      </c>
      <c r="V41" s="113">
        <v>39506</v>
      </c>
      <c r="W41" s="113">
        <v>39351</v>
      </c>
      <c r="X41" s="113">
        <v>39518</v>
      </c>
      <c r="Y41" s="113">
        <v>39351</v>
      </c>
      <c r="Z41" s="113">
        <v>39522</v>
      </c>
      <c r="AA41" s="113">
        <v>39351</v>
      </c>
      <c r="AB41" s="113">
        <v>39522</v>
      </c>
      <c r="AC41" s="113">
        <v>39351</v>
      </c>
      <c r="AD41" s="113">
        <v>39522</v>
      </c>
      <c r="AE41" s="61" t="s">
        <v>332</v>
      </c>
      <c r="AF41" s="63" t="s">
        <v>110</v>
      </c>
      <c r="AG41" s="63"/>
      <c r="AH41" s="64" t="s">
        <v>451</v>
      </c>
      <c r="AI41" s="65"/>
      <c r="AJ41" s="65"/>
    </row>
    <row r="42" spans="1:36" s="73" customFormat="1" ht="97.5" customHeight="1">
      <c r="A42" s="74">
        <v>37</v>
      </c>
      <c r="B42" s="74" t="s">
        <v>243</v>
      </c>
      <c r="C42" s="74" t="s">
        <v>112</v>
      </c>
      <c r="D42" s="84"/>
      <c r="E42" s="75" t="s">
        <v>309</v>
      </c>
      <c r="F42" s="75" t="s">
        <v>444</v>
      </c>
      <c r="G42" s="75"/>
      <c r="H42" s="75"/>
      <c r="I42" s="75"/>
      <c r="J42" s="75"/>
      <c r="K42" s="75"/>
      <c r="L42" s="75"/>
      <c r="M42" s="75"/>
      <c r="N42" s="75"/>
      <c r="O42" s="75" t="s">
        <v>103</v>
      </c>
      <c r="P42" s="75" t="s">
        <v>103</v>
      </c>
      <c r="Q42" s="75">
        <v>39493</v>
      </c>
      <c r="R42" s="75">
        <v>39521</v>
      </c>
      <c r="S42" s="141">
        <v>39510</v>
      </c>
      <c r="T42" s="141">
        <v>39539</v>
      </c>
      <c r="U42" s="141">
        <v>39510</v>
      </c>
      <c r="V42" s="141">
        <v>39539</v>
      </c>
      <c r="W42" s="141">
        <v>39519</v>
      </c>
      <c r="X42" s="141">
        <v>39570</v>
      </c>
      <c r="Y42" s="141">
        <v>39526</v>
      </c>
      <c r="Z42" s="141">
        <v>39570</v>
      </c>
      <c r="AA42" s="141">
        <v>39526</v>
      </c>
      <c r="AB42" s="141">
        <v>39570</v>
      </c>
      <c r="AC42" s="141">
        <v>39526</v>
      </c>
      <c r="AD42" s="141">
        <v>39570</v>
      </c>
      <c r="AE42" s="75" t="s">
        <v>455</v>
      </c>
      <c r="AF42" s="74" t="s">
        <v>108</v>
      </c>
      <c r="AG42" s="74"/>
      <c r="AH42" s="75" t="s">
        <v>304</v>
      </c>
      <c r="AJ42" s="65"/>
    </row>
    <row r="43" spans="1:36" s="73" customFormat="1" ht="125.25" customHeight="1">
      <c r="A43" s="42">
        <v>38</v>
      </c>
      <c r="B43" s="42" t="s">
        <v>243</v>
      </c>
      <c r="C43" s="42" t="s">
        <v>112</v>
      </c>
      <c r="D43" s="51"/>
      <c r="E43" s="20" t="s">
        <v>303</v>
      </c>
      <c r="F43" s="20" t="s">
        <v>445</v>
      </c>
      <c r="G43" s="20"/>
      <c r="H43" s="20"/>
      <c r="I43" s="20"/>
      <c r="J43" s="20"/>
      <c r="K43" s="20"/>
      <c r="L43" s="20"/>
      <c r="M43" s="20"/>
      <c r="N43" s="20"/>
      <c r="O43" s="20" t="s">
        <v>103</v>
      </c>
      <c r="P43" s="20" t="s">
        <v>103</v>
      </c>
      <c r="Q43" s="20">
        <v>39521</v>
      </c>
      <c r="R43" s="20">
        <v>39538</v>
      </c>
      <c r="S43" s="145">
        <v>39538</v>
      </c>
      <c r="T43" s="145">
        <v>39567</v>
      </c>
      <c r="U43" s="145">
        <v>39538</v>
      </c>
      <c r="V43" s="145">
        <v>39567</v>
      </c>
      <c r="W43" s="145">
        <v>39555</v>
      </c>
      <c r="X43" s="145">
        <v>39604</v>
      </c>
      <c r="Y43" s="145">
        <v>39555</v>
      </c>
      <c r="Z43" s="145">
        <v>39604</v>
      </c>
      <c r="AA43" s="145">
        <v>39573</v>
      </c>
      <c r="AB43" s="145">
        <v>39622</v>
      </c>
      <c r="AC43" s="145">
        <v>39573</v>
      </c>
      <c r="AD43" s="145">
        <v>39622</v>
      </c>
      <c r="AE43" s="20" t="s">
        <v>6</v>
      </c>
      <c r="AF43" s="42" t="s">
        <v>108</v>
      </c>
      <c r="AG43" s="42"/>
      <c r="AH43" s="20" t="s">
        <v>304</v>
      </c>
      <c r="AJ43" s="65"/>
    </row>
    <row r="44" spans="1:36" s="73" customFormat="1" ht="111.75" customHeight="1">
      <c r="A44" s="74">
        <v>39</v>
      </c>
      <c r="B44" s="74" t="s">
        <v>239</v>
      </c>
      <c r="C44" s="74" t="s">
        <v>112</v>
      </c>
      <c r="D44" s="84"/>
      <c r="E44" s="119" t="s">
        <v>129</v>
      </c>
      <c r="F44" s="119" t="s">
        <v>158</v>
      </c>
      <c r="G44" s="119" t="s">
        <v>103</v>
      </c>
      <c r="H44" s="119">
        <v>39083</v>
      </c>
      <c r="I44" s="119">
        <v>39447</v>
      </c>
      <c r="J44" s="119">
        <v>39476</v>
      </c>
      <c r="K44" s="119">
        <v>39447</v>
      </c>
      <c r="L44" s="119">
        <v>39476</v>
      </c>
      <c r="M44" s="119">
        <v>39493</v>
      </c>
      <c r="N44" s="119">
        <v>39522</v>
      </c>
      <c r="O44" s="119">
        <v>39493</v>
      </c>
      <c r="P44" s="119">
        <v>39522</v>
      </c>
      <c r="Q44" s="119">
        <v>39493</v>
      </c>
      <c r="R44" s="119">
        <v>39522</v>
      </c>
      <c r="S44" s="140" t="s">
        <v>456</v>
      </c>
      <c r="T44" s="140" t="s">
        <v>457</v>
      </c>
      <c r="U44" s="140" t="s">
        <v>456</v>
      </c>
      <c r="V44" s="140" t="s">
        <v>457</v>
      </c>
      <c r="W44" s="140" t="s">
        <v>456</v>
      </c>
      <c r="X44" s="140" t="s">
        <v>457</v>
      </c>
      <c r="Y44" s="140" t="s">
        <v>456</v>
      </c>
      <c r="Z44" s="140" t="s">
        <v>457</v>
      </c>
      <c r="AA44" s="140" t="s">
        <v>456</v>
      </c>
      <c r="AB44" s="140" t="s">
        <v>457</v>
      </c>
      <c r="AC44" s="140" t="s">
        <v>456</v>
      </c>
      <c r="AD44" s="169">
        <v>39583</v>
      </c>
      <c r="AE44" s="170" t="s">
        <v>42</v>
      </c>
      <c r="AF44" s="118" t="s">
        <v>107</v>
      </c>
      <c r="AG44" s="77"/>
      <c r="AH44" s="78" t="s">
        <v>350</v>
      </c>
      <c r="AJ44" s="65"/>
    </row>
    <row r="45" spans="1:36" s="73" customFormat="1" ht="76.5">
      <c r="A45" s="60">
        <v>40</v>
      </c>
      <c r="B45" s="60" t="s">
        <v>244</v>
      </c>
      <c r="C45" s="60" t="s">
        <v>112</v>
      </c>
      <c r="D45" s="60" t="s">
        <v>103</v>
      </c>
      <c r="E45" s="61" t="s">
        <v>396</v>
      </c>
      <c r="F45" s="61" t="s">
        <v>397</v>
      </c>
      <c r="G45" s="119" t="s">
        <v>103</v>
      </c>
      <c r="H45" s="119" t="s">
        <v>103</v>
      </c>
      <c r="I45" s="119" t="s">
        <v>103</v>
      </c>
      <c r="J45" s="119" t="s">
        <v>103</v>
      </c>
      <c r="K45" s="119">
        <f>O45</f>
        <v>39401</v>
      </c>
      <c r="L45" s="119">
        <f>P45</f>
        <v>39423</v>
      </c>
      <c r="M45" s="119">
        <v>39401</v>
      </c>
      <c r="N45" s="119">
        <v>39423</v>
      </c>
      <c r="O45" s="119">
        <v>39401</v>
      </c>
      <c r="P45" s="119">
        <v>39423</v>
      </c>
      <c r="Q45" s="119">
        <v>39401</v>
      </c>
      <c r="R45" s="119">
        <v>39423</v>
      </c>
      <c r="S45" s="97">
        <v>39401</v>
      </c>
      <c r="T45" s="97">
        <v>39423</v>
      </c>
      <c r="U45" s="97">
        <v>39401</v>
      </c>
      <c r="V45" s="97">
        <v>39423</v>
      </c>
      <c r="W45" s="97">
        <v>39401</v>
      </c>
      <c r="X45" s="97">
        <v>39423</v>
      </c>
      <c r="Y45" s="97">
        <v>39401</v>
      </c>
      <c r="Z45" s="97">
        <v>39423</v>
      </c>
      <c r="AA45" s="97">
        <v>39401</v>
      </c>
      <c r="AB45" s="97">
        <v>39423</v>
      </c>
      <c r="AC45" s="97">
        <v>39401</v>
      </c>
      <c r="AD45" s="97">
        <v>39423</v>
      </c>
      <c r="AE45" s="61" t="s">
        <v>395</v>
      </c>
      <c r="AF45" s="60" t="s">
        <v>110</v>
      </c>
      <c r="AG45" s="63"/>
      <c r="AH45" s="64"/>
      <c r="AJ45" s="65"/>
    </row>
    <row r="46" spans="1:36" s="73" customFormat="1" ht="76.5">
      <c r="A46" s="60">
        <v>41</v>
      </c>
      <c r="B46" s="60" t="s">
        <v>244</v>
      </c>
      <c r="C46" s="60" t="s">
        <v>112</v>
      </c>
      <c r="D46" s="60" t="s">
        <v>103</v>
      </c>
      <c r="E46" s="61" t="s">
        <v>414</v>
      </c>
      <c r="F46" s="61" t="s">
        <v>398</v>
      </c>
      <c r="G46" s="60" t="s">
        <v>103</v>
      </c>
      <c r="H46" s="60" t="s">
        <v>103</v>
      </c>
      <c r="I46" s="60" t="s">
        <v>103</v>
      </c>
      <c r="J46" s="60" t="s">
        <v>103</v>
      </c>
      <c r="K46" s="60" t="s">
        <v>103</v>
      </c>
      <c r="L46" s="60" t="s">
        <v>103</v>
      </c>
      <c r="M46" s="60">
        <v>39475</v>
      </c>
      <c r="N46" s="60">
        <v>39510</v>
      </c>
      <c r="O46" s="60">
        <v>39475</v>
      </c>
      <c r="P46" s="60">
        <v>39510</v>
      </c>
      <c r="Q46" s="60">
        <v>39475</v>
      </c>
      <c r="R46" s="60">
        <v>39510</v>
      </c>
      <c r="S46" s="60">
        <v>39475</v>
      </c>
      <c r="T46" s="60">
        <v>39517</v>
      </c>
      <c r="U46" s="60">
        <v>39475</v>
      </c>
      <c r="V46" s="60">
        <v>39517</v>
      </c>
      <c r="W46" s="62">
        <v>39475</v>
      </c>
      <c r="X46" s="62">
        <v>39529</v>
      </c>
      <c r="Y46" s="62">
        <v>39475</v>
      </c>
      <c r="Z46" s="62">
        <v>39536</v>
      </c>
      <c r="AA46" s="62">
        <v>39475</v>
      </c>
      <c r="AB46" s="62">
        <v>39536</v>
      </c>
      <c r="AC46" s="62">
        <v>39475</v>
      </c>
      <c r="AD46" s="62">
        <v>39536</v>
      </c>
      <c r="AE46" s="61" t="s">
        <v>49</v>
      </c>
      <c r="AF46" s="60" t="s">
        <v>34</v>
      </c>
      <c r="AG46" s="148"/>
      <c r="AH46" s="61" t="s">
        <v>440</v>
      </c>
      <c r="AJ46" s="65"/>
    </row>
    <row r="47" spans="1:36" s="117" customFormat="1" ht="63.75">
      <c r="A47" s="164">
        <v>42</v>
      </c>
      <c r="B47" s="164" t="s">
        <v>244</v>
      </c>
      <c r="C47" s="164" t="s">
        <v>112</v>
      </c>
      <c r="D47" s="164" t="s">
        <v>103</v>
      </c>
      <c r="E47" s="170" t="s">
        <v>35</v>
      </c>
      <c r="F47" s="170" t="s">
        <v>20</v>
      </c>
      <c r="G47" s="170"/>
      <c r="H47" s="170"/>
      <c r="I47" s="170"/>
      <c r="J47" s="170"/>
      <c r="K47" s="170"/>
      <c r="L47" s="170"/>
      <c r="M47" s="170"/>
      <c r="N47" s="170"/>
      <c r="O47" s="170"/>
      <c r="P47" s="170"/>
      <c r="Q47" s="170"/>
      <c r="R47" s="170"/>
      <c r="S47" s="169"/>
      <c r="T47" s="169"/>
      <c r="U47" s="169"/>
      <c r="V47" s="169"/>
      <c r="W47" s="187" t="s">
        <v>103</v>
      </c>
      <c r="X47" s="187" t="s">
        <v>103</v>
      </c>
      <c r="Y47" s="187" t="s">
        <v>103</v>
      </c>
      <c r="Z47" s="187" t="s">
        <v>103</v>
      </c>
      <c r="AA47" s="187" t="s">
        <v>103</v>
      </c>
      <c r="AB47" s="187" t="s">
        <v>103</v>
      </c>
      <c r="AC47" s="169">
        <v>39538</v>
      </c>
      <c r="AD47" s="169">
        <v>39605</v>
      </c>
      <c r="AE47" s="170" t="s">
        <v>36</v>
      </c>
      <c r="AF47" s="186" t="s">
        <v>109</v>
      </c>
      <c r="AG47" s="164"/>
      <c r="AH47" s="163" t="s">
        <v>19</v>
      </c>
      <c r="AJ47" s="161"/>
    </row>
    <row r="48" spans="1:36" s="86" customFormat="1" ht="89.25">
      <c r="A48" s="87">
        <v>43</v>
      </c>
      <c r="B48" s="87"/>
      <c r="C48" s="87" t="s">
        <v>58</v>
      </c>
      <c r="D48" s="87" t="s">
        <v>354</v>
      </c>
      <c r="E48" s="88" t="s">
        <v>62</v>
      </c>
      <c r="F48" s="88" t="s">
        <v>70</v>
      </c>
      <c r="G48" s="89" t="s">
        <v>103</v>
      </c>
      <c r="H48" s="89">
        <v>39356</v>
      </c>
      <c r="I48" s="89">
        <v>39318</v>
      </c>
      <c r="J48" s="89">
        <v>39359</v>
      </c>
      <c r="K48" s="89">
        <f aca="true" t="shared" si="3" ref="K48:K61">O48</f>
        <v>39318</v>
      </c>
      <c r="L48" s="89">
        <f aca="true" t="shared" si="4" ref="L48:L61">P48</f>
        <v>39359</v>
      </c>
      <c r="M48" s="89">
        <v>39318</v>
      </c>
      <c r="N48" s="89">
        <v>39359</v>
      </c>
      <c r="O48" s="89">
        <v>39318</v>
      </c>
      <c r="P48" s="89">
        <v>39359</v>
      </c>
      <c r="Q48" s="89">
        <v>39318</v>
      </c>
      <c r="R48" s="89">
        <v>39359</v>
      </c>
      <c r="S48" s="89">
        <v>39318</v>
      </c>
      <c r="T48" s="89">
        <v>39359</v>
      </c>
      <c r="U48" s="89">
        <v>39318</v>
      </c>
      <c r="V48" s="89">
        <v>39359</v>
      </c>
      <c r="W48" s="89">
        <v>39318</v>
      </c>
      <c r="X48" s="89">
        <v>39359</v>
      </c>
      <c r="Y48" s="89">
        <v>39318</v>
      </c>
      <c r="Z48" s="89">
        <v>39359</v>
      </c>
      <c r="AA48" s="89">
        <v>39318</v>
      </c>
      <c r="AB48" s="89">
        <v>39359</v>
      </c>
      <c r="AC48" s="89">
        <v>39318</v>
      </c>
      <c r="AD48" s="89">
        <v>39359</v>
      </c>
      <c r="AE48" s="88" t="s">
        <v>165</v>
      </c>
      <c r="AF48" s="89" t="s">
        <v>106</v>
      </c>
      <c r="AG48" s="89" t="s">
        <v>250</v>
      </c>
      <c r="AH48" s="90"/>
      <c r="AJ48" s="65"/>
    </row>
    <row r="49" spans="1:36" s="86" customFormat="1" ht="214.5" customHeight="1">
      <c r="A49" s="87">
        <v>44</v>
      </c>
      <c r="B49" s="87"/>
      <c r="C49" s="87" t="s">
        <v>59</v>
      </c>
      <c r="D49" s="87" t="s">
        <v>355</v>
      </c>
      <c r="E49" s="88" t="s">
        <v>210</v>
      </c>
      <c r="F49" s="88" t="s">
        <v>71</v>
      </c>
      <c r="G49" s="89" t="s">
        <v>103</v>
      </c>
      <c r="H49" s="89" t="s">
        <v>103</v>
      </c>
      <c r="I49" s="89">
        <v>39372</v>
      </c>
      <c r="J49" s="89">
        <v>39386</v>
      </c>
      <c r="K49" s="89">
        <f t="shared" si="3"/>
        <v>39372</v>
      </c>
      <c r="L49" s="89">
        <f t="shared" si="4"/>
        <v>39386</v>
      </c>
      <c r="M49" s="89">
        <v>39372</v>
      </c>
      <c r="N49" s="89">
        <v>39386</v>
      </c>
      <c r="O49" s="89">
        <v>39372</v>
      </c>
      <c r="P49" s="89">
        <v>39386</v>
      </c>
      <c r="Q49" s="89">
        <v>39372</v>
      </c>
      <c r="R49" s="89">
        <v>39386</v>
      </c>
      <c r="S49" s="89">
        <v>39372</v>
      </c>
      <c r="T49" s="89">
        <v>39386</v>
      </c>
      <c r="U49" s="89">
        <v>39372</v>
      </c>
      <c r="V49" s="89">
        <v>39386</v>
      </c>
      <c r="W49" s="89">
        <v>39372</v>
      </c>
      <c r="X49" s="89">
        <v>39386</v>
      </c>
      <c r="Y49" s="89">
        <v>39372</v>
      </c>
      <c r="Z49" s="89">
        <v>39386</v>
      </c>
      <c r="AA49" s="89">
        <v>39372</v>
      </c>
      <c r="AB49" s="89">
        <v>39386</v>
      </c>
      <c r="AC49" s="89">
        <v>39372</v>
      </c>
      <c r="AD49" s="89">
        <v>39386</v>
      </c>
      <c r="AE49" s="88" t="s">
        <v>211</v>
      </c>
      <c r="AF49" s="89" t="s">
        <v>106</v>
      </c>
      <c r="AG49" s="89" t="s">
        <v>116</v>
      </c>
      <c r="AH49" s="90" t="s">
        <v>180</v>
      </c>
      <c r="AJ49" s="65"/>
    </row>
    <row r="50" spans="1:36" ht="165.75">
      <c r="A50" s="93">
        <v>45</v>
      </c>
      <c r="B50" s="93"/>
      <c r="C50" s="93" t="s">
        <v>60</v>
      </c>
      <c r="D50" s="93" t="s">
        <v>356</v>
      </c>
      <c r="E50" s="94" t="s">
        <v>63</v>
      </c>
      <c r="F50" s="94" t="s">
        <v>72</v>
      </c>
      <c r="G50" s="114" t="s">
        <v>103</v>
      </c>
      <c r="H50" s="114" t="s">
        <v>103</v>
      </c>
      <c r="I50" s="114">
        <v>39387</v>
      </c>
      <c r="J50" s="114">
        <v>39458</v>
      </c>
      <c r="K50" s="114">
        <f t="shared" si="3"/>
        <v>39387</v>
      </c>
      <c r="L50" s="114">
        <f t="shared" si="4"/>
        <v>39478</v>
      </c>
      <c r="M50" s="114">
        <v>39387</v>
      </c>
      <c r="N50" s="114">
        <v>39458</v>
      </c>
      <c r="O50" s="114">
        <v>39387</v>
      </c>
      <c r="P50" s="114">
        <v>39478</v>
      </c>
      <c r="Q50" s="114">
        <v>39387</v>
      </c>
      <c r="R50" s="114">
        <v>39493</v>
      </c>
      <c r="S50" s="114">
        <v>39387</v>
      </c>
      <c r="T50" s="114">
        <v>39493</v>
      </c>
      <c r="U50" s="114">
        <v>39387</v>
      </c>
      <c r="V50" s="114">
        <v>39493</v>
      </c>
      <c r="W50" s="114">
        <v>39387</v>
      </c>
      <c r="X50" s="114">
        <v>39522</v>
      </c>
      <c r="Y50" s="114">
        <v>39387</v>
      </c>
      <c r="Z50" s="114">
        <v>39538</v>
      </c>
      <c r="AA50" s="114">
        <v>39387</v>
      </c>
      <c r="AB50" s="114">
        <v>39538</v>
      </c>
      <c r="AC50" s="114">
        <v>39387</v>
      </c>
      <c r="AD50" s="167">
        <v>39661</v>
      </c>
      <c r="AE50" s="168" t="s">
        <v>21</v>
      </c>
      <c r="AF50" s="114" t="s">
        <v>107</v>
      </c>
      <c r="AG50" s="114" t="s">
        <v>251</v>
      </c>
      <c r="AH50" s="137" t="s">
        <v>345</v>
      </c>
      <c r="AJ50" s="65"/>
    </row>
    <row r="51" spans="1:36" ht="67.5" customHeight="1">
      <c r="A51" s="93">
        <f aca="true" t="shared" si="5" ref="A51:A61">A50+1</f>
        <v>46</v>
      </c>
      <c r="B51" s="93"/>
      <c r="C51" s="93" t="s">
        <v>61</v>
      </c>
      <c r="D51" s="93" t="s">
        <v>352</v>
      </c>
      <c r="E51" s="94" t="s">
        <v>64</v>
      </c>
      <c r="F51" s="94" t="s">
        <v>73</v>
      </c>
      <c r="G51" s="114" t="s">
        <v>103</v>
      </c>
      <c r="H51" s="114">
        <v>39644</v>
      </c>
      <c r="I51" s="114">
        <v>39461</v>
      </c>
      <c r="J51" s="114">
        <v>39644</v>
      </c>
      <c r="K51" s="114">
        <f t="shared" si="3"/>
        <v>39479</v>
      </c>
      <c r="L51" s="114">
        <f t="shared" si="4"/>
        <v>39661</v>
      </c>
      <c r="M51" s="114">
        <v>39461</v>
      </c>
      <c r="N51" s="114">
        <v>39644</v>
      </c>
      <c r="O51" s="114">
        <v>39479</v>
      </c>
      <c r="P51" s="114">
        <v>39661</v>
      </c>
      <c r="Q51" s="114">
        <v>39493</v>
      </c>
      <c r="R51" s="114" t="s">
        <v>437</v>
      </c>
      <c r="S51" s="114">
        <v>39493</v>
      </c>
      <c r="T51" s="114" t="s">
        <v>437</v>
      </c>
      <c r="U51" s="114">
        <v>39493</v>
      </c>
      <c r="V51" s="114" t="s">
        <v>437</v>
      </c>
      <c r="W51" s="114">
        <v>39493</v>
      </c>
      <c r="X51" s="114" t="s">
        <v>437</v>
      </c>
      <c r="Y51" s="114">
        <v>39493</v>
      </c>
      <c r="Z51" s="114" t="s">
        <v>437</v>
      </c>
      <c r="AA51" s="114">
        <v>39493</v>
      </c>
      <c r="AB51" s="114" t="s">
        <v>437</v>
      </c>
      <c r="AC51" s="114">
        <v>39493</v>
      </c>
      <c r="AD51" s="114" t="s">
        <v>437</v>
      </c>
      <c r="AE51" s="137" t="s">
        <v>468</v>
      </c>
      <c r="AF51" s="114" t="s">
        <v>107</v>
      </c>
      <c r="AG51" s="114" t="s">
        <v>252</v>
      </c>
      <c r="AH51" s="137" t="s">
        <v>357</v>
      </c>
      <c r="AJ51" s="65"/>
    </row>
    <row r="52" spans="1:36" s="73" customFormat="1" ht="89.25">
      <c r="A52" s="93">
        <f t="shared" si="5"/>
        <v>47</v>
      </c>
      <c r="B52" s="93"/>
      <c r="C52" s="93" t="s">
        <v>81</v>
      </c>
      <c r="D52" s="93" t="s">
        <v>203</v>
      </c>
      <c r="E52" s="94" t="s">
        <v>80</v>
      </c>
      <c r="F52" s="94" t="s">
        <v>337</v>
      </c>
      <c r="G52" s="114">
        <v>39448</v>
      </c>
      <c r="H52" s="114">
        <v>39538</v>
      </c>
      <c r="I52" s="115">
        <v>39454</v>
      </c>
      <c r="J52" s="115">
        <v>39538</v>
      </c>
      <c r="K52" s="115">
        <f t="shared" si="3"/>
        <v>39454</v>
      </c>
      <c r="L52" s="115">
        <f t="shared" si="4"/>
        <v>39506</v>
      </c>
      <c r="M52" s="115">
        <v>39454</v>
      </c>
      <c r="N52" s="115">
        <v>39506</v>
      </c>
      <c r="O52" s="115">
        <v>39454</v>
      </c>
      <c r="P52" s="115">
        <v>39506</v>
      </c>
      <c r="Q52" s="115">
        <v>39464</v>
      </c>
      <c r="R52" s="114">
        <v>39506</v>
      </c>
      <c r="S52" s="114">
        <v>39464</v>
      </c>
      <c r="T52" s="114">
        <v>39506</v>
      </c>
      <c r="U52" s="114">
        <v>39464</v>
      </c>
      <c r="V52" s="114">
        <v>39506</v>
      </c>
      <c r="W52" s="114">
        <v>39464</v>
      </c>
      <c r="X52" s="114">
        <v>39506</v>
      </c>
      <c r="Y52" s="114">
        <v>39464</v>
      </c>
      <c r="Z52" s="114">
        <v>39538</v>
      </c>
      <c r="AA52" s="114">
        <v>39464</v>
      </c>
      <c r="AB52" s="114">
        <v>39538</v>
      </c>
      <c r="AC52" s="114">
        <v>39464</v>
      </c>
      <c r="AD52" s="167">
        <v>39568</v>
      </c>
      <c r="AE52" s="168" t="s">
        <v>22</v>
      </c>
      <c r="AF52" s="115" t="s">
        <v>109</v>
      </c>
      <c r="AG52" s="138" t="s">
        <v>147</v>
      </c>
      <c r="AH52" s="116" t="s">
        <v>346</v>
      </c>
      <c r="AJ52" s="65"/>
    </row>
    <row r="53" spans="1:34" s="65" customFormat="1" ht="75" customHeight="1">
      <c r="A53" s="87">
        <f t="shared" si="5"/>
        <v>48</v>
      </c>
      <c r="B53" s="87"/>
      <c r="C53" s="87" t="s">
        <v>229</v>
      </c>
      <c r="D53" s="87" t="s">
        <v>353</v>
      </c>
      <c r="E53" s="88" t="s">
        <v>230</v>
      </c>
      <c r="F53" s="88" t="s">
        <v>231</v>
      </c>
      <c r="G53" s="89" t="s">
        <v>230</v>
      </c>
      <c r="H53" s="89" t="s">
        <v>230</v>
      </c>
      <c r="I53" s="156" t="s">
        <v>230</v>
      </c>
      <c r="J53" s="156" t="s">
        <v>230</v>
      </c>
      <c r="K53" s="156">
        <f t="shared" si="3"/>
        <v>39503</v>
      </c>
      <c r="L53" s="156">
        <f t="shared" si="4"/>
        <v>39508</v>
      </c>
      <c r="M53" s="156">
        <v>39503</v>
      </c>
      <c r="N53" s="156">
        <v>39508</v>
      </c>
      <c r="O53" s="156">
        <v>39503</v>
      </c>
      <c r="P53" s="156">
        <v>39508</v>
      </c>
      <c r="Q53" s="131">
        <v>39503</v>
      </c>
      <c r="R53" s="131">
        <v>39508</v>
      </c>
      <c r="S53" s="89">
        <v>39503</v>
      </c>
      <c r="T53" s="89">
        <v>39508</v>
      </c>
      <c r="U53" s="89">
        <v>39503</v>
      </c>
      <c r="V53" s="89">
        <v>39508</v>
      </c>
      <c r="W53" s="89">
        <v>39521</v>
      </c>
      <c r="X53" s="89">
        <v>39531</v>
      </c>
      <c r="Y53" s="89">
        <v>39524</v>
      </c>
      <c r="Z53" s="89">
        <v>39531</v>
      </c>
      <c r="AA53" s="89">
        <v>39524</v>
      </c>
      <c r="AB53" s="89">
        <v>39531</v>
      </c>
      <c r="AC53" s="89">
        <v>39524</v>
      </c>
      <c r="AD53" s="89">
        <v>39531</v>
      </c>
      <c r="AE53" s="88" t="s">
        <v>232</v>
      </c>
      <c r="AF53" s="156" t="s">
        <v>106</v>
      </c>
      <c r="AG53" s="157" t="s">
        <v>253</v>
      </c>
      <c r="AH53" s="157"/>
    </row>
    <row r="54" spans="1:34" s="144" customFormat="1" ht="38.25">
      <c r="A54" s="93">
        <f t="shared" si="5"/>
        <v>49</v>
      </c>
      <c r="B54" s="93"/>
      <c r="C54" s="93" t="s">
        <v>82</v>
      </c>
      <c r="D54" s="93" t="s">
        <v>353</v>
      </c>
      <c r="E54" s="94" t="s">
        <v>78</v>
      </c>
      <c r="F54" s="94" t="s">
        <v>338</v>
      </c>
      <c r="G54" s="114">
        <v>39539</v>
      </c>
      <c r="H54" s="114">
        <v>39629</v>
      </c>
      <c r="I54" s="188">
        <v>39539</v>
      </c>
      <c r="J54" s="188">
        <v>39593</v>
      </c>
      <c r="K54" s="188">
        <f t="shared" si="3"/>
        <v>39508</v>
      </c>
      <c r="L54" s="188">
        <f t="shared" si="4"/>
        <v>39593</v>
      </c>
      <c r="M54" s="115">
        <v>39508</v>
      </c>
      <c r="N54" s="188">
        <v>39593</v>
      </c>
      <c r="O54" s="115">
        <v>39508</v>
      </c>
      <c r="P54" s="188">
        <v>39593</v>
      </c>
      <c r="Q54" s="115">
        <v>39508</v>
      </c>
      <c r="R54" s="188">
        <v>39593</v>
      </c>
      <c r="S54" s="114">
        <v>39508</v>
      </c>
      <c r="T54" s="188">
        <v>39593</v>
      </c>
      <c r="U54" s="188">
        <v>39508</v>
      </c>
      <c r="V54" s="188">
        <v>39593</v>
      </c>
      <c r="W54" s="114">
        <v>39532</v>
      </c>
      <c r="X54" s="188">
        <v>39597</v>
      </c>
      <c r="Y54" s="188">
        <v>39533</v>
      </c>
      <c r="Z54" s="188">
        <v>39597</v>
      </c>
      <c r="AA54" s="188">
        <v>39533</v>
      </c>
      <c r="AB54" s="188">
        <v>39597</v>
      </c>
      <c r="AC54" s="188">
        <v>39533</v>
      </c>
      <c r="AD54" s="188">
        <v>39597</v>
      </c>
      <c r="AE54" s="94" t="s">
        <v>23</v>
      </c>
      <c r="AF54" s="188" t="s">
        <v>108</v>
      </c>
      <c r="AG54" s="114" t="s">
        <v>255</v>
      </c>
      <c r="AH54" s="137" t="s">
        <v>347</v>
      </c>
    </row>
    <row r="55" spans="1:36" s="38" customFormat="1" ht="63" customHeight="1">
      <c r="A55" s="5">
        <f t="shared" si="5"/>
        <v>50</v>
      </c>
      <c r="B55" s="5"/>
      <c r="C55" s="5" t="s">
        <v>83</v>
      </c>
      <c r="D55" s="5" t="s">
        <v>103</v>
      </c>
      <c r="E55" s="6" t="s">
        <v>79</v>
      </c>
      <c r="F55" s="6" t="s">
        <v>84</v>
      </c>
      <c r="G55" s="8" t="s">
        <v>103</v>
      </c>
      <c r="H55" s="7">
        <v>39629</v>
      </c>
      <c r="I55" s="9">
        <v>39601</v>
      </c>
      <c r="J55" s="9">
        <v>39629</v>
      </c>
      <c r="K55" s="9">
        <f t="shared" si="3"/>
        <v>39600</v>
      </c>
      <c r="L55" s="9">
        <f t="shared" si="4"/>
        <v>39629</v>
      </c>
      <c r="M55" s="9">
        <v>39600</v>
      </c>
      <c r="N55" s="9">
        <v>39629</v>
      </c>
      <c r="O55" s="9">
        <v>39600</v>
      </c>
      <c r="P55" s="9">
        <v>39629</v>
      </c>
      <c r="Q55" s="9">
        <v>39600</v>
      </c>
      <c r="R55" s="9">
        <v>39629</v>
      </c>
      <c r="S55" s="9">
        <v>39600</v>
      </c>
      <c r="T55" s="9">
        <v>39629</v>
      </c>
      <c r="U55" s="9">
        <v>39600</v>
      </c>
      <c r="V55" s="9">
        <v>39629</v>
      </c>
      <c r="W55" s="9">
        <v>39600</v>
      </c>
      <c r="X55" s="9">
        <v>39629</v>
      </c>
      <c r="Y55" s="9">
        <v>39600</v>
      </c>
      <c r="Z55" s="9">
        <v>39629</v>
      </c>
      <c r="AA55" s="9">
        <v>39600</v>
      </c>
      <c r="AB55" s="9">
        <v>39629</v>
      </c>
      <c r="AC55" s="171">
        <v>39615</v>
      </c>
      <c r="AD55" s="171">
        <v>39657</v>
      </c>
      <c r="AE55" s="172" t="s">
        <v>43</v>
      </c>
      <c r="AF55" s="9" t="s">
        <v>107</v>
      </c>
      <c r="AG55" s="45" t="s">
        <v>254</v>
      </c>
      <c r="AH55" s="45" t="s">
        <v>348</v>
      </c>
      <c r="AJ55" s="65"/>
    </row>
    <row r="56" spans="1:34" s="65" customFormat="1" ht="69.75" customHeight="1">
      <c r="A56" s="87">
        <f t="shared" si="5"/>
        <v>51</v>
      </c>
      <c r="B56" s="87"/>
      <c r="C56" s="87" t="s">
        <v>90</v>
      </c>
      <c r="D56" s="87" t="s">
        <v>103</v>
      </c>
      <c r="E56" s="129" t="s">
        <v>85</v>
      </c>
      <c r="F56" s="129" t="s">
        <v>94</v>
      </c>
      <c r="G56" s="130" t="s">
        <v>103</v>
      </c>
      <c r="H56" s="130" t="s">
        <v>103</v>
      </c>
      <c r="I56" s="131">
        <v>39417</v>
      </c>
      <c r="J56" s="131">
        <v>39480</v>
      </c>
      <c r="K56" s="131">
        <f t="shared" si="3"/>
        <v>39417</v>
      </c>
      <c r="L56" s="131">
        <f t="shared" si="4"/>
        <v>39480</v>
      </c>
      <c r="M56" s="131">
        <v>39417</v>
      </c>
      <c r="N56" s="131">
        <v>39480</v>
      </c>
      <c r="O56" s="131">
        <v>39417</v>
      </c>
      <c r="P56" s="131">
        <v>39480</v>
      </c>
      <c r="Q56" s="131">
        <v>39417</v>
      </c>
      <c r="R56" s="131">
        <v>39480</v>
      </c>
      <c r="S56" s="131">
        <v>39417</v>
      </c>
      <c r="T56" s="131">
        <v>39479</v>
      </c>
      <c r="U56" s="131">
        <v>39417</v>
      </c>
      <c r="V56" s="131">
        <v>39479</v>
      </c>
      <c r="W56" s="131">
        <v>39417</v>
      </c>
      <c r="X56" s="131">
        <v>39479</v>
      </c>
      <c r="Y56" s="131">
        <v>39417</v>
      </c>
      <c r="Z56" s="131">
        <v>39479</v>
      </c>
      <c r="AA56" s="131">
        <v>39417</v>
      </c>
      <c r="AB56" s="131">
        <v>39479</v>
      </c>
      <c r="AC56" s="131">
        <v>39417</v>
      </c>
      <c r="AD56" s="131">
        <v>39479</v>
      </c>
      <c r="AE56" s="88" t="s">
        <v>111</v>
      </c>
      <c r="AF56" s="131" t="s">
        <v>106</v>
      </c>
      <c r="AG56" s="89"/>
      <c r="AH56" s="90" t="s">
        <v>349</v>
      </c>
    </row>
    <row r="57" spans="1:36" s="38" customFormat="1" ht="66.75" customHeight="1">
      <c r="A57" s="87">
        <f t="shared" si="5"/>
        <v>52</v>
      </c>
      <c r="B57" s="87"/>
      <c r="C57" s="87" t="s">
        <v>89</v>
      </c>
      <c r="D57" s="87" t="s">
        <v>204</v>
      </c>
      <c r="E57" s="129" t="s">
        <v>86</v>
      </c>
      <c r="F57" s="129" t="s">
        <v>95</v>
      </c>
      <c r="G57" s="89">
        <v>39449</v>
      </c>
      <c r="H57" s="89">
        <v>39644</v>
      </c>
      <c r="I57" s="131">
        <v>39480</v>
      </c>
      <c r="J57" s="131">
        <v>39496</v>
      </c>
      <c r="K57" s="131">
        <f t="shared" si="3"/>
        <v>39480</v>
      </c>
      <c r="L57" s="131">
        <f t="shared" si="4"/>
        <v>39496</v>
      </c>
      <c r="M57" s="131">
        <v>39480</v>
      </c>
      <c r="N57" s="131">
        <v>39496</v>
      </c>
      <c r="O57" s="131">
        <v>39480</v>
      </c>
      <c r="P57" s="131">
        <v>39496</v>
      </c>
      <c r="Q57" s="131">
        <v>39480</v>
      </c>
      <c r="R57" s="131">
        <v>39496</v>
      </c>
      <c r="S57" s="131">
        <v>39482</v>
      </c>
      <c r="T57" s="131">
        <v>39496</v>
      </c>
      <c r="U57" s="131">
        <v>39482</v>
      </c>
      <c r="V57" s="131">
        <v>39492</v>
      </c>
      <c r="W57" s="131">
        <v>39482</v>
      </c>
      <c r="X57" s="131">
        <v>39492</v>
      </c>
      <c r="Y57" s="131">
        <v>39482</v>
      </c>
      <c r="Z57" s="131">
        <v>39492</v>
      </c>
      <c r="AA57" s="131">
        <v>39482</v>
      </c>
      <c r="AB57" s="131">
        <v>39492</v>
      </c>
      <c r="AC57" s="131">
        <v>39482</v>
      </c>
      <c r="AD57" s="131">
        <v>39492</v>
      </c>
      <c r="AE57" s="129" t="s">
        <v>462</v>
      </c>
      <c r="AF57" s="131" t="s">
        <v>106</v>
      </c>
      <c r="AG57" s="131" t="s">
        <v>448</v>
      </c>
      <c r="AH57" s="90" t="s">
        <v>183</v>
      </c>
      <c r="AJ57" s="65"/>
    </row>
    <row r="58" spans="1:34" s="65" customFormat="1" ht="63.75">
      <c r="A58" s="87">
        <f t="shared" si="5"/>
        <v>53</v>
      </c>
      <c r="B58" s="87"/>
      <c r="C58" s="87" t="s">
        <v>88</v>
      </c>
      <c r="D58" s="87" t="s">
        <v>103</v>
      </c>
      <c r="E58" s="129" t="s">
        <v>522</v>
      </c>
      <c r="F58" s="129" t="s">
        <v>523</v>
      </c>
      <c r="G58" s="89">
        <v>39449</v>
      </c>
      <c r="H58" s="89">
        <v>39644</v>
      </c>
      <c r="I58" s="131">
        <v>39496</v>
      </c>
      <c r="J58" s="131">
        <v>39521</v>
      </c>
      <c r="K58" s="131">
        <f t="shared" si="3"/>
        <v>39496</v>
      </c>
      <c r="L58" s="131">
        <f t="shared" si="4"/>
        <v>39521</v>
      </c>
      <c r="M58" s="131">
        <v>39496</v>
      </c>
      <c r="N58" s="131">
        <v>39521</v>
      </c>
      <c r="O58" s="131">
        <v>39496</v>
      </c>
      <c r="P58" s="131">
        <v>39521</v>
      </c>
      <c r="Q58" s="131">
        <v>39496</v>
      </c>
      <c r="R58" s="131">
        <v>39514</v>
      </c>
      <c r="S58" s="131">
        <v>39496</v>
      </c>
      <c r="T58" s="131">
        <v>39514</v>
      </c>
      <c r="U58" s="131">
        <v>39496</v>
      </c>
      <c r="V58" s="131">
        <v>39514</v>
      </c>
      <c r="W58" s="131">
        <v>39496</v>
      </c>
      <c r="X58" s="131">
        <v>39514</v>
      </c>
      <c r="Y58" s="131">
        <v>39496</v>
      </c>
      <c r="Z58" s="131">
        <v>39528</v>
      </c>
      <c r="AA58" s="131">
        <v>39496</v>
      </c>
      <c r="AB58" s="131">
        <v>39528</v>
      </c>
      <c r="AC58" s="131">
        <v>39496</v>
      </c>
      <c r="AD58" s="131">
        <v>39528</v>
      </c>
      <c r="AE58" s="129" t="s">
        <v>33</v>
      </c>
      <c r="AF58" s="131" t="s">
        <v>106</v>
      </c>
      <c r="AG58" s="89" t="s">
        <v>307</v>
      </c>
      <c r="AH58" s="90" t="s">
        <v>183</v>
      </c>
    </row>
    <row r="59" spans="1:34" s="65" customFormat="1" ht="38.25">
      <c r="A59" s="87">
        <f t="shared" si="5"/>
        <v>54</v>
      </c>
      <c r="B59" s="87"/>
      <c r="C59" s="87" t="s">
        <v>91</v>
      </c>
      <c r="D59" s="87" t="s">
        <v>205</v>
      </c>
      <c r="E59" s="129" t="s">
        <v>524</v>
      </c>
      <c r="F59" s="129" t="s">
        <v>525</v>
      </c>
      <c r="G59" s="89">
        <v>39553</v>
      </c>
      <c r="H59" s="89">
        <v>39644</v>
      </c>
      <c r="I59" s="131">
        <v>39521</v>
      </c>
      <c r="J59" s="131">
        <v>39558</v>
      </c>
      <c r="K59" s="131">
        <f t="shared" si="3"/>
        <v>39521</v>
      </c>
      <c r="L59" s="131">
        <f t="shared" si="4"/>
        <v>39558</v>
      </c>
      <c r="M59" s="131">
        <v>39521</v>
      </c>
      <c r="N59" s="131">
        <v>39558</v>
      </c>
      <c r="O59" s="131">
        <v>39521</v>
      </c>
      <c r="P59" s="131">
        <v>39558</v>
      </c>
      <c r="Q59" s="131">
        <v>39517</v>
      </c>
      <c r="R59" s="131">
        <v>39535</v>
      </c>
      <c r="S59" s="131">
        <v>39517</v>
      </c>
      <c r="T59" s="131">
        <v>39535</v>
      </c>
      <c r="U59" s="131">
        <v>39517</v>
      </c>
      <c r="V59" s="131">
        <v>39535</v>
      </c>
      <c r="W59" s="131">
        <v>39517</v>
      </c>
      <c r="X59" s="131">
        <v>39535</v>
      </c>
      <c r="Y59" s="131">
        <v>39517</v>
      </c>
      <c r="Z59" s="131">
        <v>39535</v>
      </c>
      <c r="AA59" s="131">
        <v>39517</v>
      </c>
      <c r="AB59" s="131">
        <v>39535</v>
      </c>
      <c r="AC59" s="131">
        <v>39517</v>
      </c>
      <c r="AD59" s="131">
        <v>39535</v>
      </c>
      <c r="AE59" s="129" t="s">
        <v>167</v>
      </c>
      <c r="AF59" s="131" t="s">
        <v>106</v>
      </c>
      <c r="AG59" s="89" t="s">
        <v>308</v>
      </c>
      <c r="AH59" s="90" t="s">
        <v>183</v>
      </c>
    </row>
    <row r="60" spans="1:34" s="143" customFormat="1" ht="57" customHeight="1">
      <c r="A60" s="149">
        <f t="shared" si="5"/>
        <v>55</v>
      </c>
      <c r="B60" s="149"/>
      <c r="C60" s="149" t="s">
        <v>92</v>
      </c>
      <c r="D60" s="149" t="s">
        <v>103</v>
      </c>
      <c r="E60" s="150" t="s">
        <v>526</v>
      </c>
      <c r="F60" s="150" t="s">
        <v>527</v>
      </c>
      <c r="G60" s="151">
        <v>39553</v>
      </c>
      <c r="H60" s="151">
        <v>39644</v>
      </c>
      <c r="I60" s="152">
        <v>39558</v>
      </c>
      <c r="J60" s="152">
        <v>39587</v>
      </c>
      <c r="K60" s="152">
        <f t="shared" si="3"/>
        <v>39558</v>
      </c>
      <c r="L60" s="152">
        <f t="shared" si="4"/>
        <v>39587</v>
      </c>
      <c r="M60" s="152">
        <v>39558</v>
      </c>
      <c r="N60" s="152">
        <v>39587</v>
      </c>
      <c r="O60" s="152">
        <v>39558</v>
      </c>
      <c r="P60" s="152">
        <v>39587</v>
      </c>
      <c r="Q60" s="152">
        <v>39538</v>
      </c>
      <c r="R60" s="152">
        <v>39570</v>
      </c>
      <c r="S60" s="152">
        <v>39538</v>
      </c>
      <c r="T60" s="152">
        <v>39570</v>
      </c>
      <c r="U60" s="152">
        <v>39538</v>
      </c>
      <c r="V60" s="152">
        <v>39570</v>
      </c>
      <c r="W60" s="152">
        <v>39538</v>
      </c>
      <c r="X60" s="152">
        <v>39570</v>
      </c>
      <c r="Y60" s="152">
        <v>39538</v>
      </c>
      <c r="Z60" s="152">
        <v>39570</v>
      </c>
      <c r="AA60" s="152">
        <v>39538</v>
      </c>
      <c r="AB60" s="152">
        <v>39570</v>
      </c>
      <c r="AC60" s="152">
        <v>39538</v>
      </c>
      <c r="AD60" s="152">
        <v>39570</v>
      </c>
      <c r="AE60" s="165" t="s">
        <v>44</v>
      </c>
      <c r="AF60" s="151" t="s">
        <v>107</v>
      </c>
      <c r="AG60" s="151" t="s">
        <v>308</v>
      </c>
      <c r="AH60" s="153" t="s">
        <v>183</v>
      </c>
    </row>
    <row r="61" spans="1:36" s="38" customFormat="1" ht="102">
      <c r="A61" s="5">
        <f t="shared" si="5"/>
        <v>56</v>
      </c>
      <c r="B61" s="5"/>
      <c r="C61" s="5" t="s">
        <v>93</v>
      </c>
      <c r="D61" s="5"/>
      <c r="E61" s="19" t="s">
        <v>87</v>
      </c>
      <c r="F61" s="19" t="s">
        <v>539</v>
      </c>
      <c r="G61" s="56" t="s">
        <v>103</v>
      </c>
      <c r="H61" s="56" t="s">
        <v>103</v>
      </c>
      <c r="I61" s="9" t="s">
        <v>173</v>
      </c>
      <c r="J61" s="9">
        <v>39639</v>
      </c>
      <c r="K61" s="9" t="str">
        <f t="shared" si="3"/>
        <v>TBD</v>
      </c>
      <c r="L61" s="9">
        <f t="shared" si="4"/>
        <v>39639</v>
      </c>
      <c r="M61" s="9" t="s">
        <v>173</v>
      </c>
      <c r="N61" s="9">
        <v>39639</v>
      </c>
      <c r="O61" s="9" t="s">
        <v>173</v>
      </c>
      <c r="P61" s="9">
        <v>39639</v>
      </c>
      <c r="Q61" s="9" t="s">
        <v>306</v>
      </c>
      <c r="R61" s="9" t="s">
        <v>305</v>
      </c>
      <c r="S61" s="9" t="s">
        <v>306</v>
      </c>
      <c r="T61" s="9" t="s">
        <v>305</v>
      </c>
      <c r="U61" s="9" t="s">
        <v>306</v>
      </c>
      <c r="V61" s="9" t="s">
        <v>305</v>
      </c>
      <c r="W61" s="9" t="s">
        <v>306</v>
      </c>
      <c r="X61" s="9" t="s">
        <v>305</v>
      </c>
      <c r="Y61" s="9" t="s">
        <v>306</v>
      </c>
      <c r="Z61" s="9" t="s">
        <v>305</v>
      </c>
      <c r="AA61" s="9" t="s">
        <v>306</v>
      </c>
      <c r="AB61" s="9" t="s">
        <v>305</v>
      </c>
      <c r="AC61" s="9" t="s">
        <v>306</v>
      </c>
      <c r="AD61" s="9" t="s">
        <v>305</v>
      </c>
      <c r="AE61" s="172" t="s">
        <v>45</v>
      </c>
      <c r="AF61" s="9" t="s">
        <v>107</v>
      </c>
      <c r="AG61" s="7" t="s">
        <v>452</v>
      </c>
      <c r="AH61" s="45" t="s">
        <v>183</v>
      </c>
      <c r="AJ61" s="65"/>
    </row>
    <row r="62" spans="1:36" ht="24.75" customHeight="1">
      <c r="A62" s="175" t="s">
        <v>206</v>
      </c>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7"/>
      <c r="AJ62" s="65"/>
    </row>
    <row r="63" spans="1:36" s="66" customFormat="1" ht="175.5" customHeight="1">
      <c r="A63" s="67">
        <v>57</v>
      </c>
      <c r="B63" s="67"/>
      <c r="C63" s="67" t="s">
        <v>195</v>
      </c>
      <c r="D63" s="67" t="s">
        <v>194</v>
      </c>
      <c r="E63" s="68" t="s">
        <v>171</v>
      </c>
      <c r="F63" s="69" t="s">
        <v>150</v>
      </c>
      <c r="G63" s="70">
        <v>39173</v>
      </c>
      <c r="H63" s="70">
        <v>39263</v>
      </c>
      <c r="I63" s="70">
        <v>39234</v>
      </c>
      <c r="J63" s="70" t="s">
        <v>364</v>
      </c>
      <c r="K63" s="70">
        <f>O63</f>
        <v>39234</v>
      </c>
      <c r="L63" s="70">
        <f>P63</f>
        <v>39569</v>
      </c>
      <c r="M63" s="70">
        <v>39234</v>
      </c>
      <c r="N63" s="70">
        <v>39569</v>
      </c>
      <c r="O63" s="70">
        <v>39234</v>
      </c>
      <c r="P63" s="70">
        <v>39569</v>
      </c>
      <c r="Q63" s="70">
        <v>39234</v>
      </c>
      <c r="R63" s="70">
        <v>39569</v>
      </c>
      <c r="S63" s="70">
        <v>39234</v>
      </c>
      <c r="T63" s="70">
        <v>39569</v>
      </c>
      <c r="U63" s="70">
        <v>39234</v>
      </c>
      <c r="V63" s="70">
        <v>39569</v>
      </c>
      <c r="W63" s="70">
        <v>39234</v>
      </c>
      <c r="X63" s="70">
        <v>39569</v>
      </c>
      <c r="Y63" s="70">
        <v>39234</v>
      </c>
      <c r="Z63" s="70">
        <v>39569</v>
      </c>
      <c r="AA63" s="70">
        <v>39234</v>
      </c>
      <c r="AB63" s="70">
        <v>39569</v>
      </c>
      <c r="AC63" s="70">
        <v>39234</v>
      </c>
      <c r="AD63" s="70">
        <v>39569</v>
      </c>
      <c r="AE63" s="68" t="s">
        <v>518</v>
      </c>
      <c r="AF63" s="70"/>
      <c r="AG63" s="70" t="s">
        <v>249</v>
      </c>
      <c r="AH63" s="71" t="s">
        <v>365</v>
      </c>
      <c r="AJ63" s="65"/>
    </row>
    <row r="64" spans="1:36" ht="78.75" customHeight="1">
      <c r="A64" s="60">
        <v>58</v>
      </c>
      <c r="B64" s="60" t="s">
        <v>241</v>
      </c>
      <c r="C64" s="60" t="s">
        <v>112</v>
      </c>
      <c r="D64" s="60"/>
      <c r="E64" s="85" t="s">
        <v>121</v>
      </c>
      <c r="F64" s="61" t="s">
        <v>507</v>
      </c>
      <c r="G64" s="113" t="s">
        <v>103</v>
      </c>
      <c r="H64" s="113">
        <v>39431</v>
      </c>
      <c r="I64" s="113">
        <v>39387</v>
      </c>
      <c r="J64" s="113">
        <v>39431</v>
      </c>
      <c r="K64" s="113">
        <f>O64</f>
        <v>39387</v>
      </c>
      <c r="L64" s="113">
        <v>39431</v>
      </c>
      <c r="M64" s="113">
        <v>39387</v>
      </c>
      <c r="N64" s="113">
        <v>39447</v>
      </c>
      <c r="O64" s="113">
        <v>39387</v>
      </c>
      <c r="P64" s="113">
        <v>39462</v>
      </c>
      <c r="Q64" s="113">
        <v>39387</v>
      </c>
      <c r="R64" s="113">
        <v>39462</v>
      </c>
      <c r="S64" s="113">
        <v>39387</v>
      </c>
      <c r="T64" s="113">
        <v>39462</v>
      </c>
      <c r="U64" s="113">
        <v>39387</v>
      </c>
      <c r="V64" s="113">
        <v>39462</v>
      </c>
      <c r="W64" s="113">
        <v>39387</v>
      </c>
      <c r="X64" s="113">
        <v>39462</v>
      </c>
      <c r="Y64" s="113">
        <v>39387</v>
      </c>
      <c r="Z64" s="113">
        <v>39462</v>
      </c>
      <c r="AA64" s="113">
        <v>39387</v>
      </c>
      <c r="AB64" s="113">
        <v>39462</v>
      </c>
      <c r="AC64" s="113">
        <v>39387</v>
      </c>
      <c r="AD64" s="113">
        <v>39462</v>
      </c>
      <c r="AE64" s="61" t="s">
        <v>501</v>
      </c>
      <c r="AF64" s="60" t="s">
        <v>110</v>
      </c>
      <c r="AG64" s="60"/>
      <c r="AH64" s="61"/>
      <c r="AJ64" s="65"/>
    </row>
    <row r="65" spans="1:34" s="65" customFormat="1" ht="78.75" customHeight="1">
      <c r="A65" s="174">
        <v>59</v>
      </c>
      <c r="B65" s="174" t="s">
        <v>241</v>
      </c>
      <c r="C65" s="174" t="s">
        <v>112</v>
      </c>
      <c r="D65" s="174"/>
      <c r="E65" s="189" t="s">
        <v>130</v>
      </c>
      <c r="F65" s="182" t="s">
        <v>508</v>
      </c>
      <c r="G65" s="184"/>
      <c r="H65" s="184"/>
      <c r="I65" s="184"/>
      <c r="J65" s="184"/>
      <c r="K65" s="184"/>
      <c r="L65" s="184"/>
      <c r="M65" s="184"/>
      <c r="N65" s="184"/>
      <c r="O65" s="184">
        <v>39387</v>
      </c>
      <c r="P65" s="184">
        <v>39462</v>
      </c>
      <c r="Q65" s="184">
        <v>39387</v>
      </c>
      <c r="R65" s="184">
        <v>39462</v>
      </c>
      <c r="S65" s="184">
        <v>39387</v>
      </c>
      <c r="T65" s="184">
        <v>39462</v>
      </c>
      <c r="U65" s="184">
        <v>39387</v>
      </c>
      <c r="V65" s="184">
        <v>39462</v>
      </c>
      <c r="W65" s="184" t="s">
        <v>103</v>
      </c>
      <c r="X65" s="184" t="s">
        <v>103</v>
      </c>
      <c r="Y65" s="184">
        <v>39478</v>
      </c>
      <c r="Z65" s="184">
        <v>39538</v>
      </c>
      <c r="AA65" s="184">
        <v>39478</v>
      </c>
      <c r="AB65" s="184">
        <v>39538</v>
      </c>
      <c r="AC65" s="184">
        <v>39478</v>
      </c>
      <c r="AD65" s="184">
        <v>39553</v>
      </c>
      <c r="AE65" s="182" t="s">
        <v>24</v>
      </c>
      <c r="AF65" s="174" t="s">
        <v>110</v>
      </c>
      <c r="AG65" s="174" t="s">
        <v>514</v>
      </c>
      <c r="AH65" s="182"/>
    </row>
    <row r="66" spans="1:36" s="128" customFormat="1" ht="76.5">
      <c r="A66" s="174">
        <v>60</v>
      </c>
      <c r="B66" s="174" t="s">
        <v>241</v>
      </c>
      <c r="C66" s="174" t="s">
        <v>112</v>
      </c>
      <c r="D66" s="174"/>
      <c r="E66" s="189" t="s">
        <v>133</v>
      </c>
      <c r="F66" s="182" t="s">
        <v>510</v>
      </c>
      <c r="G66" s="184" t="s">
        <v>103</v>
      </c>
      <c r="H66" s="184" t="s">
        <v>103</v>
      </c>
      <c r="I66" s="184">
        <v>39448</v>
      </c>
      <c r="J66" s="184">
        <v>39508</v>
      </c>
      <c r="K66" s="184">
        <f>O66</f>
        <v>39448</v>
      </c>
      <c r="L66" s="184">
        <f>P66</f>
        <v>39508</v>
      </c>
      <c r="M66" s="184">
        <v>39448</v>
      </c>
      <c r="N66" s="184">
        <v>39508</v>
      </c>
      <c r="O66" s="184">
        <v>39448</v>
      </c>
      <c r="P66" s="184">
        <v>39508</v>
      </c>
      <c r="Q66" s="184">
        <v>39468</v>
      </c>
      <c r="R66" s="184">
        <v>39508</v>
      </c>
      <c r="S66" s="184">
        <v>39468</v>
      </c>
      <c r="T66" s="184">
        <v>39508</v>
      </c>
      <c r="U66" s="184">
        <v>39468</v>
      </c>
      <c r="V66" s="184">
        <v>39508</v>
      </c>
      <c r="W66" s="184">
        <v>39468</v>
      </c>
      <c r="X66" s="184">
        <v>39508</v>
      </c>
      <c r="Y66" s="184">
        <v>39468</v>
      </c>
      <c r="Z66" s="184">
        <v>39538</v>
      </c>
      <c r="AA66" s="184">
        <v>39468</v>
      </c>
      <c r="AB66" s="184">
        <v>39538</v>
      </c>
      <c r="AC66" s="184">
        <v>39468</v>
      </c>
      <c r="AD66" s="184">
        <v>39553</v>
      </c>
      <c r="AE66" s="182" t="s">
        <v>24</v>
      </c>
      <c r="AF66" s="174" t="s">
        <v>110</v>
      </c>
      <c r="AG66" s="174" t="s">
        <v>515</v>
      </c>
      <c r="AH66" s="182" t="s">
        <v>189</v>
      </c>
      <c r="AJ66" s="65"/>
    </row>
    <row r="67" spans="1:36" s="30" customFormat="1" ht="38.25">
      <c r="A67" s="74">
        <v>61</v>
      </c>
      <c r="B67" s="74" t="s">
        <v>241</v>
      </c>
      <c r="C67" s="74" t="s">
        <v>112</v>
      </c>
      <c r="D67" s="74" t="s">
        <v>207</v>
      </c>
      <c r="E67" s="84" t="s">
        <v>135</v>
      </c>
      <c r="F67" s="75" t="s">
        <v>511</v>
      </c>
      <c r="G67" s="95" t="s">
        <v>103</v>
      </c>
      <c r="H67" s="95">
        <v>39599</v>
      </c>
      <c r="I67" s="95">
        <v>39508</v>
      </c>
      <c r="J67" s="95">
        <v>39599</v>
      </c>
      <c r="K67" s="95">
        <f>O67</f>
        <v>39508</v>
      </c>
      <c r="L67" s="95">
        <f>P67</f>
        <v>39599</v>
      </c>
      <c r="M67" s="95">
        <v>39508</v>
      </c>
      <c r="N67" s="95">
        <v>39599</v>
      </c>
      <c r="O67" s="95">
        <v>39508</v>
      </c>
      <c r="P67" s="95">
        <v>39599</v>
      </c>
      <c r="Q67" s="95">
        <v>39508</v>
      </c>
      <c r="R67" s="95">
        <v>39599</v>
      </c>
      <c r="S67" s="95">
        <v>39508</v>
      </c>
      <c r="T67" s="95">
        <v>39599</v>
      </c>
      <c r="U67" s="95">
        <v>39508</v>
      </c>
      <c r="V67" s="95">
        <v>39599</v>
      </c>
      <c r="W67" s="95">
        <v>39508</v>
      </c>
      <c r="X67" s="95">
        <v>39599</v>
      </c>
      <c r="Y67" s="95">
        <v>39508</v>
      </c>
      <c r="Z67" s="95">
        <v>39599</v>
      </c>
      <c r="AA67" s="95">
        <v>39508</v>
      </c>
      <c r="AB67" s="95">
        <v>39599</v>
      </c>
      <c r="AC67" s="95">
        <v>39508</v>
      </c>
      <c r="AD67" s="95">
        <v>39599</v>
      </c>
      <c r="AE67" s="75" t="s">
        <v>501</v>
      </c>
      <c r="AF67" s="74" t="s">
        <v>108</v>
      </c>
      <c r="AG67" s="74" t="s">
        <v>516</v>
      </c>
      <c r="AH67" s="75" t="s">
        <v>190</v>
      </c>
      <c r="AJ67" s="65"/>
    </row>
    <row r="68" spans="1:36" s="30" customFormat="1" ht="153">
      <c r="A68" s="74">
        <v>62</v>
      </c>
      <c r="B68" s="74" t="s">
        <v>241</v>
      </c>
      <c r="C68" s="74" t="s">
        <v>112</v>
      </c>
      <c r="D68" s="74"/>
      <c r="E68" s="84" t="s">
        <v>512</v>
      </c>
      <c r="F68" s="75" t="s">
        <v>509</v>
      </c>
      <c r="G68" s="95" t="s">
        <v>103</v>
      </c>
      <c r="H68" s="95" t="s">
        <v>103</v>
      </c>
      <c r="I68" s="95">
        <v>39448</v>
      </c>
      <c r="J68" s="95">
        <v>39508</v>
      </c>
      <c r="K68" s="95">
        <v>39387</v>
      </c>
      <c r="L68" s="95">
        <v>39511</v>
      </c>
      <c r="M68" s="95">
        <v>39496</v>
      </c>
      <c r="N68" s="95">
        <v>39580</v>
      </c>
      <c r="O68" s="95">
        <v>39496</v>
      </c>
      <c r="P68" s="95">
        <v>39580</v>
      </c>
      <c r="Q68" s="95">
        <v>39496</v>
      </c>
      <c r="R68" s="95">
        <v>39580</v>
      </c>
      <c r="S68" s="95">
        <v>39508</v>
      </c>
      <c r="T68" s="95">
        <v>39580</v>
      </c>
      <c r="U68" s="95">
        <v>39508</v>
      </c>
      <c r="V68" s="95">
        <v>39580</v>
      </c>
      <c r="W68" s="95">
        <v>39553</v>
      </c>
      <c r="X68" s="95">
        <v>39660</v>
      </c>
      <c r="Y68" s="95">
        <v>39553</v>
      </c>
      <c r="Z68" s="95">
        <v>39660</v>
      </c>
      <c r="AA68" s="95">
        <v>39553</v>
      </c>
      <c r="AB68" s="95">
        <v>39660</v>
      </c>
      <c r="AC68" s="95">
        <v>39553</v>
      </c>
      <c r="AD68" s="95">
        <v>39660</v>
      </c>
      <c r="AE68" s="75" t="s">
        <v>513</v>
      </c>
      <c r="AF68" s="74" t="s">
        <v>109</v>
      </c>
      <c r="AG68" s="74" t="s">
        <v>517</v>
      </c>
      <c r="AH68" s="75" t="s">
        <v>184</v>
      </c>
      <c r="AJ68" s="65"/>
    </row>
    <row r="69" spans="1:36" ht="150" customHeight="1">
      <c r="A69" s="60">
        <v>63</v>
      </c>
      <c r="B69" s="60" t="s">
        <v>240</v>
      </c>
      <c r="C69" s="60" t="s">
        <v>112</v>
      </c>
      <c r="D69" s="60"/>
      <c r="E69" s="85" t="s">
        <v>127</v>
      </c>
      <c r="F69" s="61" t="s">
        <v>172</v>
      </c>
      <c r="G69" s="113">
        <v>39350</v>
      </c>
      <c r="H69" s="113">
        <v>39386</v>
      </c>
      <c r="I69" s="113">
        <v>39419</v>
      </c>
      <c r="J69" s="113">
        <v>39458</v>
      </c>
      <c r="K69" s="113">
        <f>O69</f>
        <v>39419</v>
      </c>
      <c r="L69" s="113">
        <f>P69</f>
        <v>39458</v>
      </c>
      <c r="M69" s="113">
        <v>39419</v>
      </c>
      <c r="N69" s="113">
        <v>39458</v>
      </c>
      <c r="O69" s="113">
        <v>39419</v>
      </c>
      <c r="P69" s="113">
        <v>39458</v>
      </c>
      <c r="Q69" s="113">
        <v>39419</v>
      </c>
      <c r="R69" s="113">
        <v>39472</v>
      </c>
      <c r="S69" s="113">
        <v>39419</v>
      </c>
      <c r="T69" s="113">
        <v>39472</v>
      </c>
      <c r="U69" s="113">
        <v>39419</v>
      </c>
      <c r="V69" s="113">
        <v>39472</v>
      </c>
      <c r="W69" s="113">
        <v>39419</v>
      </c>
      <c r="X69" s="113">
        <v>39472</v>
      </c>
      <c r="Y69" s="113">
        <v>39419</v>
      </c>
      <c r="Z69" s="113">
        <v>39472</v>
      </c>
      <c r="AA69" s="113">
        <v>39419</v>
      </c>
      <c r="AB69" s="113">
        <v>39472</v>
      </c>
      <c r="AC69" s="113">
        <v>39419</v>
      </c>
      <c r="AD69" s="113">
        <v>39472</v>
      </c>
      <c r="AE69" s="61" t="s">
        <v>302</v>
      </c>
      <c r="AF69" s="63" t="s">
        <v>110</v>
      </c>
      <c r="AG69" s="60"/>
      <c r="AH69" s="61" t="s">
        <v>186</v>
      </c>
      <c r="AJ69" s="65"/>
    </row>
    <row r="70" spans="1:36" ht="226.5" customHeight="1">
      <c r="A70" s="60">
        <v>64</v>
      </c>
      <c r="B70" s="60" t="s">
        <v>242</v>
      </c>
      <c r="C70" s="60" t="s">
        <v>112</v>
      </c>
      <c r="D70" s="60"/>
      <c r="E70" s="85" t="s">
        <v>300</v>
      </c>
      <c r="F70" s="61" t="s">
        <v>56</v>
      </c>
      <c r="G70" s="113"/>
      <c r="H70" s="113"/>
      <c r="I70" s="113"/>
      <c r="J70" s="113"/>
      <c r="K70" s="113"/>
      <c r="L70" s="113"/>
      <c r="M70" s="113" t="s">
        <v>103</v>
      </c>
      <c r="N70" s="113" t="s">
        <v>103</v>
      </c>
      <c r="O70" s="113">
        <v>39443</v>
      </c>
      <c r="P70" s="113">
        <v>39462</v>
      </c>
      <c r="Q70" s="113">
        <v>39443</v>
      </c>
      <c r="R70" s="113">
        <v>39465</v>
      </c>
      <c r="S70" s="113">
        <v>39443</v>
      </c>
      <c r="T70" s="113">
        <v>39465</v>
      </c>
      <c r="U70" s="113">
        <v>39443</v>
      </c>
      <c r="V70" s="113">
        <v>39465</v>
      </c>
      <c r="W70" s="113">
        <v>39443</v>
      </c>
      <c r="X70" s="113">
        <v>39465</v>
      </c>
      <c r="Y70" s="113">
        <v>39443</v>
      </c>
      <c r="Z70" s="113">
        <v>39465</v>
      </c>
      <c r="AA70" s="113">
        <v>39443</v>
      </c>
      <c r="AB70" s="113">
        <v>39465</v>
      </c>
      <c r="AC70" s="113">
        <v>39443</v>
      </c>
      <c r="AD70" s="113">
        <v>39465</v>
      </c>
      <c r="AE70" s="61" t="s">
        <v>439</v>
      </c>
      <c r="AF70" s="63" t="s">
        <v>110</v>
      </c>
      <c r="AG70" s="60"/>
      <c r="AH70" s="61" t="s">
        <v>438</v>
      </c>
      <c r="AJ70" s="65"/>
    </row>
    <row r="71" spans="1:36" ht="168" customHeight="1">
      <c r="A71" s="60">
        <v>65</v>
      </c>
      <c r="B71" s="60" t="s">
        <v>239</v>
      </c>
      <c r="C71" s="60" t="s">
        <v>112</v>
      </c>
      <c r="D71" s="60"/>
      <c r="E71" s="85" t="s">
        <v>132</v>
      </c>
      <c r="F71" s="61" t="s">
        <v>401</v>
      </c>
      <c r="G71" s="113" t="s">
        <v>103</v>
      </c>
      <c r="H71" s="113" t="s">
        <v>103</v>
      </c>
      <c r="I71" s="113" t="s">
        <v>103</v>
      </c>
      <c r="J71" s="113" t="s">
        <v>103</v>
      </c>
      <c r="K71" s="113" t="s">
        <v>103</v>
      </c>
      <c r="L71" s="113" t="s">
        <v>103</v>
      </c>
      <c r="M71" s="113">
        <v>39809</v>
      </c>
      <c r="N71" s="113">
        <v>39458</v>
      </c>
      <c r="O71" s="113">
        <v>39449</v>
      </c>
      <c r="P71" s="113">
        <v>39458</v>
      </c>
      <c r="Q71" s="113">
        <v>39449</v>
      </c>
      <c r="R71" s="113">
        <v>39458</v>
      </c>
      <c r="S71" s="113">
        <v>39449</v>
      </c>
      <c r="T71" s="113">
        <v>39458</v>
      </c>
      <c r="U71" s="113">
        <v>39449</v>
      </c>
      <c r="V71" s="113">
        <v>39458</v>
      </c>
      <c r="W71" s="113">
        <v>39449</v>
      </c>
      <c r="X71" s="113">
        <v>39458</v>
      </c>
      <c r="Y71" s="113">
        <v>39449</v>
      </c>
      <c r="Z71" s="113">
        <v>39458</v>
      </c>
      <c r="AA71" s="113">
        <v>39449</v>
      </c>
      <c r="AB71" s="113">
        <v>39458</v>
      </c>
      <c r="AC71" s="113">
        <v>39449</v>
      </c>
      <c r="AD71" s="113">
        <v>39458</v>
      </c>
      <c r="AE71" s="61" t="s">
        <v>435</v>
      </c>
      <c r="AF71" s="60" t="s">
        <v>110</v>
      </c>
      <c r="AG71" s="60"/>
      <c r="AH71" s="61" t="s">
        <v>186</v>
      </c>
      <c r="AJ71" s="65"/>
    </row>
    <row r="72" spans="1:36" ht="168" customHeight="1">
      <c r="A72" s="60">
        <v>66</v>
      </c>
      <c r="B72" s="60" t="s">
        <v>242</v>
      </c>
      <c r="C72" s="60" t="s">
        <v>112</v>
      </c>
      <c r="D72" s="60"/>
      <c r="E72" s="85" t="s">
        <v>317</v>
      </c>
      <c r="F72" s="61" t="s">
        <v>469</v>
      </c>
      <c r="G72" s="113" t="s">
        <v>103</v>
      </c>
      <c r="H72" s="113" t="s">
        <v>103</v>
      </c>
      <c r="I72" s="113" t="s">
        <v>103</v>
      </c>
      <c r="J72" s="113" t="s">
        <v>103</v>
      </c>
      <c r="K72" s="113" t="s">
        <v>103</v>
      </c>
      <c r="L72" s="113" t="s">
        <v>103</v>
      </c>
      <c r="M72" s="113">
        <v>39458</v>
      </c>
      <c r="N72" s="113">
        <v>39472</v>
      </c>
      <c r="O72" s="113">
        <v>39458</v>
      </c>
      <c r="P72" s="113">
        <v>39472</v>
      </c>
      <c r="Q72" s="113">
        <v>39458</v>
      </c>
      <c r="R72" s="113">
        <v>39472</v>
      </c>
      <c r="S72" s="113">
        <v>39458</v>
      </c>
      <c r="T72" s="113">
        <v>39472</v>
      </c>
      <c r="U72" s="113">
        <v>39458</v>
      </c>
      <c r="V72" s="113">
        <v>39472</v>
      </c>
      <c r="W72" s="113">
        <v>39458</v>
      </c>
      <c r="X72" s="113">
        <v>39472</v>
      </c>
      <c r="Y72" s="113">
        <v>39458</v>
      </c>
      <c r="Z72" s="113">
        <v>39472</v>
      </c>
      <c r="AA72" s="113">
        <v>39458</v>
      </c>
      <c r="AB72" s="113">
        <v>39472</v>
      </c>
      <c r="AC72" s="113">
        <v>39458</v>
      </c>
      <c r="AD72" s="113">
        <v>39472</v>
      </c>
      <c r="AE72" s="61" t="s">
        <v>322</v>
      </c>
      <c r="AF72" s="60" t="s">
        <v>110</v>
      </c>
      <c r="AG72" s="60" t="s">
        <v>417</v>
      </c>
      <c r="AH72" s="61" t="s">
        <v>421</v>
      </c>
      <c r="AJ72" s="65"/>
    </row>
    <row r="73" spans="1:36" s="30" customFormat="1" ht="168" customHeight="1">
      <c r="A73" s="60">
        <v>67</v>
      </c>
      <c r="B73" s="60" t="s">
        <v>242</v>
      </c>
      <c r="C73" s="60" t="s">
        <v>112</v>
      </c>
      <c r="D73" s="60"/>
      <c r="E73" s="85" t="s">
        <v>316</v>
      </c>
      <c r="F73" s="61" t="s">
        <v>470</v>
      </c>
      <c r="G73" s="113" t="s">
        <v>103</v>
      </c>
      <c r="H73" s="113" t="s">
        <v>103</v>
      </c>
      <c r="I73" s="113" t="s">
        <v>103</v>
      </c>
      <c r="J73" s="113" t="s">
        <v>103</v>
      </c>
      <c r="K73" s="113" t="s">
        <v>103</v>
      </c>
      <c r="L73" s="113" t="s">
        <v>103</v>
      </c>
      <c r="M73" s="113">
        <v>39458</v>
      </c>
      <c r="N73" s="113">
        <v>39472</v>
      </c>
      <c r="O73" s="113">
        <v>39458</v>
      </c>
      <c r="P73" s="113">
        <v>39472</v>
      </c>
      <c r="Q73" s="113" t="s">
        <v>103</v>
      </c>
      <c r="R73" s="113" t="s">
        <v>103</v>
      </c>
      <c r="S73" s="113">
        <v>39484</v>
      </c>
      <c r="T73" s="113">
        <v>39491</v>
      </c>
      <c r="U73" s="113">
        <v>39484</v>
      </c>
      <c r="V73" s="113">
        <v>39491</v>
      </c>
      <c r="W73" s="113">
        <v>39484</v>
      </c>
      <c r="X73" s="113">
        <v>39491</v>
      </c>
      <c r="Y73" s="113">
        <v>39484</v>
      </c>
      <c r="Z73" s="113">
        <v>39491</v>
      </c>
      <c r="AA73" s="113">
        <v>39484</v>
      </c>
      <c r="AB73" s="113">
        <v>39491</v>
      </c>
      <c r="AC73" s="113">
        <v>39484</v>
      </c>
      <c r="AD73" s="113">
        <v>39491</v>
      </c>
      <c r="AE73" s="61" t="s">
        <v>323</v>
      </c>
      <c r="AF73" s="60" t="s">
        <v>110</v>
      </c>
      <c r="AG73" s="60"/>
      <c r="AH73" s="61"/>
      <c r="AJ73" s="128"/>
    </row>
    <row r="74" spans="1:34" s="65" customFormat="1" ht="88.5" customHeight="1">
      <c r="A74" s="60">
        <v>68</v>
      </c>
      <c r="B74" s="60" t="s">
        <v>242</v>
      </c>
      <c r="C74" s="60" t="s">
        <v>112</v>
      </c>
      <c r="D74" s="60"/>
      <c r="E74" s="85" t="s">
        <v>464</v>
      </c>
      <c r="F74" s="61" t="s">
        <v>471</v>
      </c>
      <c r="G74" s="158" t="s">
        <v>103</v>
      </c>
      <c r="H74" s="158" t="s">
        <v>103</v>
      </c>
      <c r="I74" s="158" t="s">
        <v>103</v>
      </c>
      <c r="J74" s="158" t="s">
        <v>103</v>
      </c>
      <c r="K74" s="158" t="s">
        <v>103</v>
      </c>
      <c r="L74" s="158" t="s">
        <v>103</v>
      </c>
      <c r="M74" s="158">
        <v>39489</v>
      </c>
      <c r="N74" s="158">
        <v>39500</v>
      </c>
      <c r="O74" s="158">
        <v>39489</v>
      </c>
      <c r="P74" s="158">
        <v>39500</v>
      </c>
      <c r="Q74" s="158">
        <v>39489</v>
      </c>
      <c r="R74" s="158">
        <v>39500</v>
      </c>
      <c r="S74" s="158">
        <v>39489</v>
      </c>
      <c r="T74" s="158">
        <v>39500</v>
      </c>
      <c r="U74" s="158">
        <v>39524</v>
      </c>
      <c r="V74" s="158">
        <v>39500</v>
      </c>
      <c r="W74" s="113">
        <v>39524</v>
      </c>
      <c r="X74" s="113">
        <v>39528</v>
      </c>
      <c r="Y74" s="113">
        <v>39524</v>
      </c>
      <c r="Z74" s="113">
        <v>39528</v>
      </c>
      <c r="AA74" s="113">
        <v>39524</v>
      </c>
      <c r="AB74" s="113">
        <v>39528</v>
      </c>
      <c r="AC74" s="113">
        <v>39524</v>
      </c>
      <c r="AD74" s="113">
        <v>39528</v>
      </c>
      <c r="AE74" s="61"/>
      <c r="AF74" s="60" t="s">
        <v>110</v>
      </c>
      <c r="AG74" s="60"/>
      <c r="AH74" s="61"/>
    </row>
    <row r="75" spans="1:34" s="65" customFormat="1" ht="109.5" customHeight="1">
      <c r="A75" s="60">
        <v>69</v>
      </c>
      <c r="B75" s="60" t="s">
        <v>242</v>
      </c>
      <c r="C75" s="60" t="s">
        <v>112</v>
      </c>
      <c r="D75" s="60"/>
      <c r="E75" s="85" t="s">
        <v>463</v>
      </c>
      <c r="F75" s="61" t="s">
        <v>479</v>
      </c>
      <c r="G75" s="158"/>
      <c r="H75" s="158"/>
      <c r="I75" s="158"/>
      <c r="J75" s="158"/>
      <c r="K75" s="158"/>
      <c r="L75" s="158"/>
      <c r="M75" s="158"/>
      <c r="N75" s="158"/>
      <c r="O75" s="158"/>
      <c r="P75" s="158"/>
      <c r="Q75" s="158"/>
      <c r="R75" s="158"/>
      <c r="S75" s="158" t="s">
        <v>103</v>
      </c>
      <c r="T75" s="158" t="s">
        <v>103</v>
      </c>
      <c r="U75" s="158">
        <v>39531</v>
      </c>
      <c r="V75" s="158">
        <v>39514</v>
      </c>
      <c r="W75" s="113">
        <v>39531</v>
      </c>
      <c r="X75" s="113">
        <v>39542</v>
      </c>
      <c r="Y75" s="113">
        <v>39524</v>
      </c>
      <c r="Z75" s="113">
        <v>39528</v>
      </c>
      <c r="AA75" s="113">
        <v>39524</v>
      </c>
      <c r="AB75" s="113">
        <v>39528</v>
      </c>
      <c r="AC75" s="113">
        <v>39524</v>
      </c>
      <c r="AD75" s="113">
        <v>39528</v>
      </c>
      <c r="AE75" s="61"/>
      <c r="AF75" s="60" t="s">
        <v>110</v>
      </c>
      <c r="AG75" s="60"/>
      <c r="AH75" s="61"/>
    </row>
    <row r="76" spans="1:34" s="65" customFormat="1" ht="109.5" customHeight="1">
      <c r="A76" s="60">
        <v>70</v>
      </c>
      <c r="B76" s="60" t="s">
        <v>242</v>
      </c>
      <c r="C76" s="60" t="s">
        <v>112</v>
      </c>
      <c r="D76" s="60"/>
      <c r="E76" s="85" t="s">
        <v>410</v>
      </c>
      <c r="F76" s="61" t="s">
        <v>480</v>
      </c>
      <c r="G76" s="158" t="s">
        <v>103</v>
      </c>
      <c r="H76" s="158" t="s">
        <v>103</v>
      </c>
      <c r="I76" s="158" t="s">
        <v>103</v>
      </c>
      <c r="J76" s="158" t="s">
        <v>103</v>
      </c>
      <c r="K76" s="158" t="s">
        <v>103</v>
      </c>
      <c r="L76" s="158" t="s">
        <v>103</v>
      </c>
      <c r="M76" s="158">
        <v>39518</v>
      </c>
      <c r="N76" s="158">
        <v>39531</v>
      </c>
      <c r="O76" s="158">
        <v>39518</v>
      </c>
      <c r="P76" s="158">
        <v>39531</v>
      </c>
      <c r="Q76" s="158">
        <v>39518</v>
      </c>
      <c r="R76" s="158">
        <v>39531</v>
      </c>
      <c r="S76" s="158">
        <v>39518</v>
      </c>
      <c r="T76" s="158">
        <v>39531</v>
      </c>
      <c r="U76" s="158">
        <v>39531</v>
      </c>
      <c r="V76" s="158">
        <v>39531</v>
      </c>
      <c r="W76" s="113">
        <v>39531</v>
      </c>
      <c r="X76" s="113">
        <v>39542</v>
      </c>
      <c r="Y76" s="113">
        <v>39533</v>
      </c>
      <c r="Z76" s="113">
        <v>39539</v>
      </c>
      <c r="AA76" s="113">
        <v>39533</v>
      </c>
      <c r="AB76" s="113">
        <v>39539</v>
      </c>
      <c r="AC76" s="113">
        <v>39533</v>
      </c>
      <c r="AD76" s="113">
        <v>39544</v>
      </c>
      <c r="AE76" s="61"/>
      <c r="AF76" s="174" t="s">
        <v>110</v>
      </c>
      <c r="AG76" s="60" t="s">
        <v>415</v>
      </c>
      <c r="AH76" s="61" t="s">
        <v>422</v>
      </c>
    </row>
    <row r="77" spans="1:36" ht="51.75" customHeight="1">
      <c r="A77" s="12">
        <f>+A76+1</f>
        <v>71</v>
      </c>
      <c r="B77" s="12" t="s">
        <v>242</v>
      </c>
      <c r="C77" s="12" t="s">
        <v>112</v>
      </c>
      <c r="D77" s="12"/>
      <c r="E77" s="15" t="s">
        <v>411</v>
      </c>
      <c r="F77" s="13" t="s">
        <v>330</v>
      </c>
      <c r="G77" s="16" t="s">
        <v>103</v>
      </c>
      <c r="H77" s="16" t="s">
        <v>103</v>
      </c>
      <c r="I77" s="16" t="s">
        <v>103</v>
      </c>
      <c r="J77" s="16" t="s">
        <v>103</v>
      </c>
      <c r="K77" s="16" t="s">
        <v>103</v>
      </c>
      <c r="L77" s="16" t="s">
        <v>103</v>
      </c>
      <c r="M77" s="16">
        <v>39552</v>
      </c>
      <c r="N77" s="17">
        <v>39562</v>
      </c>
      <c r="O77" s="16">
        <v>39552</v>
      </c>
      <c r="P77" s="17">
        <v>39562</v>
      </c>
      <c r="Q77" s="16">
        <v>39552</v>
      </c>
      <c r="R77" s="17">
        <v>39562</v>
      </c>
      <c r="S77" s="16">
        <v>39552</v>
      </c>
      <c r="T77" s="17">
        <v>39562</v>
      </c>
      <c r="U77" s="17">
        <v>39552</v>
      </c>
      <c r="V77" s="17">
        <v>39562</v>
      </c>
      <c r="W77" s="16">
        <v>39552</v>
      </c>
      <c r="X77" s="17">
        <v>39562</v>
      </c>
      <c r="Y77" s="16">
        <v>39552</v>
      </c>
      <c r="Z77" s="17">
        <v>39562</v>
      </c>
      <c r="AA77" s="16">
        <v>39552</v>
      </c>
      <c r="AB77" s="17">
        <v>39562</v>
      </c>
      <c r="AC77" s="16">
        <v>39552</v>
      </c>
      <c r="AD77" s="17">
        <v>39562</v>
      </c>
      <c r="AE77" s="13"/>
      <c r="AF77" s="12" t="s">
        <v>109</v>
      </c>
      <c r="AG77" s="12" t="s">
        <v>416</v>
      </c>
      <c r="AH77" s="13" t="s">
        <v>423</v>
      </c>
      <c r="AJ77" s="65"/>
    </row>
    <row r="78" spans="1:36" ht="66.75" customHeight="1">
      <c r="A78" s="12">
        <f aca="true" t="shared" si="6" ref="A78:A109">+A77+1</f>
        <v>72</v>
      </c>
      <c r="B78" s="12" t="s">
        <v>242</v>
      </c>
      <c r="C78" s="12" t="s">
        <v>112</v>
      </c>
      <c r="D78" s="12"/>
      <c r="E78" s="15" t="s">
        <v>412</v>
      </c>
      <c r="F78" s="13" t="s">
        <v>399</v>
      </c>
      <c r="G78" s="16" t="s">
        <v>103</v>
      </c>
      <c r="H78" s="16" t="s">
        <v>103</v>
      </c>
      <c r="I78" s="16" t="s">
        <v>103</v>
      </c>
      <c r="J78" s="16" t="s">
        <v>103</v>
      </c>
      <c r="K78" s="16" t="s">
        <v>103</v>
      </c>
      <c r="L78" s="16" t="s">
        <v>103</v>
      </c>
      <c r="M78" s="16">
        <v>39577</v>
      </c>
      <c r="N78" s="17">
        <v>39589</v>
      </c>
      <c r="O78" s="16">
        <v>39577</v>
      </c>
      <c r="P78" s="17">
        <v>39589</v>
      </c>
      <c r="Q78" s="16">
        <v>39577</v>
      </c>
      <c r="R78" s="17">
        <v>39589</v>
      </c>
      <c r="S78" s="16">
        <v>39577</v>
      </c>
      <c r="T78" s="17">
        <v>39589</v>
      </c>
      <c r="U78" s="17">
        <v>39577</v>
      </c>
      <c r="V78" s="17">
        <v>39589</v>
      </c>
      <c r="W78" s="16">
        <v>39577</v>
      </c>
      <c r="X78" s="17">
        <v>39589</v>
      </c>
      <c r="Y78" s="16">
        <v>39577</v>
      </c>
      <c r="Z78" s="17">
        <v>39589</v>
      </c>
      <c r="AA78" s="16">
        <v>39577</v>
      </c>
      <c r="AB78" s="17">
        <v>39589</v>
      </c>
      <c r="AC78" s="16">
        <v>39577</v>
      </c>
      <c r="AD78" s="17">
        <v>39589</v>
      </c>
      <c r="AE78" s="13"/>
      <c r="AF78" s="12" t="s">
        <v>109</v>
      </c>
      <c r="AG78" s="12" t="s">
        <v>135</v>
      </c>
      <c r="AH78" s="13" t="s">
        <v>424</v>
      </c>
      <c r="AJ78" s="65"/>
    </row>
    <row r="79" spans="1:36" ht="93" customHeight="1">
      <c r="A79" s="12">
        <f t="shared" si="6"/>
        <v>73</v>
      </c>
      <c r="B79" s="12" t="s">
        <v>242</v>
      </c>
      <c r="C79" s="12" t="s">
        <v>112</v>
      </c>
      <c r="D79" s="12"/>
      <c r="E79" s="15" t="s">
        <v>413</v>
      </c>
      <c r="F79" s="13" t="s">
        <v>400</v>
      </c>
      <c r="G79" s="16" t="s">
        <v>103</v>
      </c>
      <c r="H79" s="16" t="s">
        <v>103</v>
      </c>
      <c r="I79" s="16" t="s">
        <v>103</v>
      </c>
      <c r="J79" s="16" t="s">
        <v>103</v>
      </c>
      <c r="K79" s="16" t="s">
        <v>103</v>
      </c>
      <c r="L79" s="16" t="s">
        <v>103</v>
      </c>
      <c r="M79" s="16">
        <v>39612</v>
      </c>
      <c r="N79" s="17">
        <v>39626</v>
      </c>
      <c r="O79" s="16">
        <v>39612</v>
      </c>
      <c r="P79" s="17">
        <v>39626</v>
      </c>
      <c r="Q79" s="16">
        <v>39612</v>
      </c>
      <c r="R79" s="17">
        <v>39626</v>
      </c>
      <c r="S79" s="16">
        <v>39612</v>
      </c>
      <c r="T79" s="17">
        <v>39626</v>
      </c>
      <c r="U79" s="17">
        <v>39612</v>
      </c>
      <c r="V79" s="17">
        <v>39626</v>
      </c>
      <c r="W79" s="16">
        <v>39612</v>
      </c>
      <c r="X79" s="17">
        <v>39626</v>
      </c>
      <c r="Y79" s="16">
        <v>39612</v>
      </c>
      <c r="Z79" s="17">
        <v>39626</v>
      </c>
      <c r="AA79" s="16">
        <v>39612</v>
      </c>
      <c r="AB79" s="17">
        <v>39626</v>
      </c>
      <c r="AC79" s="16">
        <v>39612</v>
      </c>
      <c r="AD79" s="17">
        <v>39626</v>
      </c>
      <c r="AE79" s="13"/>
      <c r="AF79" s="12" t="s">
        <v>109</v>
      </c>
      <c r="AG79" s="12"/>
      <c r="AH79" s="13" t="s">
        <v>425</v>
      </c>
      <c r="AJ79" s="65"/>
    </row>
    <row r="80" spans="1:36" s="73" customFormat="1" ht="51">
      <c r="A80" s="12">
        <f t="shared" si="6"/>
        <v>74</v>
      </c>
      <c r="B80" s="74" t="s">
        <v>240</v>
      </c>
      <c r="C80" s="74" t="s">
        <v>112</v>
      </c>
      <c r="D80" s="74"/>
      <c r="E80" s="84" t="s">
        <v>138</v>
      </c>
      <c r="F80" s="75" t="s">
        <v>164</v>
      </c>
      <c r="G80" s="95" t="s">
        <v>103</v>
      </c>
      <c r="H80" s="95">
        <v>39430</v>
      </c>
      <c r="I80" s="95">
        <v>39468</v>
      </c>
      <c r="J80" s="95">
        <v>39479</v>
      </c>
      <c r="K80" s="95">
        <f>O80</f>
        <v>39468</v>
      </c>
      <c r="L80" s="95">
        <f>P80</f>
        <v>39479</v>
      </c>
      <c r="M80" s="95">
        <v>39468</v>
      </c>
      <c r="N80" s="95">
        <v>39479</v>
      </c>
      <c r="O80" s="95">
        <v>39468</v>
      </c>
      <c r="P80" s="95">
        <v>39479</v>
      </c>
      <c r="Q80" s="95">
        <v>39489</v>
      </c>
      <c r="R80" s="95">
        <v>39514</v>
      </c>
      <c r="S80" s="95">
        <v>39489</v>
      </c>
      <c r="T80" s="95">
        <v>39514</v>
      </c>
      <c r="U80" s="95">
        <v>39499</v>
      </c>
      <c r="V80" s="95">
        <v>39527</v>
      </c>
      <c r="W80" s="95">
        <v>39499</v>
      </c>
      <c r="X80" s="95">
        <v>39527</v>
      </c>
      <c r="Y80" s="95">
        <v>39499</v>
      </c>
      <c r="Z80" s="95">
        <v>39527</v>
      </c>
      <c r="AA80" s="95">
        <v>39499</v>
      </c>
      <c r="AB80" s="95">
        <v>39558</v>
      </c>
      <c r="AC80" s="95">
        <v>39499</v>
      </c>
      <c r="AD80" s="95">
        <v>39558</v>
      </c>
      <c r="AE80" s="163" t="s">
        <v>46</v>
      </c>
      <c r="AF80" s="74" t="s">
        <v>107</v>
      </c>
      <c r="AG80" s="77"/>
      <c r="AH80" s="78" t="s">
        <v>188</v>
      </c>
      <c r="AJ80" s="65"/>
    </row>
    <row r="81" spans="1:36" s="117" customFormat="1" ht="60" customHeight="1">
      <c r="A81" s="12">
        <f t="shared" si="6"/>
        <v>75</v>
      </c>
      <c r="B81" s="74" t="s">
        <v>242</v>
      </c>
      <c r="C81" s="74" t="s">
        <v>112</v>
      </c>
      <c r="D81" s="74"/>
      <c r="E81" s="84" t="s">
        <v>449</v>
      </c>
      <c r="F81" s="75" t="s">
        <v>450</v>
      </c>
      <c r="G81" s="95"/>
      <c r="H81" s="95"/>
      <c r="I81" s="95"/>
      <c r="J81" s="95"/>
      <c r="K81" s="95"/>
      <c r="L81" s="95"/>
      <c r="M81" s="95"/>
      <c r="N81" s="95"/>
      <c r="O81" s="95"/>
      <c r="P81" s="95"/>
      <c r="Q81" s="95"/>
      <c r="R81" s="95"/>
      <c r="S81" s="95">
        <v>39514</v>
      </c>
      <c r="T81" s="95">
        <v>39521</v>
      </c>
      <c r="U81" s="95">
        <v>39514</v>
      </c>
      <c r="V81" s="95">
        <v>39521</v>
      </c>
      <c r="W81" s="95">
        <v>39532</v>
      </c>
      <c r="X81" s="95">
        <v>39538</v>
      </c>
      <c r="Y81" s="95">
        <v>39532</v>
      </c>
      <c r="Z81" s="95">
        <v>39538</v>
      </c>
      <c r="AA81" s="95">
        <v>39532</v>
      </c>
      <c r="AB81" s="95">
        <v>39538</v>
      </c>
      <c r="AC81" s="173">
        <v>39554</v>
      </c>
      <c r="AD81" s="173">
        <v>39558</v>
      </c>
      <c r="AE81" s="163" t="s">
        <v>25</v>
      </c>
      <c r="AF81" s="74" t="s">
        <v>107</v>
      </c>
      <c r="AG81" s="74" t="s">
        <v>138</v>
      </c>
      <c r="AH81" s="75" t="s">
        <v>318</v>
      </c>
      <c r="AJ81" s="144"/>
    </row>
    <row r="82" spans="1:34" s="65" customFormat="1" ht="255">
      <c r="A82" s="174">
        <f t="shared" si="6"/>
        <v>76</v>
      </c>
      <c r="B82" s="174" t="s">
        <v>315</v>
      </c>
      <c r="C82" s="174" t="s">
        <v>112</v>
      </c>
      <c r="D82" s="174"/>
      <c r="E82" s="189" t="s">
        <v>312</v>
      </c>
      <c r="F82" s="182" t="s">
        <v>52</v>
      </c>
      <c r="G82" s="184" t="s">
        <v>103</v>
      </c>
      <c r="H82" s="184" t="s">
        <v>103</v>
      </c>
      <c r="I82" s="184" t="s">
        <v>103</v>
      </c>
      <c r="J82" s="184" t="s">
        <v>103</v>
      </c>
      <c r="K82" s="184" t="s">
        <v>103</v>
      </c>
      <c r="L82" s="184" t="s">
        <v>103</v>
      </c>
      <c r="M82" s="184">
        <v>39524</v>
      </c>
      <c r="N82" s="184">
        <v>39539</v>
      </c>
      <c r="O82" s="184">
        <v>39524</v>
      </c>
      <c r="P82" s="184">
        <v>39539</v>
      </c>
      <c r="Q82" s="184">
        <v>39524</v>
      </c>
      <c r="R82" s="184">
        <v>39539</v>
      </c>
      <c r="S82" s="184">
        <v>39524</v>
      </c>
      <c r="T82" s="184">
        <v>39539</v>
      </c>
      <c r="U82" s="184">
        <v>39524</v>
      </c>
      <c r="V82" s="184">
        <v>39539</v>
      </c>
      <c r="W82" s="184">
        <v>39524</v>
      </c>
      <c r="X82" s="184">
        <v>39539</v>
      </c>
      <c r="Y82" s="184">
        <v>39524</v>
      </c>
      <c r="Z82" s="184">
        <v>39539</v>
      </c>
      <c r="AA82" s="184">
        <v>39524</v>
      </c>
      <c r="AB82" s="184">
        <v>39539</v>
      </c>
      <c r="AC82" s="184">
        <v>39524</v>
      </c>
      <c r="AD82" s="184">
        <v>39539</v>
      </c>
      <c r="AE82" s="182"/>
      <c r="AF82" s="174" t="s">
        <v>110</v>
      </c>
      <c r="AG82" s="174"/>
      <c r="AH82" s="182" t="s">
        <v>426</v>
      </c>
    </row>
    <row r="83" spans="1:36" s="73" customFormat="1" ht="107.25" customHeight="1">
      <c r="A83" s="74">
        <f t="shared" si="6"/>
        <v>77</v>
      </c>
      <c r="B83" s="74" t="s">
        <v>239</v>
      </c>
      <c r="C83" s="74" t="s">
        <v>112</v>
      </c>
      <c r="D83" s="74"/>
      <c r="E83" s="84" t="s">
        <v>134</v>
      </c>
      <c r="F83" s="75" t="s">
        <v>453</v>
      </c>
      <c r="G83" s="95" t="s">
        <v>103</v>
      </c>
      <c r="H83" s="95">
        <v>39508</v>
      </c>
      <c r="I83" s="95">
        <v>39387</v>
      </c>
      <c r="J83" s="95">
        <v>39511</v>
      </c>
      <c r="K83" s="95">
        <v>39506</v>
      </c>
      <c r="L83" s="95">
        <v>39527</v>
      </c>
      <c r="M83" s="95">
        <v>39479</v>
      </c>
      <c r="N83" s="95">
        <v>39576</v>
      </c>
      <c r="O83" s="95">
        <v>39479</v>
      </c>
      <c r="P83" s="95">
        <v>39576</v>
      </c>
      <c r="Q83" s="95">
        <v>39479</v>
      </c>
      <c r="R83" s="95">
        <v>39576</v>
      </c>
      <c r="S83" s="95">
        <v>39479</v>
      </c>
      <c r="T83" s="95">
        <v>39576</v>
      </c>
      <c r="U83" s="95">
        <v>39479</v>
      </c>
      <c r="V83" s="95">
        <v>39576</v>
      </c>
      <c r="W83" s="95">
        <v>39479</v>
      </c>
      <c r="X83" s="95">
        <v>39576</v>
      </c>
      <c r="Y83" s="95">
        <v>39479</v>
      </c>
      <c r="Z83" s="95">
        <v>39576</v>
      </c>
      <c r="AA83" s="95">
        <v>39479</v>
      </c>
      <c r="AB83" s="95">
        <v>39576</v>
      </c>
      <c r="AC83" s="95">
        <v>39479</v>
      </c>
      <c r="AD83" s="95">
        <v>39576</v>
      </c>
      <c r="AE83" s="163" t="s">
        <v>47</v>
      </c>
      <c r="AF83" s="77" t="s">
        <v>107</v>
      </c>
      <c r="AG83" s="77"/>
      <c r="AH83" s="78" t="s">
        <v>418</v>
      </c>
      <c r="AJ83" s="144"/>
    </row>
    <row r="84" spans="1:36" s="55" customFormat="1" ht="409.5" customHeight="1">
      <c r="A84" s="42">
        <f t="shared" si="6"/>
        <v>78</v>
      </c>
      <c r="B84" s="42" t="s">
        <v>315</v>
      </c>
      <c r="C84" s="42" t="s">
        <v>112</v>
      </c>
      <c r="D84" s="42"/>
      <c r="E84" s="51" t="s">
        <v>313</v>
      </c>
      <c r="F84" s="20" t="s">
        <v>327</v>
      </c>
      <c r="G84" s="52" t="s">
        <v>103</v>
      </c>
      <c r="H84" s="52" t="s">
        <v>103</v>
      </c>
      <c r="I84" s="52" t="s">
        <v>103</v>
      </c>
      <c r="J84" s="52" t="s">
        <v>103</v>
      </c>
      <c r="K84" s="52" t="s">
        <v>103</v>
      </c>
      <c r="L84" s="52" t="s">
        <v>103</v>
      </c>
      <c r="M84" s="52">
        <v>39546</v>
      </c>
      <c r="N84" s="52">
        <v>39562</v>
      </c>
      <c r="O84" s="52">
        <v>39546</v>
      </c>
      <c r="P84" s="52">
        <v>39562</v>
      </c>
      <c r="Q84" s="52">
        <v>39546</v>
      </c>
      <c r="R84" s="52">
        <v>39562</v>
      </c>
      <c r="S84" s="52">
        <v>39546</v>
      </c>
      <c r="T84" s="52">
        <v>39562</v>
      </c>
      <c r="U84" s="52">
        <v>39546</v>
      </c>
      <c r="V84" s="52">
        <v>39562</v>
      </c>
      <c r="W84" s="52">
        <v>39546</v>
      </c>
      <c r="X84" s="52">
        <v>39562</v>
      </c>
      <c r="Y84" s="52">
        <v>39546</v>
      </c>
      <c r="Z84" s="52">
        <v>39562</v>
      </c>
      <c r="AA84" s="52">
        <v>39546</v>
      </c>
      <c r="AB84" s="52">
        <v>39562</v>
      </c>
      <c r="AC84" s="162">
        <v>39554</v>
      </c>
      <c r="AD84" s="52">
        <v>39567</v>
      </c>
      <c r="AE84" s="20" t="s">
        <v>40</v>
      </c>
      <c r="AF84" s="42" t="s">
        <v>109</v>
      </c>
      <c r="AG84" s="42"/>
      <c r="AH84" s="20" t="s">
        <v>427</v>
      </c>
      <c r="AJ84" s="143"/>
    </row>
    <row r="85" spans="1:36" ht="99" customHeight="1">
      <c r="A85" s="42">
        <f t="shared" si="6"/>
        <v>79</v>
      </c>
      <c r="B85" s="42" t="s">
        <v>238</v>
      </c>
      <c r="C85" s="42" t="s">
        <v>112</v>
      </c>
      <c r="D85" s="42"/>
      <c r="E85" s="51" t="s">
        <v>126</v>
      </c>
      <c r="F85" s="20" t="s">
        <v>2</v>
      </c>
      <c r="G85" s="52" t="s">
        <v>103</v>
      </c>
      <c r="H85" s="52">
        <v>39431</v>
      </c>
      <c r="I85" s="52" t="s">
        <v>103</v>
      </c>
      <c r="J85" s="52" t="s">
        <v>103</v>
      </c>
      <c r="K85" s="52" t="s">
        <v>103</v>
      </c>
      <c r="L85" s="52" t="s">
        <v>103</v>
      </c>
      <c r="M85" s="43">
        <v>39583</v>
      </c>
      <c r="N85" s="43">
        <v>39613</v>
      </c>
      <c r="O85" s="43">
        <v>39583</v>
      </c>
      <c r="P85" s="43">
        <v>39613</v>
      </c>
      <c r="Q85" s="43">
        <v>39583</v>
      </c>
      <c r="R85" s="43">
        <v>39613</v>
      </c>
      <c r="S85" s="43">
        <v>39583</v>
      </c>
      <c r="T85" s="43">
        <v>39613</v>
      </c>
      <c r="U85" s="43">
        <v>39583</v>
      </c>
      <c r="V85" s="43">
        <v>39613</v>
      </c>
      <c r="W85" s="43">
        <v>39583</v>
      </c>
      <c r="X85" s="43">
        <v>39613</v>
      </c>
      <c r="Y85" s="43">
        <v>39583</v>
      </c>
      <c r="Z85" s="43">
        <v>39613</v>
      </c>
      <c r="AA85" s="43">
        <v>39583</v>
      </c>
      <c r="AB85" s="43">
        <v>39613</v>
      </c>
      <c r="AC85" s="43">
        <v>39583</v>
      </c>
      <c r="AD85" s="43">
        <v>39613</v>
      </c>
      <c r="AE85" s="165" t="s">
        <v>541</v>
      </c>
      <c r="AF85" s="166" t="s">
        <v>109</v>
      </c>
      <c r="AG85" s="42" t="s">
        <v>428</v>
      </c>
      <c r="AH85" s="20" t="s">
        <v>185</v>
      </c>
      <c r="AJ85" s="65"/>
    </row>
    <row r="86" spans="1:34" s="65" customFormat="1" ht="180.75" customHeight="1">
      <c r="A86" s="60">
        <f t="shared" si="6"/>
        <v>80</v>
      </c>
      <c r="B86" s="60" t="s">
        <v>236</v>
      </c>
      <c r="C86" s="60" t="s">
        <v>112</v>
      </c>
      <c r="D86" s="60"/>
      <c r="E86" s="85" t="s">
        <v>26</v>
      </c>
      <c r="F86" s="61" t="s">
        <v>28</v>
      </c>
      <c r="G86" s="113" t="s">
        <v>103</v>
      </c>
      <c r="H86" s="113">
        <v>39500</v>
      </c>
      <c r="I86" s="113">
        <v>39475</v>
      </c>
      <c r="J86" s="113">
        <v>39493</v>
      </c>
      <c r="K86" s="113">
        <f>O86</f>
        <v>39475</v>
      </c>
      <c r="L86" s="113">
        <f>P86</f>
        <v>39493</v>
      </c>
      <c r="M86" s="113">
        <v>39475</v>
      </c>
      <c r="N86" s="113">
        <v>39493</v>
      </c>
      <c r="O86" s="113">
        <v>39475</v>
      </c>
      <c r="P86" s="113">
        <v>39493</v>
      </c>
      <c r="Q86" s="113">
        <v>39503</v>
      </c>
      <c r="R86" s="113">
        <v>39521</v>
      </c>
      <c r="S86" s="113">
        <v>39484</v>
      </c>
      <c r="T86" s="113">
        <v>39578</v>
      </c>
      <c r="U86" s="113">
        <v>39500</v>
      </c>
      <c r="V86" s="113">
        <v>39578</v>
      </c>
      <c r="W86" s="113">
        <v>39500</v>
      </c>
      <c r="X86" s="113">
        <v>39578</v>
      </c>
      <c r="Y86" s="113">
        <v>39500</v>
      </c>
      <c r="Z86" s="113">
        <v>39578</v>
      </c>
      <c r="AA86" s="113">
        <v>39500</v>
      </c>
      <c r="AB86" s="113">
        <v>39578</v>
      </c>
      <c r="AC86" s="113">
        <v>39500</v>
      </c>
      <c r="AD86" s="184">
        <v>39521</v>
      </c>
      <c r="AE86" s="182" t="s">
        <v>31</v>
      </c>
      <c r="AF86" s="63" t="s">
        <v>110</v>
      </c>
      <c r="AG86" s="63" t="s">
        <v>256</v>
      </c>
      <c r="AH86" s="64" t="s">
        <v>174</v>
      </c>
    </row>
    <row r="87" spans="1:36" ht="180.75" customHeight="1">
      <c r="A87" s="74">
        <f t="shared" si="6"/>
        <v>81</v>
      </c>
      <c r="B87" s="74" t="s">
        <v>236</v>
      </c>
      <c r="C87" s="74" t="s">
        <v>112</v>
      </c>
      <c r="D87" s="74"/>
      <c r="E87" s="84" t="s">
        <v>27</v>
      </c>
      <c r="F87" s="75" t="s">
        <v>29</v>
      </c>
      <c r="G87" s="95"/>
      <c r="H87" s="95"/>
      <c r="I87" s="95"/>
      <c r="J87" s="95"/>
      <c r="K87" s="95"/>
      <c r="L87" s="95"/>
      <c r="M87" s="95"/>
      <c r="N87" s="95"/>
      <c r="O87" s="95"/>
      <c r="P87" s="95"/>
      <c r="Q87" s="95"/>
      <c r="R87" s="95"/>
      <c r="S87" s="95"/>
      <c r="T87" s="95"/>
      <c r="U87" s="95"/>
      <c r="V87" s="95"/>
      <c r="W87" s="95"/>
      <c r="X87" s="95"/>
      <c r="Y87" s="95"/>
      <c r="Z87" s="95"/>
      <c r="AA87" s="95">
        <v>39500</v>
      </c>
      <c r="AB87" s="95">
        <v>39578</v>
      </c>
      <c r="AC87" s="95">
        <v>39500</v>
      </c>
      <c r="AD87" s="95">
        <v>39578</v>
      </c>
      <c r="AE87" s="163" t="s">
        <v>30</v>
      </c>
      <c r="AF87" s="77" t="s">
        <v>109</v>
      </c>
      <c r="AG87" s="77" t="s">
        <v>256</v>
      </c>
      <c r="AH87" s="78" t="s">
        <v>32</v>
      </c>
      <c r="AJ87" s="65"/>
    </row>
    <row r="88" spans="1:36" s="30" customFormat="1" ht="148.5" customHeight="1">
      <c r="A88" s="42">
        <f t="shared" si="6"/>
        <v>82</v>
      </c>
      <c r="B88" s="42" t="s">
        <v>236</v>
      </c>
      <c r="C88" s="42" t="s">
        <v>112</v>
      </c>
      <c r="D88" s="42"/>
      <c r="E88" s="51" t="s">
        <v>532</v>
      </c>
      <c r="F88" s="20" t="s">
        <v>441</v>
      </c>
      <c r="G88" s="52"/>
      <c r="H88" s="52"/>
      <c r="I88" s="52"/>
      <c r="J88" s="52"/>
      <c r="K88" s="52"/>
      <c r="L88" s="52"/>
      <c r="M88" s="52"/>
      <c r="N88" s="52"/>
      <c r="O88" s="52" t="s">
        <v>103</v>
      </c>
      <c r="P88" s="52" t="s">
        <v>103</v>
      </c>
      <c r="Q88" s="52" t="s">
        <v>173</v>
      </c>
      <c r="R88" s="52" t="s">
        <v>173</v>
      </c>
      <c r="S88" s="52">
        <v>39545</v>
      </c>
      <c r="T88" s="52">
        <v>39563</v>
      </c>
      <c r="U88" s="52">
        <v>39545</v>
      </c>
      <c r="V88" s="52">
        <v>39563</v>
      </c>
      <c r="W88" s="52">
        <v>39545</v>
      </c>
      <c r="X88" s="52">
        <v>39563</v>
      </c>
      <c r="Y88" s="52">
        <v>39545</v>
      </c>
      <c r="Z88" s="52">
        <v>39570</v>
      </c>
      <c r="AA88" s="52">
        <v>39545</v>
      </c>
      <c r="AB88" s="52">
        <v>39563</v>
      </c>
      <c r="AC88" s="162">
        <v>39566</v>
      </c>
      <c r="AD88" s="162">
        <v>39570</v>
      </c>
      <c r="AE88" s="165" t="s">
        <v>48</v>
      </c>
      <c r="AF88" s="42" t="s">
        <v>107</v>
      </c>
      <c r="AG88" s="42"/>
      <c r="AH88" s="20" t="s">
        <v>458</v>
      </c>
      <c r="AJ88" s="65"/>
    </row>
    <row r="89" spans="1:36" s="55" customFormat="1" ht="222.75" customHeight="1">
      <c r="A89" s="42">
        <f t="shared" si="6"/>
        <v>83</v>
      </c>
      <c r="B89" s="42" t="s">
        <v>238</v>
      </c>
      <c r="C89" s="42" t="s">
        <v>112</v>
      </c>
      <c r="D89" s="42"/>
      <c r="E89" s="51" t="s">
        <v>128</v>
      </c>
      <c r="F89" s="20" t="s">
        <v>3</v>
      </c>
      <c r="G89" s="52" t="s">
        <v>103</v>
      </c>
      <c r="H89" s="52" t="s">
        <v>103</v>
      </c>
      <c r="I89" s="52" t="s">
        <v>103</v>
      </c>
      <c r="J89" s="52" t="s">
        <v>103</v>
      </c>
      <c r="K89" s="52" t="s">
        <v>103</v>
      </c>
      <c r="L89" s="52" t="s">
        <v>103</v>
      </c>
      <c r="M89" s="43">
        <v>39630</v>
      </c>
      <c r="N89" s="43">
        <v>39691</v>
      </c>
      <c r="O89" s="43">
        <v>39630</v>
      </c>
      <c r="P89" s="43">
        <v>39691</v>
      </c>
      <c r="Q89" s="43">
        <v>39630</v>
      </c>
      <c r="R89" s="43">
        <v>39691</v>
      </c>
      <c r="S89" s="43">
        <v>39630</v>
      </c>
      <c r="T89" s="43">
        <v>39691</v>
      </c>
      <c r="U89" s="43">
        <v>39630</v>
      </c>
      <c r="V89" s="43">
        <v>39691</v>
      </c>
      <c r="W89" s="43">
        <v>39630</v>
      </c>
      <c r="X89" s="43">
        <v>39691</v>
      </c>
      <c r="Y89" s="43">
        <v>39630</v>
      </c>
      <c r="Z89" s="43">
        <v>39691</v>
      </c>
      <c r="AA89" s="43">
        <v>39630</v>
      </c>
      <c r="AB89" s="43">
        <v>39691</v>
      </c>
      <c r="AC89" s="43">
        <v>39600</v>
      </c>
      <c r="AD89" s="43">
        <v>39691</v>
      </c>
      <c r="AE89" s="20" t="s">
        <v>542</v>
      </c>
      <c r="AF89" s="42" t="s">
        <v>107</v>
      </c>
      <c r="AG89" s="42"/>
      <c r="AH89" s="20" t="s">
        <v>209</v>
      </c>
      <c r="AJ89" s="65"/>
    </row>
    <row r="90" spans="1:36" s="104" customFormat="1" ht="51.75" customHeight="1">
      <c r="A90" s="166">
        <f t="shared" si="6"/>
        <v>84</v>
      </c>
      <c r="B90" s="166" t="s">
        <v>238</v>
      </c>
      <c r="C90" s="166" t="s">
        <v>112</v>
      </c>
      <c r="D90" s="166"/>
      <c r="E90" s="190" t="s">
        <v>543</v>
      </c>
      <c r="F90" s="165" t="s">
        <v>544</v>
      </c>
      <c r="G90" s="162"/>
      <c r="H90" s="162"/>
      <c r="I90" s="162"/>
      <c r="J90" s="162"/>
      <c r="K90" s="162"/>
      <c r="L90" s="162"/>
      <c r="M90" s="91"/>
      <c r="N90" s="91"/>
      <c r="O90" s="91"/>
      <c r="P90" s="91"/>
      <c r="Q90" s="91"/>
      <c r="R90" s="91"/>
      <c r="S90" s="91"/>
      <c r="T90" s="91"/>
      <c r="U90" s="91"/>
      <c r="V90" s="91"/>
      <c r="W90" s="91"/>
      <c r="X90" s="91"/>
      <c r="Y90" s="91"/>
      <c r="Z90" s="91"/>
      <c r="AA90" s="91" t="s">
        <v>103</v>
      </c>
      <c r="AB90" s="91" t="s">
        <v>103</v>
      </c>
      <c r="AC90" s="91">
        <v>39600</v>
      </c>
      <c r="AD90" s="91">
        <v>39767</v>
      </c>
      <c r="AE90" s="191" t="s">
        <v>545</v>
      </c>
      <c r="AF90" s="166" t="s">
        <v>107</v>
      </c>
      <c r="AG90" s="166"/>
      <c r="AH90" s="165"/>
      <c r="AJ90" s="128"/>
    </row>
    <row r="91" spans="1:36" ht="56.25" customHeight="1">
      <c r="A91" s="12">
        <f t="shared" si="6"/>
        <v>85</v>
      </c>
      <c r="B91" s="12" t="s">
        <v>236</v>
      </c>
      <c r="C91" s="12" t="s">
        <v>112</v>
      </c>
      <c r="D91" s="12"/>
      <c r="E91" s="15" t="s">
        <v>476</v>
      </c>
      <c r="F91" s="13" t="s">
        <v>475</v>
      </c>
      <c r="G91" s="146" t="s">
        <v>103</v>
      </c>
      <c r="H91" s="146">
        <v>39549</v>
      </c>
      <c r="I91" s="16">
        <v>39512</v>
      </c>
      <c r="J91" s="16">
        <v>39538</v>
      </c>
      <c r="K91" s="16">
        <f>O91</f>
        <v>39512</v>
      </c>
      <c r="L91" s="16">
        <f>P91</f>
        <v>39538</v>
      </c>
      <c r="M91" s="16">
        <v>39512</v>
      </c>
      <c r="N91" s="16">
        <v>39538</v>
      </c>
      <c r="O91" s="16">
        <v>39512</v>
      </c>
      <c r="P91" s="16">
        <v>39538</v>
      </c>
      <c r="Q91" s="16">
        <v>39576</v>
      </c>
      <c r="R91" s="16">
        <v>39597</v>
      </c>
      <c r="S91" s="16">
        <v>39576</v>
      </c>
      <c r="T91" s="16">
        <v>39597</v>
      </c>
      <c r="U91" s="16">
        <v>39576</v>
      </c>
      <c r="V91" s="16">
        <v>39597</v>
      </c>
      <c r="W91" s="16">
        <v>39576</v>
      </c>
      <c r="X91" s="16">
        <v>39597</v>
      </c>
      <c r="Y91" s="16">
        <v>39576</v>
      </c>
      <c r="Z91" s="16">
        <v>39597</v>
      </c>
      <c r="AA91" s="16">
        <v>39576</v>
      </c>
      <c r="AB91" s="16">
        <v>39597</v>
      </c>
      <c r="AC91" s="16">
        <v>39576</v>
      </c>
      <c r="AD91" s="16">
        <v>39597</v>
      </c>
      <c r="AE91" s="13" t="s">
        <v>533</v>
      </c>
      <c r="AF91" s="34" t="s">
        <v>107</v>
      </c>
      <c r="AG91" s="34" t="s">
        <v>257</v>
      </c>
      <c r="AH91" s="44" t="s">
        <v>209</v>
      </c>
      <c r="AJ91" s="65"/>
    </row>
    <row r="92" spans="1:36" s="128" customFormat="1" ht="65.25" customHeight="1">
      <c r="A92" s="60">
        <f t="shared" si="6"/>
        <v>86</v>
      </c>
      <c r="B92" s="60" t="s">
        <v>240</v>
      </c>
      <c r="C92" s="60" t="s">
        <v>112</v>
      </c>
      <c r="D92" s="60"/>
      <c r="E92" s="85" t="s">
        <v>140</v>
      </c>
      <c r="F92" s="61" t="s">
        <v>54</v>
      </c>
      <c r="G92" s="181" t="s">
        <v>103</v>
      </c>
      <c r="H92" s="181" t="s">
        <v>103</v>
      </c>
      <c r="I92" s="158">
        <v>39471</v>
      </c>
      <c r="J92" s="158">
        <v>39492</v>
      </c>
      <c r="K92" s="158">
        <f>O92</f>
        <v>39496</v>
      </c>
      <c r="L92" s="158">
        <f>P92</f>
        <v>39521</v>
      </c>
      <c r="M92" s="158">
        <v>39496</v>
      </c>
      <c r="N92" s="158">
        <v>39521</v>
      </c>
      <c r="O92" s="158">
        <v>39496</v>
      </c>
      <c r="P92" s="158">
        <v>39521</v>
      </c>
      <c r="Q92" s="158">
        <v>39496</v>
      </c>
      <c r="R92" s="158">
        <v>39521</v>
      </c>
      <c r="S92" s="158">
        <v>39496</v>
      </c>
      <c r="T92" s="158">
        <v>39521</v>
      </c>
      <c r="U92" s="158">
        <v>39496</v>
      </c>
      <c r="V92" s="158">
        <v>39521</v>
      </c>
      <c r="W92" s="113">
        <v>39496</v>
      </c>
      <c r="X92" s="113">
        <v>39521</v>
      </c>
      <c r="Y92" s="113">
        <v>39496</v>
      </c>
      <c r="Z92" s="113">
        <v>39521</v>
      </c>
      <c r="AA92" s="113">
        <v>39496</v>
      </c>
      <c r="AB92" s="113">
        <v>39521</v>
      </c>
      <c r="AC92" s="113">
        <v>39496</v>
      </c>
      <c r="AD92" s="113">
        <v>39521</v>
      </c>
      <c r="AE92" s="61"/>
      <c r="AF92" s="60" t="s">
        <v>110</v>
      </c>
      <c r="AG92" s="60"/>
      <c r="AH92" s="61" t="s">
        <v>320</v>
      </c>
      <c r="AJ92" s="65"/>
    </row>
    <row r="93" spans="1:36" s="128" customFormat="1" ht="65.25" customHeight="1">
      <c r="A93" s="60">
        <f t="shared" si="6"/>
        <v>87</v>
      </c>
      <c r="B93" s="60" t="s">
        <v>240</v>
      </c>
      <c r="C93" s="60" t="s">
        <v>112</v>
      </c>
      <c r="D93" s="60"/>
      <c r="E93" s="85" t="s">
        <v>319</v>
      </c>
      <c r="F93" s="61" t="s">
        <v>325</v>
      </c>
      <c r="G93" s="181"/>
      <c r="H93" s="181"/>
      <c r="I93" s="158"/>
      <c r="J93" s="158"/>
      <c r="K93" s="158"/>
      <c r="L93" s="158"/>
      <c r="M93" s="158"/>
      <c r="N93" s="158"/>
      <c r="O93" s="158" t="s">
        <v>103</v>
      </c>
      <c r="P93" s="158" t="s">
        <v>103</v>
      </c>
      <c r="Q93" s="158">
        <v>39496</v>
      </c>
      <c r="R93" s="158">
        <v>39521</v>
      </c>
      <c r="S93" s="158">
        <v>39496</v>
      </c>
      <c r="T93" s="158">
        <v>39521</v>
      </c>
      <c r="U93" s="158">
        <v>39496</v>
      </c>
      <c r="V93" s="158">
        <v>39521</v>
      </c>
      <c r="W93" s="113">
        <v>39496</v>
      </c>
      <c r="X93" s="113">
        <v>39521</v>
      </c>
      <c r="Y93" s="113">
        <v>39496</v>
      </c>
      <c r="Z93" s="113">
        <v>39521</v>
      </c>
      <c r="AA93" s="113">
        <v>39496</v>
      </c>
      <c r="AB93" s="113">
        <v>39521</v>
      </c>
      <c r="AC93" s="113">
        <v>39496</v>
      </c>
      <c r="AD93" s="113">
        <v>39521</v>
      </c>
      <c r="AE93" s="61"/>
      <c r="AF93" s="60" t="s">
        <v>110</v>
      </c>
      <c r="AG93" s="60" t="s">
        <v>142</v>
      </c>
      <c r="AH93" s="61" t="s">
        <v>324</v>
      </c>
      <c r="AJ93" s="65"/>
    </row>
    <row r="94" spans="1:36" s="30" customFormat="1" ht="84.75" customHeight="1">
      <c r="A94" s="12">
        <f t="shared" si="6"/>
        <v>88</v>
      </c>
      <c r="B94" s="12" t="s">
        <v>239</v>
      </c>
      <c r="C94" s="12" t="s">
        <v>112</v>
      </c>
      <c r="D94" s="12"/>
      <c r="E94" s="15" t="s">
        <v>407</v>
      </c>
      <c r="F94" s="13" t="s">
        <v>402</v>
      </c>
      <c r="G94" s="16" t="s">
        <v>103</v>
      </c>
      <c r="H94" s="16" t="s">
        <v>103</v>
      </c>
      <c r="I94" s="16">
        <v>39448</v>
      </c>
      <c r="J94" s="16">
        <v>39508</v>
      </c>
      <c r="K94" s="16" t="s">
        <v>103</v>
      </c>
      <c r="L94" s="16" t="s">
        <v>103</v>
      </c>
      <c r="M94" s="16">
        <v>39545</v>
      </c>
      <c r="N94" s="16">
        <v>39577</v>
      </c>
      <c r="O94" s="16">
        <v>39545</v>
      </c>
      <c r="P94" s="16">
        <v>39577</v>
      </c>
      <c r="Q94" s="16">
        <v>39545</v>
      </c>
      <c r="R94" s="16">
        <v>39577</v>
      </c>
      <c r="S94" s="16">
        <v>39545</v>
      </c>
      <c r="T94" s="16">
        <v>39577</v>
      </c>
      <c r="U94" s="16">
        <v>39545</v>
      </c>
      <c r="V94" s="16">
        <v>39577</v>
      </c>
      <c r="W94" s="16">
        <v>39545</v>
      </c>
      <c r="X94" s="16">
        <v>39577</v>
      </c>
      <c r="Y94" s="16">
        <v>39545</v>
      </c>
      <c r="Z94" s="16">
        <v>39577</v>
      </c>
      <c r="AA94" s="16">
        <v>39545</v>
      </c>
      <c r="AB94" s="16">
        <v>39577</v>
      </c>
      <c r="AC94" s="16">
        <v>39545</v>
      </c>
      <c r="AD94" s="16">
        <v>39577</v>
      </c>
      <c r="AE94" s="13" t="s">
        <v>403</v>
      </c>
      <c r="AF94" s="12" t="s">
        <v>107</v>
      </c>
      <c r="AG94" s="12" t="s">
        <v>404</v>
      </c>
      <c r="AH94" s="13" t="s">
        <v>189</v>
      </c>
      <c r="AJ94" s="65"/>
    </row>
    <row r="95" spans="1:36" s="104" customFormat="1" ht="229.5">
      <c r="A95" s="42">
        <f t="shared" si="6"/>
        <v>89</v>
      </c>
      <c r="B95" s="42" t="s">
        <v>315</v>
      </c>
      <c r="C95" s="42" t="s">
        <v>112</v>
      </c>
      <c r="D95" s="42"/>
      <c r="E95" s="51" t="s">
        <v>314</v>
      </c>
      <c r="F95" s="20" t="s">
        <v>55</v>
      </c>
      <c r="G95" s="52" t="s">
        <v>103</v>
      </c>
      <c r="H95" s="52" t="s">
        <v>103</v>
      </c>
      <c r="I95" s="52" t="s">
        <v>103</v>
      </c>
      <c r="J95" s="52" t="s">
        <v>103</v>
      </c>
      <c r="K95" s="52" t="s">
        <v>103</v>
      </c>
      <c r="L95" s="52" t="s">
        <v>103</v>
      </c>
      <c r="M95" s="52">
        <v>39602</v>
      </c>
      <c r="N95" s="52">
        <v>39629</v>
      </c>
      <c r="O95" s="52">
        <v>39602</v>
      </c>
      <c r="P95" s="52">
        <v>39629</v>
      </c>
      <c r="Q95" s="52">
        <v>39602</v>
      </c>
      <c r="R95" s="52">
        <v>39629</v>
      </c>
      <c r="S95" s="52">
        <v>39602</v>
      </c>
      <c r="T95" s="52">
        <v>39629</v>
      </c>
      <c r="U95" s="52">
        <v>39602</v>
      </c>
      <c r="V95" s="52">
        <v>39629</v>
      </c>
      <c r="W95" s="52">
        <v>39602</v>
      </c>
      <c r="X95" s="52">
        <v>39629</v>
      </c>
      <c r="Y95" s="52">
        <v>39602</v>
      </c>
      <c r="Z95" s="52">
        <v>39629</v>
      </c>
      <c r="AA95" s="52">
        <v>39602</v>
      </c>
      <c r="AB95" s="52">
        <v>39629</v>
      </c>
      <c r="AC95" s="52">
        <v>39602</v>
      </c>
      <c r="AD95" s="52">
        <v>39629</v>
      </c>
      <c r="AE95" s="20"/>
      <c r="AF95" s="42" t="s">
        <v>109</v>
      </c>
      <c r="AG95" s="42"/>
      <c r="AH95" s="20" t="s">
        <v>209</v>
      </c>
      <c r="AJ95" s="143"/>
    </row>
    <row r="96" spans="1:36" s="142" customFormat="1" ht="109.5" customHeight="1">
      <c r="A96" s="42">
        <f t="shared" si="6"/>
        <v>90</v>
      </c>
      <c r="B96" s="42" t="s">
        <v>240</v>
      </c>
      <c r="C96" s="42" t="s">
        <v>112</v>
      </c>
      <c r="D96" s="42"/>
      <c r="E96" s="51" t="s">
        <v>141</v>
      </c>
      <c r="F96" s="20" t="s">
        <v>53</v>
      </c>
      <c r="G96" s="43" t="s">
        <v>103</v>
      </c>
      <c r="H96" s="43" t="s">
        <v>103</v>
      </c>
      <c r="I96" s="52">
        <v>39545</v>
      </c>
      <c r="J96" s="52">
        <v>39596</v>
      </c>
      <c r="K96" s="52">
        <f aca="true" t="shared" si="7" ref="K96:L100">O96</f>
        <v>39560</v>
      </c>
      <c r="L96" s="52">
        <f t="shared" si="7"/>
        <v>39629</v>
      </c>
      <c r="M96" s="52">
        <v>39560</v>
      </c>
      <c r="N96" s="52">
        <v>39629</v>
      </c>
      <c r="O96" s="52">
        <v>39560</v>
      </c>
      <c r="P96" s="52">
        <v>39629</v>
      </c>
      <c r="Q96" s="52">
        <v>39560</v>
      </c>
      <c r="R96" s="52">
        <v>39629</v>
      </c>
      <c r="S96" s="52">
        <v>39560</v>
      </c>
      <c r="T96" s="52">
        <v>39629</v>
      </c>
      <c r="U96" s="52">
        <v>39560</v>
      </c>
      <c r="V96" s="52">
        <v>39629</v>
      </c>
      <c r="W96" s="52">
        <v>39560</v>
      </c>
      <c r="X96" s="52">
        <v>39629</v>
      </c>
      <c r="Y96" s="52">
        <v>39560</v>
      </c>
      <c r="Z96" s="52">
        <v>39629</v>
      </c>
      <c r="AA96" s="52">
        <v>39560</v>
      </c>
      <c r="AB96" s="52">
        <v>39629</v>
      </c>
      <c r="AC96" s="52">
        <v>39560</v>
      </c>
      <c r="AD96" s="52">
        <v>39629</v>
      </c>
      <c r="AE96" s="20" t="s">
        <v>166</v>
      </c>
      <c r="AF96" s="42" t="s">
        <v>109</v>
      </c>
      <c r="AG96" s="42"/>
      <c r="AH96" s="20" t="s">
        <v>208</v>
      </c>
      <c r="AJ96" s="143"/>
    </row>
    <row r="97" spans="1:36" s="92" customFormat="1" ht="178.5">
      <c r="A97" s="60">
        <f t="shared" si="6"/>
        <v>91</v>
      </c>
      <c r="B97" s="60"/>
      <c r="C97" s="60" t="s">
        <v>519</v>
      </c>
      <c r="D97" s="60"/>
      <c r="E97" s="60" t="s">
        <v>520</v>
      </c>
      <c r="F97" s="160" t="s">
        <v>528</v>
      </c>
      <c r="G97" s="127" t="s">
        <v>173</v>
      </c>
      <c r="H97" s="127" t="s">
        <v>173</v>
      </c>
      <c r="I97" s="127" t="s">
        <v>173</v>
      </c>
      <c r="J97" s="127" t="s">
        <v>173</v>
      </c>
      <c r="K97" s="113">
        <f t="shared" si="7"/>
        <v>39508</v>
      </c>
      <c r="L97" s="113">
        <f t="shared" si="7"/>
        <v>39691</v>
      </c>
      <c r="M97" s="113">
        <v>39508</v>
      </c>
      <c r="N97" s="113">
        <v>39691</v>
      </c>
      <c r="O97" s="113">
        <v>39508</v>
      </c>
      <c r="P97" s="113">
        <v>39691</v>
      </c>
      <c r="Q97" s="113">
        <v>39508</v>
      </c>
      <c r="R97" s="113">
        <v>39691</v>
      </c>
      <c r="S97" s="113">
        <v>39508</v>
      </c>
      <c r="T97" s="113">
        <v>39691</v>
      </c>
      <c r="U97" s="113">
        <v>39508</v>
      </c>
      <c r="V97" s="113">
        <v>39691</v>
      </c>
      <c r="W97" s="113" t="s">
        <v>103</v>
      </c>
      <c r="X97" s="113" t="s">
        <v>103</v>
      </c>
      <c r="Y97" s="113"/>
      <c r="Z97" s="113">
        <v>39538</v>
      </c>
      <c r="AA97" s="113"/>
      <c r="AB97" s="113">
        <v>39538</v>
      </c>
      <c r="AC97" s="113"/>
      <c r="AD97" s="113">
        <v>39538</v>
      </c>
      <c r="AE97" s="61"/>
      <c r="AF97" s="127" t="s">
        <v>106</v>
      </c>
      <c r="AG97" s="60"/>
      <c r="AH97" s="61"/>
      <c r="AJ97" s="65"/>
    </row>
    <row r="98" spans="1:36" s="72" customFormat="1" ht="232.5" customHeight="1">
      <c r="A98" s="74">
        <f t="shared" si="6"/>
        <v>92</v>
      </c>
      <c r="B98" s="74"/>
      <c r="C98" s="74" t="s">
        <v>519</v>
      </c>
      <c r="D98" s="74"/>
      <c r="E98" s="74" t="s">
        <v>531</v>
      </c>
      <c r="F98" s="159" t="s">
        <v>521</v>
      </c>
      <c r="G98" s="126" t="s">
        <v>173</v>
      </c>
      <c r="H98" s="126" t="s">
        <v>173</v>
      </c>
      <c r="I98" s="126" t="s">
        <v>173</v>
      </c>
      <c r="J98" s="126" t="s">
        <v>173</v>
      </c>
      <c r="K98" s="95">
        <f t="shared" si="7"/>
        <v>39508</v>
      </c>
      <c r="L98" s="95">
        <f t="shared" si="7"/>
        <v>39691</v>
      </c>
      <c r="M98" s="95">
        <v>39508</v>
      </c>
      <c r="N98" s="95">
        <v>39691</v>
      </c>
      <c r="O98" s="95">
        <v>39508</v>
      </c>
      <c r="P98" s="95">
        <v>39691</v>
      </c>
      <c r="Q98" s="95">
        <v>39508</v>
      </c>
      <c r="R98" s="95">
        <v>39691</v>
      </c>
      <c r="S98" s="95">
        <v>39508</v>
      </c>
      <c r="T98" s="95">
        <v>39691</v>
      </c>
      <c r="U98" s="95">
        <v>39508</v>
      </c>
      <c r="V98" s="95">
        <v>39691</v>
      </c>
      <c r="W98" s="95" t="s">
        <v>103</v>
      </c>
      <c r="X98" s="95" t="s">
        <v>103</v>
      </c>
      <c r="Y98" s="95"/>
      <c r="Z98" s="95">
        <v>39599</v>
      </c>
      <c r="AA98" s="95"/>
      <c r="AB98" s="95">
        <v>39599</v>
      </c>
      <c r="AC98" s="95"/>
      <c r="AD98" s="95">
        <v>39599</v>
      </c>
      <c r="AE98" s="75"/>
      <c r="AF98" s="126" t="s">
        <v>109</v>
      </c>
      <c r="AG98" s="74"/>
      <c r="AH98" s="75"/>
      <c r="AJ98" s="144"/>
    </row>
    <row r="99" spans="1:36" s="142" customFormat="1" ht="216.75">
      <c r="A99" s="42">
        <f t="shared" si="6"/>
        <v>93</v>
      </c>
      <c r="B99" s="42"/>
      <c r="C99" s="42" t="s">
        <v>519</v>
      </c>
      <c r="D99" s="42"/>
      <c r="E99" s="42" t="s">
        <v>529</v>
      </c>
      <c r="F99" s="147" t="s">
        <v>530</v>
      </c>
      <c r="G99" s="103" t="s">
        <v>173</v>
      </c>
      <c r="H99" s="103" t="s">
        <v>173</v>
      </c>
      <c r="I99" s="103" t="s">
        <v>173</v>
      </c>
      <c r="J99" s="103" t="s">
        <v>173</v>
      </c>
      <c r="K99" s="52">
        <f t="shared" si="7"/>
        <v>39508</v>
      </c>
      <c r="L99" s="52">
        <f t="shared" si="7"/>
        <v>39691</v>
      </c>
      <c r="M99" s="52">
        <v>39508</v>
      </c>
      <c r="N99" s="52">
        <v>39691</v>
      </c>
      <c r="O99" s="52">
        <v>39508</v>
      </c>
      <c r="P99" s="52">
        <v>39691</v>
      </c>
      <c r="Q99" s="52">
        <v>39508</v>
      </c>
      <c r="R99" s="52">
        <v>39691</v>
      </c>
      <c r="S99" s="52">
        <v>39508</v>
      </c>
      <c r="T99" s="52">
        <v>39691</v>
      </c>
      <c r="U99" s="52">
        <v>39508</v>
      </c>
      <c r="V99" s="52">
        <v>39691</v>
      </c>
      <c r="W99" s="52" t="s">
        <v>103</v>
      </c>
      <c r="X99" s="52" t="s">
        <v>103</v>
      </c>
      <c r="Y99" s="52"/>
      <c r="Z99" s="52">
        <v>39691</v>
      </c>
      <c r="AA99" s="52"/>
      <c r="AB99" s="52">
        <v>39691</v>
      </c>
      <c r="AC99" s="52"/>
      <c r="AD99" s="52">
        <v>39691</v>
      </c>
      <c r="AE99" s="20"/>
      <c r="AF99" s="103" t="s">
        <v>109</v>
      </c>
      <c r="AG99" s="42"/>
      <c r="AH99" s="20"/>
      <c r="AJ99" s="143"/>
    </row>
    <row r="100" spans="1:36" s="73" customFormat="1" ht="145.5" customHeight="1">
      <c r="A100" s="192">
        <f t="shared" si="6"/>
        <v>94</v>
      </c>
      <c r="B100" s="121"/>
      <c r="C100" s="121" t="s">
        <v>163</v>
      </c>
      <c r="D100" s="121"/>
      <c r="E100" s="121"/>
      <c r="F100" s="122" t="s">
        <v>259</v>
      </c>
      <c r="G100" s="123" t="s">
        <v>173</v>
      </c>
      <c r="H100" s="123" t="s">
        <v>173</v>
      </c>
      <c r="I100" s="123" t="s">
        <v>173</v>
      </c>
      <c r="J100" s="123" t="s">
        <v>173</v>
      </c>
      <c r="K100" s="124">
        <f t="shared" si="7"/>
        <v>39508</v>
      </c>
      <c r="L100" s="124">
        <f t="shared" si="7"/>
        <v>39691</v>
      </c>
      <c r="M100" s="124">
        <v>39508</v>
      </c>
      <c r="N100" s="124">
        <v>39691</v>
      </c>
      <c r="O100" s="124">
        <v>39508</v>
      </c>
      <c r="P100" s="124">
        <v>39691</v>
      </c>
      <c r="Q100" s="124">
        <v>39508</v>
      </c>
      <c r="R100" s="124">
        <v>39691</v>
      </c>
      <c r="S100" s="124">
        <v>39508</v>
      </c>
      <c r="T100" s="124">
        <v>39691</v>
      </c>
      <c r="U100" s="124">
        <v>39508</v>
      </c>
      <c r="V100" s="124">
        <v>39691</v>
      </c>
      <c r="W100" s="124">
        <v>39508</v>
      </c>
      <c r="X100" s="124">
        <v>39691</v>
      </c>
      <c r="Y100" s="124">
        <v>39508</v>
      </c>
      <c r="Z100" s="124">
        <v>39691</v>
      </c>
      <c r="AA100" s="124">
        <v>39508</v>
      </c>
      <c r="AB100" s="124">
        <v>39691</v>
      </c>
      <c r="AC100" s="124">
        <v>39508</v>
      </c>
      <c r="AD100" s="124">
        <v>39691</v>
      </c>
      <c r="AE100" s="125" t="s">
        <v>331</v>
      </c>
      <c r="AF100" s="123" t="s">
        <v>109</v>
      </c>
      <c r="AG100" s="121"/>
      <c r="AH100" s="125"/>
      <c r="AJ100" s="144"/>
    </row>
    <row r="101" spans="1:36" s="73" customFormat="1" ht="216.75">
      <c r="A101" s="121">
        <f>+A100+1</f>
        <v>95</v>
      </c>
      <c r="B101" s="121"/>
      <c r="C101" s="121" t="s">
        <v>162</v>
      </c>
      <c r="D101" s="121"/>
      <c r="E101" s="121" t="s">
        <v>283</v>
      </c>
      <c r="F101" s="122" t="s">
        <v>260</v>
      </c>
      <c r="G101" s="123" t="s">
        <v>173</v>
      </c>
      <c r="H101" s="123" t="s">
        <v>173</v>
      </c>
      <c r="I101" s="123" t="s">
        <v>173</v>
      </c>
      <c r="J101" s="123" t="s">
        <v>173</v>
      </c>
      <c r="K101" s="124">
        <v>39569</v>
      </c>
      <c r="L101" s="124">
        <f aca="true" t="shared" si="8" ref="L101:L109">P101</f>
        <v>39691</v>
      </c>
      <c r="M101" s="124">
        <v>39539</v>
      </c>
      <c r="N101" s="124">
        <v>39691</v>
      </c>
      <c r="O101" s="124">
        <v>39539</v>
      </c>
      <c r="P101" s="124">
        <v>39691</v>
      </c>
      <c r="Q101" s="124">
        <v>39539</v>
      </c>
      <c r="R101" s="124">
        <v>39691</v>
      </c>
      <c r="S101" s="124">
        <v>39476</v>
      </c>
      <c r="T101" s="124">
        <v>39691</v>
      </c>
      <c r="U101" s="124">
        <v>39476</v>
      </c>
      <c r="V101" s="124">
        <v>39691</v>
      </c>
      <c r="W101" s="124">
        <v>39476</v>
      </c>
      <c r="X101" s="124">
        <v>39691</v>
      </c>
      <c r="Y101" s="124">
        <v>39476</v>
      </c>
      <c r="Z101" s="124">
        <v>39691</v>
      </c>
      <c r="AA101" s="124">
        <v>39476</v>
      </c>
      <c r="AB101" s="124">
        <v>39691</v>
      </c>
      <c r="AC101" s="124">
        <v>39476</v>
      </c>
      <c r="AD101" s="124">
        <v>39691</v>
      </c>
      <c r="AE101" s="125" t="s">
        <v>478</v>
      </c>
      <c r="AF101" s="123" t="s">
        <v>109</v>
      </c>
      <c r="AG101" s="121"/>
      <c r="AH101" s="125"/>
      <c r="AJ101" s="144"/>
    </row>
    <row r="102" spans="1:36" s="73" customFormat="1" ht="169.5" customHeight="1">
      <c r="A102" s="121">
        <f t="shared" si="6"/>
        <v>96</v>
      </c>
      <c r="B102" s="121"/>
      <c r="C102" s="121" t="s">
        <v>160</v>
      </c>
      <c r="D102" s="121"/>
      <c r="E102" s="121" t="s">
        <v>284</v>
      </c>
      <c r="F102" s="122" t="s">
        <v>261</v>
      </c>
      <c r="G102" s="123" t="s">
        <v>173</v>
      </c>
      <c r="H102" s="123" t="s">
        <v>173</v>
      </c>
      <c r="I102" s="123" t="s">
        <v>173</v>
      </c>
      <c r="J102" s="123" t="s">
        <v>173</v>
      </c>
      <c r="K102" s="124">
        <v>39569</v>
      </c>
      <c r="L102" s="124">
        <f t="shared" si="8"/>
        <v>39691</v>
      </c>
      <c r="M102" s="124">
        <v>39539</v>
      </c>
      <c r="N102" s="124">
        <v>39691</v>
      </c>
      <c r="O102" s="124">
        <v>39539</v>
      </c>
      <c r="P102" s="124">
        <v>39691</v>
      </c>
      <c r="Q102" s="124">
        <v>39539</v>
      </c>
      <c r="R102" s="124">
        <v>39691</v>
      </c>
      <c r="S102" s="124">
        <v>39539</v>
      </c>
      <c r="T102" s="124">
        <v>39691</v>
      </c>
      <c r="U102" s="124">
        <v>39539</v>
      </c>
      <c r="V102" s="124">
        <v>39691</v>
      </c>
      <c r="W102" s="124">
        <v>39539</v>
      </c>
      <c r="X102" s="124">
        <v>39691</v>
      </c>
      <c r="Y102" s="124">
        <v>39539</v>
      </c>
      <c r="Z102" s="124">
        <v>39691</v>
      </c>
      <c r="AA102" s="124">
        <v>39539</v>
      </c>
      <c r="AB102" s="124">
        <v>39691</v>
      </c>
      <c r="AC102" s="124">
        <v>39539</v>
      </c>
      <c r="AD102" s="124">
        <v>39691</v>
      </c>
      <c r="AE102" s="125" t="s">
        <v>51</v>
      </c>
      <c r="AF102" s="123" t="s">
        <v>109</v>
      </c>
      <c r="AG102" s="121"/>
      <c r="AH102" s="125"/>
      <c r="AJ102" s="144"/>
    </row>
    <row r="103" spans="1:36" s="73" customFormat="1" ht="163.5" customHeight="1">
      <c r="A103" s="121">
        <f t="shared" si="6"/>
        <v>97</v>
      </c>
      <c r="B103" s="121"/>
      <c r="C103" s="121" t="s">
        <v>161</v>
      </c>
      <c r="D103" s="121"/>
      <c r="E103" s="121" t="s">
        <v>285</v>
      </c>
      <c r="F103" s="195" t="s">
        <v>262</v>
      </c>
      <c r="G103" s="123" t="s">
        <v>173</v>
      </c>
      <c r="H103" s="123" t="s">
        <v>173</v>
      </c>
      <c r="I103" s="123" t="s">
        <v>173</v>
      </c>
      <c r="J103" s="123" t="s">
        <v>173</v>
      </c>
      <c r="K103" s="124">
        <f aca="true" t="shared" si="9" ref="K103:K109">O103</f>
        <v>39508</v>
      </c>
      <c r="L103" s="124">
        <f t="shared" si="8"/>
        <v>39691</v>
      </c>
      <c r="M103" s="124">
        <v>39508</v>
      </c>
      <c r="N103" s="124">
        <v>39691</v>
      </c>
      <c r="O103" s="124">
        <v>39508</v>
      </c>
      <c r="P103" s="124">
        <v>39691</v>
      </c>
      <c r="Q103" s="124">
        <v>39508</v>
      </c>
      <c r="R103" s="124">
        <v>39691</v>
      </c>
      <c r="S103" s="124">
        <v>39508</v>
      </c>
      <c r="T103" s="124">
        <v>39691</v>
      </c>
      <c r="U103" s="124">
        <v>39508</v>
      </c>
      <c r="V103" s="124">
        <v>39691</v>
      </c>
      <c r="W103" s="124">
        <v>39508</v>
      </c>
      <c r="X103" s="124">
        <v>39691</v>
      </c>
      <c r="Y103" s="124">
        <v>39508</v>
      </c>
      <c r="Z103" s="124">
        <v>39691</v>
      </c>
      <c r="AA103" s="124">
        <v>39508</v>
      </c>
      <c r="AB103" s="124">
        <v>39691</v>
      </c>
      <c r="AC103" s="124">
        <v>39508</v>
      </c>
      <c r="AD103" s="124">
        <v>39691</v>
      </c>
      <c r="AE103" s="125" t="s">
        <v>50</v>
      </c>
      <c r="AF103" s="123" t="s">
        <v>109</v>
      </c>
      <c r="AG103" s="121"/>
      <c r="AH103" s="125"/>
      <c r="AJ103" s="144"/>
    </row>
    <row r="104" spans="1:36" s="55" customFormat="1" ht="61.5" customHeight="1">
      <c r="A104" s="53">
        <f t="shared" si="6"/>
        <v>98</v>
      </c>
      <c r="B104" s="53"/>
      <c r="C104" s="53" t="s">
        <v>258</v>
      </c>
      <c r="D104" s="53"/>
      <c r="E104" s="53" t="s">
        <v>286</v>
      </c>
      <c r="F104" s="111" t="s">
        <v>263</v>
      </c>
      <c r="G104" s="54" t="s">
        <v>173</v>
      </c>
      <c r="H104" s="54" t="s">
        <v>173</v>
      </c>
      <c r="I104" s="54" t="s">
        <v>173</v>
      </c>
      <c r="J104" s="54" t="s">
        <v>173</v>
      </c>
      <c r="K104" s="112">
        <f t="shared" si="9"/>
        <v>39600</v>
      </c>
      <c r="L104" s="112">
        <f t="shared" si="8"/>
        <v>39691</v>
      </c>
      <c r="M104" s="112">
        <v>39600</v>
      </c>
      <c r="N104" s="112">
        <v>39691</v>
      </c>
      <c r="O104" s="112">
        <v>39600</v>
      </c>
      <c r="P104" s="112">
        <v>39691</v>
      </c>
      <c r="Q104" s="112">
        <v>39600</v>
      </c>
      <c r="R104" s="112">
        <v>39691</v>
      </c>
      <c r="S104" s="112">
        <v>39600</v>
      </c>
      <c r="T104" s="112">
        <v>39691</v>
      </c>
      <c r="U104" s="112">
        <v>39600</v>
      </c>
      <c r="V104" s="112">
        <v>39691</v>
      </c>
      <c r="W104" s="112">
        <v>39600</v>
      </c>
      <c r="X104" s="112">
        <v>39691</v>
      </c>
      <c r="Y104" s="112">
        <v>39600</v>
      </c>
      <c r="Z104" s="112">
        <v>39691</v>
      </c>
      <c r="AA104" s="112">
        <v>39600</v>
      </c>
      <c r="AB104" s="112">
        <v>39691</v>
      </c>
      <c r="AC104" s="112">
        <v>39600</v>
      </c>
      <c r="AD104" s="112">
        <v>39691</v>
      </c>
      <c r="AE104" s="22" t="s">
        <v>389</v>
      </c>
      <c r="AF104" s="54" t="s">
        <v>109</v>
      </c>
      <c r="AG104" s="53"/>
      <c r="AH104" s="22"/>
      <c r="AJ104" s="143"/>
    </row>
    <row r="105" spans="1:36" s="73" customFormat="1" ht="180" customHeight="1">
      <c r="A105" s="174">
        <f t="shared" si="6"/>
        <v>99</v>
      </c>
      <c r="B105" s="174"/>
      <c r="C105" s="174" t="s">
        <v>96</v>
      </c>
      <c r="D105" s="174"/>
      <c r="E105" s="174" t="s">
        <v>278</v>
      </c>
      <c r="F105" s="193" t="s">
        <v>277</v>
      </c>
      <c r="G105" s="194" t="s">
        <v>173</v>
      </c>
      <c r="H105" s="194" t="s">
        <v>173</v>
      </c>
      <c r="I105" s="194" t="s">
        <v>173</v>
      </c>
      <c r="J105" s="194" t="s">
        <v>173</v>
      </c>
      <c r="K105" s="184">
        <f t="shared" si="9"/>
        <v>39462</v>
      </c>
      <c r="L105" s="184">
        <f t="shared" si="8"/>
        <v>39538</v>
      </c>
      <c r="M105" s="184">
        <v>39462</v>
      </c>
      <c r="N105" s="184">
        <v>39538</v>
      </c>
      <c r="O105" s="184">
        <v>39462</v>
      </c>
      <c r="P105" s="184">
        <v>39538</v>
      </c>
      <c r="Q105" s="184">
        <v>39462</v>
      </c>
      <c r="R105" s="184">
        <v>39538</v>
      </c>
      <c r="S105" s="184">
        <v>39462</v>
      </c>
      <c r="T105" s="184">
        <v>39538</v>
      </c>
      <c r="U105" s="184">
        <v>39462</v>
      </c>
      <c r="V105" s="184">
        <v>39538</v>
      </c>
      <c r="W105" s="184">
        <v>39462</v>
      </c>
      <c r="X105" s="184">
        <v>39538</v>
      </c>
      <c r="Y105" s="184">
        <v>39462</v>
      </c>
      <c r="Z105" s="184">
        <v>39538</v>
      </c>
      <c r="AA105" s="184">
        <v>39462</v>
      </c>
      <c r="AB105" s="184">
        <v>39538</v>
      </c>
      <c r="AC105" s="184">
        <v>39462</v>
      </c>
      <c r="AD105" s="184">
        <v>39538</v>
      </c>
      <c r="AE105" s="182" t="s">
        <v>436</v>
      </c>
      <c r="AF105" s="194" t="s">
        <v>106</v>
      </c>
      <c r="AG105" s="174"/>
      <c r="AH105" s="182"/>
      <c r="AJ105" s="65"/>
    </row>
    <row r="106" spans="1:36" s="55" customFormat="1" ht="61.5" customHeight="1">
      <c r="A106" s="53">
        <f t="shared" si="6"/>
        <v>100</v>
      </c>
      <c r="B106" s="53"/>
      <c r="C106" s="53" t="s">
        <v>97</v>
      </c>
      <c r="D106" s="53"/>
      <c r="E106" s="53" t="s">
        <v>279</v>
      </c>
      <c r="F106" s="111" t="s">
        <v>264</v>
      </c>
      <c r="G106" s="54" t="s">
        <v>173</v>
      </c>
      <c r="H106" s="54" t="s">
        <v>173</v>
      </c>
      <c r="I106" s="54" t="s">
        <v>173</v>
      </c>
      <c r="J106" s="54" t="s">
        <v>173</v>
      </c>
      <c r="K106" s="112">
        <f t="shared" si="9"/>
        <v>39525</v>
      </c>
      <c r="L106" s="112">
        <f t="shared" si="8"/>
        <v>39675</v>
      </c>
      <c r="M106" s="112">
        <v>39525</v>
      </c>
      <c r="N106" s="112">
        <v>39675</v>
      </c>
      <c r="O106" s="112">
        <v>39525</v>
      </c>
      <c r="P106" s="112">
        <v>39675</v>
      </c>
      <c r="Q106" s="112">
        <v>39525</v>
      </c>
      <c r="R106" s="112">
        <v>39675</v>
      </c>
      <c r="S106" s="112">
        <v>39525</v>
      </c>
      <c r="T106" s="112">
        <v>39675</v>
      </c>
      <c r="U106" s="112">
        <v>39525</v>
      </c>
      <c r="V106" s="112">
        <v>39675</v>
      </c>
      <c r="W106" s="112">
        <v>39539</v>
      </c>
      <c r="X106" s="112">
        <v>39661</v>
      </c>
      <c r="Y106" s="112">
        <v>39539</v>
      </c>
      <c r="Z106" s="112">
        <v>39661</v>
      </c>
      <c r="AA106" s="112">
        <v>39553</v>
      </c>
      <c r="AB106" s="112">
        <v>39661</v>
      </c>
      <c r="AC106" s="162">
        <v>39559</v>
      </c>
      <c r="AD106" s="112">
        <v>39661</v>
      </c>
      <c r="AE106" s="22" t="s">
        <v>537</v>
      </c>
      <c r="AF106" s="54" t="s">
        <v>107</v>
      </c>
      <c r="AG106" s="53"/>
      <c r="AH106" s="22"/>
      <c r="AJ106" s="143"/>
    </row>
    <row r="107" spans="1:36" s="73" customFormat="1" ht="97.5" customHeight="1">
      <c r="A107" s="121">
        <f t="shared" si="6"/>
        <v>101</v>
      </c>
      <c r="B107" s="121"/>
      <c r="C107" s="121" t="s">
        <v>98</v>
      </c>
      <c r="D107" s="121"/>
      <c r="E107" s="121" t="s">
        <v>280</v>
      </c>
      <c r="F107" s="122" t="s">
        <v>265</v>
      </c>
      <c r="G107" s="123" t="s">
        <v>173</v>
      </c>
      <c r="H107" s="123" t="s">
        <v>173</v>
      </c>
      <c r="I107" s="123" t="s">
        <v>173</v>
      </c>
      <c r="J107" s="123" t="s">
        <v>173</v>
      </c>
      <c r="K107" s="124">
        <f t="shared" si="9"/>
        <v>39539</v>
      </c>
      <c r="L107" s="124">
        <f t="shared" si="8"/>
        <v>39583</v>
      </c>
      <c r="M107" s="124">
        <v>39539</v>
      </c>
      <c r="N107" s="124">
        <v>39583</v>
      </c>
      <c r="O107" s="124">
        <v>39539</v>
      </c>
      <c r="P107" s="124">
        <v>39583</v>
      </c>
      <c r="Q107" s="124">
        <v>39539</v>
      </c>
      <c r="R107" s="124">
        <v>39583</v>
      </c>
      <c r="S107" s="124">
        <v>39539</v>
      </c>
      <c r="T107" s="124">
        <v>39583</v>
      </c>
      <c r="U107" s="124">
        <v>39539</v>
      </c>
      <c r="V107" s="124">
        <v>39583</v>
      </c>
      <c r="W107" s="124">
        <v>39539</v>
      </c>
      <c r="X107" s="124">
        <v>39583</v>
      </c>
      <c r="Y107" s="124">
        <v>39539</v>
      </c>
      <c r="Z107" s="124">
        <v>39583</v>
      </c>
      <c r="AA107" s="124">
        <v>39539</v>
      </c>
      <c r="AB107" s="124">
        <v>39583</v>
      </c>
      <c r="AC107" s="173">
        <v>39555</v>
      </c>
      <c r="AD107" s="124">
        <v>39583</v>
      </c>
      <c r="AE107" s="125" t="s">
        <v>472</v>
      </c>
      <c r="AF107" s="123" t="s">
        <v>107</v>
      </c>
      <c r="AG107" s="121"/>
      <c r="AH107" s="125"/>
      <c r="AJ107" s="144"/>
    </row>
    <row r="108" spans="1:36" s="55" customFormat="1" ht="138.75" customHeight="1">
      <c r="A108" s="53">
        <f t="shared" si="6"/>
        <v>102</v>
      </c>
      <c r="B108" s="53"/>
      <c r="C108" s="53" t="s">
        <v>99</v>
      </c>
      <c r="D108" s="53"/>
      <c r="E108" s="53" t="s">
        <v>281</v>
      </c>
      <c r="F108" s="110" t="s">
        <v>266</v>
      </c>
      <c r="G108" s="54" t="s">
        <v>173</v>
      </c>
      <c r="H108" s="54" t="s">
        <v>173</v>
      </c>
      <c r="I108" s="54" t="s">
        <v>173</v>
      </c>
      <c r="J108" s="54" t="s">
        <v>173</v>
      </c>
      <c r="K108" s="112">
        <f t="shared" si="9"/>
        <v>39569</v>
      </c>
      <c r="L108" s="112">
        <f t="shared" si="8"/>
        <v>39629</v>
      </c>
      <c r="M108" s="112">
        <v>39569</v>
      </c>
      <c r="N108" s="112">
        <v>39629</v>
      </c>
      <c r="O108" s="112">
        <v>39569</v>
      </c>
      <c r="P108" s="112">
        <v>39629</v>
      </c>
      <c r="Q108" s="112">
        <v>39569</v>
      </c>
      <c r="R108" s="112">
        <v>39629</v>
      </c>
      <c r="S108" s="112">
        <v>39569</v>
      </c>
      <c r="T108" s="112">
        <v>39629</v>
      </c>
      <c r="U108" s="112">
        <v>39569</v>
      </c>
      <c r="V108" s="112">
        <v>39629</v>
      </c>
      <c r="W108" s="112">
        <v>39569</v>
      </c>
      <c r="X108" s="112">
        <v>39629</v>
      </c>
      <c r="Y108" s="112">
        <v>39569</v>
      </c>
      <c r="Z108" s="112">
        <v>39629</v>
      </c>
      <c r="AA108" s="112">
        <v>39569</v>
      </c>
      <c r="AB108" s="112">
        <v>39629</v>
      </c>
      <c r="AC108" s="112">
        <v>39569</v>
      </c>
      <c r="AD108" s="112">
        <v>39629</v>
      </c>
      <c r="AE108" s="22"/>
      <c r="AF108" s="54" t="s">
        <v>107</v>
      </c>
      <c r="AG108" s="53"/>
      <c r="AH108" s="22"/>
      <c r="AJ108" s="143"/>
    </row>
    <row r="109" spans="1:36" s="55" customFormat="1" ht="61.5" customHeight="1">
      <c r="A109" s="53">
        <f t="shared" si="6"/>
        <v>103</v>
      </c>
      <c r="B109" s="53"/>
      <c r="C109" s="53" t="s">
        <v>100</v>
      </c>
      <c r="D109" s="53"/>
      <c r="E109" s="53" t="s">
        <v>282</v>
      </c>
      <c r="F109" s="111" t="s">
        <v>267</v>
      </c>
      <c r="G109" s="54" t="s">
        <v>173</v>
      </c>
      <c r="H109" s="54" t="s">
        <v>173</v>
      </c>
      <c r="I109" s="54" t="s">
        <v>173</v>
      </c>
      <c r="J109" s="54" t="s">
        <v>173</v>
      </c>
      <c r="K109" s="112">
        <f t="shared" si="9"/>
        <v>39630</v>
      </c>
      <c r="L109" s="112">
        <f t="shared" si="8"/>
        <v>39691</v>
      </c>
      <c r="M109" s="112">
        <v>39630</v>
      </c>
      <c r="N109" s="112">
        <v>39691</v>
      </c>
      <c r="O109" s="112">
        <v>39630</v>
      </c>
      <c r="P109" s="112">
        <v>39691</v>
      </c>
      <c r="Q109" s="112">
        <v>39630</v>
      </c>
      <c r="R109" s="112">
        <v>39691</v>
      </c>
      <c r="S109" s="112">
        <v>39630</v>
      </c>
      <c r="T109" s="112">
        <v>39691</v>
      </c>
      <c r="U109" s="112">
        <v>39630</v>
      </c>
      <c r="V109" s="112">
        <v>39691</v>
      </c>
      <c r="W109" s="112">
        <v>39630</v>
      </c>
      <c r="X109" s="112">
        <v>39691</v>
      </c>
      <c r="Y109" s="112">
        <v>39630</v>
      </c>
      <c r="Z109" s="112">
        <v>39691</v>
      </c>
      <c r="AA109" s="112">
        <v>39630</v>
      </c>
      <c r="AB109" s="112">
        <v>39691</v>
      </c>
      <c r="AC109" s="112">
        <v>39630</v>
      </c>
      <c r="AD109" s="112">
        <v>39691</v>
      </c>
      <c r="AE109" s="22"/>
      <c r="AF109" s="54" t="s">
        <v>107</v>
      </c>
      <c r="AG109" s="53"/>
      <c r="AH109" s="22"/>
      <c r="AJ109" s="143"/>
    </row>
    <row r="110" spans="1:36" ht="24.75" customHeight="1">
      <c r="A110" s="175" t="s">
        <v>370</v>
      </c>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7"/>
      <c r="AJ110" s="65"/>
    </row>
    <row r="111" spans="1:36" s="117" customFormat="1" ht="34.5" customHeight="1">
      <c r="A111" s="74">
        <f>A109+1</f>
        <v>104</v>
      </c>
      <c r="B111" s="74"/>
      <c r="C111" s="74" t="s">
        <v>370</v>
      </c>
      <c r="D111" s="74"/>
      <c r="E111" s="126" t="s">
        <v>369</v>
      </c>
      <c r="F111" s="126"/>
      <c r="G111" s="126" t="s">
        <v>103</v>
      </c>
      <c r="H111" s="126"/>
      <c r="I111" s="126" t="s">
        <v>103</v>
      </c>
      <c r="J111" s="126"/>
      <c r="K111" s="95">
        <f aca="true" t="shared" si="10" ref="K111:K122">O111</f>
        <v>39395</v>
      </c>
      <c r="L111" s="95"/>
      <c r="M111" s="95">
        <v>39395</v>
      </c>
      <c r="N111" s="126"/>
      <c r="O111" s="95">
        <v>39395</v>
      </c>
      <c r="P111" s="126"/>
      <c r="Q111" s="95">
        <v>39395</v>
      </c>
      <c r="R111" s="126"/>
      <c r="S111" s="95">
        <v>39395</v>
      </c>
      <c r="T111" s="126"/>
      <c r="U111" s="95">
        <f aca="true" t="shared" si="11" ref="U111:U122">W111</f>
        <v>39395</v>
      </c>
      <c r="V111" s="126"/>
      <c r="W111" s="95">
        <v>39395</v>
      </c>
      <c r="X111" s="126"/>
      <c r="Y111" s="95">
        <v>39395</v>
      </c>
      <c r="Z111" s="126"/>
      <c r="AA111" s="95">
        <v>39395</v>
      </c>
      <c r="AB111" s="126"/>
      <c r="AC111" s="95">
        <v>39395</v>
      </c>
      <c r="AD111" s="126"/>
      <c r="AE111" s="75"/>
      <c r="AF111" s="126" t="s">
        <v>442</v>
      </c>
      <c r="AG111" s="74"/>
      <c r="AH111" s="75"/>
      <c r="AJ111" s="73"/>
    </row>
    <row r="112" spans="1:36" s="117" customFormat="1" ht="34.5" customHeight="1">
      <c r="A112" s="74">
        <f>A111+1</f>
        <v>105</v>
      </c>
      <c r="B112" s="74"/>
      <c r="C112" s="74" t="s">
        <v>370</v>
      </c>
      <c r="D112" s="74"/>
      <c r="E112" s="126" t="s">
        <v>371</v>
      </c>
      <c r="F112" s="126"/>
      <c r="G112" s="126" t="s">
        <v>103</v>
      </c>
      <c r="H112" s="126"/>
      <c r="I112" s="126" t="s">
        <v>103</v>
      </c>
      <c r="J112" s="126"/>
      <c r="K112" s="95">
        <f t="shared" si="10"/>
        <v>39447</v>
      </c>
      <c r="L112" s="95"/>
      <c r="M112" s="95">
        <v>39447</v>
      </c>
      <c r="N112" s="126"/>
      <c r="O112" s="95">
        <v>39447</v>
      </c>
      <c r="P112" s="126"/>
      <c r="Q112" s="95">
        <v>39447</v>
      </c>
      <c r="R112" s="126"/>
      <c r="S112" s="95">
        <v>39447</v>
      </c>
      <c r="T112" s="126"/>
      <c r="U112" s="95">
        <f t="shared" si="11"/>
        <v>39447</v>
      </c>
      <c r="V112" s="126"/>
      <c r="W112" s="95">
        <v>39447</v>
      </c>
      <c r="X112" s="126"/>
      <c r="Y112" s="95">
        <v>39447</v>
      </c>
      <c r="Z112" s="126"/>
      <c r="AA112" s="95">
        <v>39447</v>
      </c>
      <c r="AB112" s="126"/>
      <c r="AC112" s="95">
        <v>39447</v>
      </c>
      <c r="AD112" s="126"/>
      <c r="AE112" s="75"/>
      <c r="AF112" s="126" t="s">
        <v>442</v>
      </c>
      <c r="AG112" s="74"/>
      <c r="AH112" s="75"/>
      <c r="AJ112" s="65"/>
    </row>
    <row r="113" spans="1:36" s="117" customFormat="1" ht="34.5" customHeight="1">
      <c r="A113" s="74">
        <f>A112+1</f>
        <v>106</v>
      </c>
      <c r="B113" s="74"/>
      <c r="C113" s="74" t="s">
        <v>370</v>
      </c>
      <c r="D113" s="74"/>
      <c r="E113" s="74" t="s">
        <v>321</v>
      </c>
      <c r="F113" s="126"/>
      <c r="G113" s="126"/>
      <c r="H113" s="126"/>
      <c r="I113" s="126"/>
      <c r="J113" s="126"/>
      <c r="K113" s="95"/>
      <c r="L113" s="95"/>
      <c r="M113" s="95"/>
      <c r="N113" s="126"/>
      <c r="O113" s="95"/>
      <c r="P113" s="126"/>
      <c r="Q113" s="95"/>
      <c r="R113" s="126"/>
      <c r="S113" s="95">
        <v>39477</v>
      </c>
      <c r="T113" s="126"/>
      <c r="U113" s="95">
        <f t="shared" si="11"/>
        <v>39477</v>
      </c>
      <c r="V113" s="126"/>
      <c r="W113" s="95">
        <v>39477</v>
      </c>
      <c r="X113" s="126"/>
      <c r="Y113" s="95">
        <v>39477</v>
      </c>
      <c r="Z113" s="126"/>
      <c r="AA113" s="95">
        <v>39477</v>
      </c>
      <c r="AB113" s="126"/>
      <c r="AC113" s="95">
        <v>39477</v>
      </c>
      <c r="AD113" s="126"/>
      <c r="AE113" s="75" t="s">
        <v>459</v>
      </c>
      <c r="AF113" s="126"/>
      <c r="AG113" s="74"/>
      <c r="AH113" s="75"/>
      <c r="AJ113" s="65"/>
    </row>
    <row r="114" spans="1:36" s="117" customFormat="1" ht="34.5" customHeight="1">
      <c r="A114" s="74">
        <f>A113+1</f>
        <v>107</v>
      </c>
      <c r="B114" s="74"/>
      <c r="C114" s="74" t="s">
        <v>370</v>
      </c>
      <c r="D114" s="74"/>
      <c r="E114" s="126" t="s">
        <v>372</v>
      </c>
      <c r="F114" s="126"/>
      <c r="G114" s="126" t="s">
        <v>103</v>
      </c>
      <c r="H114" s="126"/>
      <c r="I114" s="126" t="s">
        <v>103</v>
      </c>
      <c r="J114" s="126"/>
      <c r="K114" s="95">
        <f t="shared" si="10"/>
        <v>39539</v>
      </c>
      <c r="L114" s="95"/>
      <c r="M114" s="95">
        <v>39539</v>
      </c>
      <c r="N114" s="126"/>
      <c r="O114" s="95">
        <v>39539</v>
      </c>
      <c r="P114" s="126"/>
      <c r="Q114" s="95">
        <v>39539</v>
      </c>
      <c r="R114" s="126"/>
      <c r="S114" s="95">
        <v>39539</v>
      </c>
      <c r="T114" s="126"/>
      <c r="U114" s="95">
        <f t="shared" si="11"/>
        <v>39539</v>
      </c>
      <c r="V114" s="126"/>
      <c r="W114" s="95">
        <v>39539</v>
      </c>
      <c r="X114" s="126"/>
      <c r="Y114" s="95">
        <v>39539</v>
      </c>
      <c r="Z114" s="126"/>
      <c r="AA114" s="95">
        <v>39539</v>
      </c>
      <c r="AB114" s="126"/>
      <c r="AC114" s="95">
        <v>39539</v>
      </c>
      <c r="AD114" s="126"/>
      <c r="AE114" s="75"/>
      <c r="AF114" s="126" t="s">
        <v>103</v>
      </c>
      <c r="AG114" s="74"/>
      <c r="AH114" s="75"/>
      <c r="AJ114" s="65"/>
    </row>
    <row r="115" spans="1:36" s="117" customFormat="1" ht="34.5" customHeight="1">
      <c r="A115" s="74">
        <f>A114+1</f>
        <v>108</v>
      </c>
      <c r="B115" s="74"/>
      <c r="C115" s="74" t="s">
        <v>370</v>
      </c>
      <c r="D115" s="74"/>
      <c r="E115" s="74" t="s">
        <v>269</v>
      </c>
      <c r="F115" s="126"/>
      <c r="G115" s="126" t="s">
        <v>103</v>
      </c>
      <c r="H115" s="126"/>
      <c r="I115" s="126" t="s">
        <v>103</v>
      </c>
      <c r="J115" s="126"/>
      <c r="K115" s="95">
        <f t="shared" si="10"/>
        <v>39479</v>
      </c>
      <c r="L115" s="95"/>
      <c r="M115" s="95">
        <v>39462</v>
      </c>
      <c r="N115" s="126"/>
      <c r="O115" s="95">
        <v>39479</v>
      </c>
      <c r="P115" s="126"/>
      <c r="Q115" s="95">
        <v>39493</v>
      </c>
      <c r="R115" s="126"/>
      <c r="S115" s="95">
        <v>39493</v>
      </c>
      <c r="T115" s="126"/>
      <c r="U115" s="95">
        <f t="shared" si="11"/>
        <v>39493</v>
      </c>
      <c r="V115" s="126"/>
      <c r="W115" s="95">
        <v>39493</v>
      </c>
      <c r="X115" s="126"/>
      <c r="Y115" s="95">
        <v>39493</v>
      </c>
      <c r="Z115" s="126"/>
      <c r="AA115" s="95">
        <v>39493</v>
      </c>
      <c r="AB115" s="126"/>
      <c r="AC115" s="95">
        <v>39493</v>
      </c>
      <c r="AD115" s="126"/>
      <c r="AE115" s="75" t="s">
        <v>298</v>
      </c>
      <c r="AF115" s="126"/>
      <c r="AG115" s="74"/>
      <c r="AH115" s="75"/>
      <c r="AJ115" s="144"/>
    </row>
    <row r="116" spans="1:36" s="117" customFormat="1" ht="165.75" customHeight="1">
      <c r="A116" s="74">
        <f aca="true" t="shared" si="12" ref="A116:A122">A115+1</f>
        <v>109</v>
      </c>
      <c r="B116" s="74"/>
      <c r="C116" s="74" t="s">
        <v>370</v>
      </c>
      <c r="D116" s="74"/>
      <c r="E116" s="74" t="s">
        <v>233</v>
      </c>
      <c r="F116" s="75" t="s">
        <v>386</v>
      </c>
      <c r="G116" s="126" t="s">
        <v>103</v>
      </c>
      <c r="H116" s="126"/>
      <c r="I116" s="126" t="s">
        <v>103</v>
      </c>
      <c r="J116" s="126"/>
      <c r="K116" s="95">
        <f t="shared" si="10"/>
        <v>39462</v>
      </c>
      <c r="L116" s="95"/>
      <c r="M116" s="95">
        <v>39462</v>
      </c>
      <c r="N116" s="126"/>
      <c r="O116" s="95">
        <v>39462</v>
      </c>
      <c r="P116" s="126"/>
      <c r="Q116" s="95">
        <v>39462</v>
      </c>
      <c r="R116" s="126"/>
      <c r="S116" s="95">
        <v>39462</v>
      </c>
      <c r="T116" s="126"/>
      <c r="U116" s="95">
        <f t="shared" si="11"/>
        <v>39462</v>
      </c>
      <c r="V116" s="126"/>
      <c r="W116" s="95">
        <v>39462</v>
      </c>
      <c r="X116" s="126"/>
      <c r="Y116" s="95">
        <v>39462</v>
      </c>
      <c r="Z116" s="126"/>
      <c r="AA116" s="95">
        <v>39462</v>
      </c>
      <c r="AB116" s="126"/>
      <c r="AC116" s="95">
        <v>39462</v>
      </c>
      <c r="AD116" s="126"/>
      <c r="AE116" s="75"/>
      <c r="AF116" s="126"/>
      <c r="AG116" s="74"/>
      <c r="AH116" s="75"/>
      <c r="AJ116" s="65"/>
    </row>
    <row r="117" spans="1:36" s="117" customFormat="1" ht="165.75" customHeight="1">
      <c r="A117" s="74">
        <f>A116+1</f>
        <v>110</v>
      </c>
      <c r="B117" s="74"/>
      <c r="C117" s="74" t="s">
        <v>370</v>
      </c>
      <c r="D117" s="74"/>
      <c r="E117" s="74" t="s">
        <v>271</v>
      </c>
      <c r="F117" s="75" t="s">
        <v>392</v>
      </c>
      <c r="G117" s="126" t="s">
        <v>103</v>
      </c>
      <c r="H117" s="126"/>
      <c r="I117" s="126" t="s">
        <v>103</v>
      </c>
      <c r="J117" s="126"/>
      <c r="K117" s="95">
        <f t="shared" si="10"/>
        <v>39508</v>
      </c>
      <c r="L117" s="95"/>
      <c r="M117" s="95">
        <v>39508</v>
      </c>
      <c r="N117" s="126"/>
      <c r="O117" s="95">
        <v>39508</v>
      </c>
      <c r="P117" s="126"/>
      <c r="Q117" s="95">
        <v>39508</v>
      </c>
      <c r="R117" s="126"/>
      <c r="S117" s="95">
        <v>39508</v>
      </c>
      <c r="T117" s="126"/>
      <c r="U117" s="95">
        <f t="shared" si="11"/>
        <v>39508</v>
      </c>
      <c r="V117" s="126"/>
      <c r="W117" s="95">
        <v>39508</v>
      </c>
      <c r="X117" s="126"/>
      <c r="Y117" s="95">
        <v>39533</v>
      </c>
      <c r="Z117" s="126"/>
      <c r="AA117" s="95">
        <v>39533</v>
      </c>
      <c r="AB117" s="126"/>
      <c r="AC117" s="95">
        <v>39533</v>
      </c>
      <c r="AD117" s="126"/>
      <c r="AE117" s="75"/>
      <c r="AF117" s="126"/>
      <c r="AG117" s="74"/>
      <c r="AH117" s="75"/>
      <c r="AJ117" s="144"/>
    </row>
    <row r="118" spans="1:36" s="117" customFormat="1" ht="63.75">
      <c r="A118" s="74">
        <f t="shared" si="12"/>
        <v>111</v>
      </c>
      <c r="B118" s="74"/>
      <c r="C118" s="74" t="s">
        <v>370</v>
      </c>
      <c r="D118" s="74"/>
      <c r="E118" s="74" t="s">
        <v>234</v>
      </c>
      <c r="F118" s="75" t="s">
        <v>388</v>
      </c>
      <c r="G118" s="126" t="s">
        <v>103</v>
      </c>
      <c r="H118" s="126"/>
      <c r="I118" s="126" t="s">
        <v>103</v>
      </c>
      <c r="J118" s="126"/>
      <c r="K118" s="95">
        <f t="shared" si="10"/>
        <v>39549</v>
      </c>
      <c r="L118" s="95"/>
      <c r="M118" s="95">
        <v>39549</v>
      </c>
      <c r="N118" s="126"/>
      <c r="O118" s="95">
        <v>39549</v>
      </c>
      <c r="P118" s="126"/>
      <c r="Q118" s="95">
        <v>39549</v>
      </c>
      <c r="R118" s="126"/>
      <c r="S118" s="95">
        <v>39549</v>
      </c>
      <c r="T118" s="126"/>
      <c r="U118" s="95">
        <f t="shared" si="11"/>
        <v>39549</v>
      </c>
      <c r="V118" s="126"/>
      <c r="W118" s="95">
        <v>39549</v>
      </c>
      <c r="X118" s="126"/>
      <c r="Y118" s="95">
        <v>39549</v>
      </c>
      <c r="Z118" s="126"/>
      <c r="AA118" s="95">
        <v>39549</v>
      </c>
      <c r="AB118" s="126"/>
      <c r="AC118" s="95">
        <v>39549</v>
      </c>
      <c r="AD118" s="126"/>
      <c r="AE118" s="75"/>
      <c r="AF118" s="126"/>
      <c r="AG118" s="74"/>
      <c r="AH118" s="75"/>
      <c r="AJ118" s="144"/>
    </row>
    <row r="119" spans="1:36" s="104" customFormat="1" ht="34.5" customHeight="1">
      <c r="A119" s="42">
        <f t="shared" si="12"/>
        <v>112</v>
      </c>
      <c r="B119" s="42"/>
      <c r="C119" s="42" t="s">
        <v>370</v>
      </c>
      <c r="D119" s="42"/>
      <c r="E119" s="42" t="s">
        <v>270</v>
      </c>
      <c r="F119" s="20" t="s">
        <v>390</v>
      </c>
      <c r="G119" s="103" t="s">
        <v>103</v>
      </c>
      <c r="H119" s="103"/>
      <c r="I119" s="103" t="s">
        <v>103</v>
      </c>
      <c r="J119" s="103"/>
      <c r="K119" s="52">
        <f t="shared" si="10"/>
        <v>39600</v>
      </c>
      <c r="L119" s="52"/>
      <c r="M119" s="52">
        <v>39600</v>
      </c>
      <c r="N119" s="103"/>
      <c r="O119" s="52">
        <v>39600</v>
      </c>
      <c r="P119" s="103"/>
      <c r="Q119" s="52">
        <v>39600</v>
      </c>
      <c r="R119" s="103"/>
      <c r="S119" s="52">
        <v>39600</v>
      </c>
      <c r="T119" s="103"/>
      <c r="U119" s="52">
        <f t="shared" si="11"/>
        <v>39600</v>
      </c>
      <c r="V119" s="103"/>
      <c r="W119" s="52">
        <v>39600</v>
      </c>
      <c r="X119" s="103"/>
      <c r="Y119" s="52">
        <v>39600</v>
      </c>
      <c r="Z119" s="103"/>
      <c r="AA119" s="52">
        <v>39600</v>
      </c>
      <c r="AB119" s="103"/>
      <c r="AC119" s="52">
        <v>39600</v>
      </c>
      <c r="AD119" s="103"/>
      <c r="AE119" s="20"/>
      <c r="AF119" s="103"/>
      <c r="AG119" s="42"/>
      <c r="AH119" s="20"/>
      <c r="AJ119" s="65"/>
    </row>
    <row r="120" spans="1:36" s="117" customFormat="1" ht="34.5" customHeight="1">
      <c r="A120" s="74">
        <f t="shared" si="12"/>
        <v>113</v>
      </c>
      <c r="B120" s="74"/>
      <c r="C120" s="74" t="s">
        <v>370</v>
      </c>
      <c r="D120" s="74"/>
      <c r="E120" s="74" t="s">
        <v>235</v>
      </c>
      <c r="F120" s="84" t="s">
        <v>387</v>
      </c>
      <c r="G120" s="126" t="s">
        <v>103</v>
      </c>
      <c r="H120" s="126"/>
      <c r="I120" s="126" t="s">
        <v>103</v>
      </c>
      <c r="J120" s="126"/>
      <c r="K120" s="95">
        <f t="shared" si="10"/>
        <v>39462</v>
      </c>
      <c r="L120" s="95"/>
      <c r="M120" s="95">
        <v>39462</v>
      </c>
      <c r="N120" s="126"/>
      <c r="O120" s="95">
        <v>39462</v>
      </c>
      <c r="P120" s="126"/>
      <c r="Q120" s="95">
        <v>39462</v>
      </c>
      <c r="R120" s="126"/>
      <c r="S120" s="95">
        <v>39462</v>
      </c>
      <c r="T120" s="126"/>
      <c r="U120" s="95">
        <f t="shared" si="11"/>
        <v>39462</v>
      </c>
      <c r="V120" s="126"/>
      <c r="W120" s="95">
        <v>39462</v>
      </c>
      <c r="X120" s="126"/>
      <c r="Y120" s="95">
        <v>39462</v>
      </c>
      <c r="Z120" s="126"/>
      <c r="AA120" s="95">
        <v>39462</v>
      </c>
      <c r="AB120" s="126"/>
      <c r="AC120" s="95">
        <v>39462</v>
      </c>
      <c r="AD120" s="126"/>
      <c r="AE120" s="75"/>
      <c r="AF120" s="126"/>
      <c r="AG120" s="74"/>
      <c r="AH120" s="75"/>
      <c r="AJ120" s="65"/>
    </row>
    <row r="121" spans="1:36" s="104" customFormat="1" ht="34.5" customHeight="1">
      <c r="A121" s="74">
        <f t="shared" si="12"/>
        <v>114</v>
      </c>
      <c r="B121" s="74"/>
      <c r="C121" s="74" t="s">
        <v>370</v>
      </c>
      <c r="D121" s="74"/>
      <c r="E121" s="74" t="s">
        <v>272</v>
      </c>
      <c r="F121" s="84" t="s">
        <v>391</v>
      </c>
      <c r="G121" s="126" t="s">
        <v>103</v>
      </c>
      <c r="H121" s="126"/>
      <c r="I121" s="126" t="s">
        <v>103</v>
      </c>
      <c r="J121" s="126"/>
      <c r="K121" s="95">
        <f t="shared" si="10"/>
        <v>39480</v>
      </c>
      <c r="L121" s="95"/>
      <c r="M121" s="95">
        <v>39480</v>
      </c>
      <c r="N121" s="126"/>
      <c r="O121" s="95">
        <v>39480</v>
      </c>
      <c r="P121" s="126"/>
      <c r="Q121" s="95">
        <v>39480</v>
      </c>
      <c r="R121" s="126"/>
      <c r="S121" s="95">
        <v>39480</v>
      </c>
      <c r="T121" s="126"/>
      <c r="U121" s="95">
        <f t="shared" si="11"/>
        <v>39480</v>
      </c>
      <c r="V121" s="126"/>
      <c r="W121" s="95">
        <v>39480</v>
      </c>
      <c r="X121" s="126"/>
      <c r="Y121" s="95">
        <v>39480</v>
      </c>
      <c r="Z121" s="126"/>
      <c r="AA121" s="95">
        <v>39480</v>
      </c>
      <c r="AB121" s="126"/>
      <c r="AC121" s="95">
        <v>39480</v>
      </c>
      <c r="AD121" s="126"/>
      <c r="AE121" s="75" t="s">
        <v>292</v>
      </c>
      <c r="AF121" s="126"/>
      <c r="AG121" s="74"/>
      <c r="AH121" s="75"/>
      <c r="AJ121" s="65"/>
    </row>
    <row r="122" spans="1:36" s="104" customFormat="1" ht="34.5" customHeight="1">
      <c r="A122" s="42">
        <f t="shared" si="12"/>
        <v>115</v>
      </c>
      <c r="B122" s="42"/>
      <c r="C122" s="42" t="s">
        <v>370</v>
      </c>
      <c r="D122" s="42"/>
      <c r="E122" s="103" t="s">
        <v>268</v>
      </c>
      <c r="F122" s="51" t="s">
        <v>275</v>
      </c>
      <c r="G122" s="103" t="s">
        <v>103</v>
      </c>
      <c r="H122" s="103"/>
      <c r="I122" s="103" t="s">
        <v>103</v>
      </c>
      <c r="J122" s="103"/>
      <c r="K122" s="52">
        <f t="shared" si="10"/>
        <v>39722</v>
      </c>
      <c r="L122" s="52"/>
      <c r="M122" s="52">
        <v>39722</v>
      </c>
      <c r="N122" s="103"/>
      <c r="O122" s="52">
        <v>39722</v>
      </c>
      <c r="P122" s="103"/>
      <c r="Q122" s="52">
        <v>39722</v>
      </c>
      <c r="R122" s="103"/>
      <c r="S122" s="52">
        <v>39722</v>
      </c>
      <c r="T122" s="103"/>
      <c r="U122" s="52">
        <f t="shared" si="11"/>
        <v>39722</v>
      </c>
      <c r="V122" s="103"/>
      <c r="W122" s="52">
        <v>39722</v>
      </c>
      <c r="X122" s="103"/>
      <c r="Y122" s="52">
        <v>39722</v>
      </c>
      <c r="Z122" s="103"/>
      <c r="AA122" s="52">
        <v>39722</v>
      </c>
      <c r="AB122" s="103"/>
      <c r="AC122" s="52">
        <v>39722</v>
      </c>
      <c r="AD122" s="103"/>
      <c r="AE122" s="20"/>
      <c r="AF122" s="103"/>
      <c r="AG122" s="42"/>
      <c r="AH122" s="20"/>
      <c r="AJ122" s="65"/>
    </row>
    <row r="123" spans="1:36" ht="24.75" customHeight="1">
      <c r="A123" s="175" t="s">
        <v>373</v>
      </c>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7"/>
      <c r="AJ123" s="65"/>
    </row>
    <row r="124" spans="1:36" s="104" customFormat="1" ht="34.5" customHeight="1">
      <c r="A124" s="74">
        <f>A122+1</f>
        <v>116</v>
      </c>
      <c r="B124" s="74"/>
      <c r="C124" s="74" t="s">
        <v>373</v>
      </c>
      <c r="D124" s="74"/>
      <c r="E124" s="126" t="s">
        <v>374</v>
      </c>
      <c r="F124" s="126"/>
      <c r="G124" s="139">
        <v>39172</v>
      </c>
      <c r="H124" s="126"/>
      <c r="I124" s="139">
        <v>39172</v>
      </c>
      <c r="J124" s="126"/>
      <c r="K124" s="95">
        <f aca="true" t="shared" si="13" ref="K124:K129">O124</f>
        <v>39172</v>
      </c>
      <c r="L124" s="95"/>
      <c r="M124" s="95">
        <v>39172</v>
      </c>
      <c r="N124" s="126"/>
      <c r="O124" s="95">
        <v>39172</v>
      </c>
      <c r="P124" s="126"/>
      <c r="Q124" s="95">
        <v>39172</v>
      </c>
      <c r="R124" s="126"/>
      <c r="S124" s="95">
        <v>39172</v>
      </c>
      <c r="T124" s="126"/>
      <c r="U124" s="95">
        <v>39172</v>
      </c>
      <c r="V124" s="126"/>
      <c r="W124" s="95">
        <v>39172</v>
      </c>
      <c r="X124" s="126"/>
      <c r="Y124" s="95">
        <v>39172</v>
      </c>
      <c r="Z124" s="126"/>
      <c r="AA124" s="95">
        <v>39172</v>
      </c>
      <c r="AB124" s="126"/>
      <c r="AC124" s="95">
        <v>39172</v>
      </c>
      <c r="AD124" s="126"/>
      <c r="AE124" s="75"/>
      <c r="AF124" s="126" t="s">
        <v>103</v>
      </c>
      <c r="AG124" s="74"/>
      <c r="AH124" s="75"/>
      <c r="AJ124" s="65"/>
    </row>
    <row r="125" spans="1:36" s="104" customFormat="1" ht="51">
      <c r="A125" s="42">
        <f>A124+1</f>
        <v>117</v>
      </c>
      <c r="B125" s="42"/>
      <c r="C125" s="42" t="s">
        <v>373</v>
      </c>
      <c r="D125" s="42"/>
      <c r="E125" s="103" t="s">
        <v>375</v>
      </c>
      <c r="F125" s="103"/>
      <c r="G125" s="105">
        <v>39538</v>
      </c>
      <c r="H125" s="103"/>
      <c r="I125" s="105">
        <v>39538</v>
      </c>
      <c r="J125" s="103"/>
      <c r="K125" s="52">
        <f t="shared" si="13"/>
        <v>39538</v>
      </c>
      <c r="L125" s="52"/>
      <c r="M125" s="52">
        <v>39538</v>
      </c>
      <c r="N125" s="103"/>
      <c r="O125" s="52">
        <v>39538</v>
      </c>
      <c r="P125" s="103"/>
      <c r="Q125" s="52">
        <v>39599</v>
      </c>
      <c r="R125" s="103"/>
      <c r="S125" s="52">
        <v>39599</v>
      </c>
      <c r="T125" s="103"/>
      <c r="U125" s="52">
        <v>39599</v>
      </c>
      <c r="V125" s="103"/>
      <c r="W125" s="52">
        <v>39599</v>
      </c>
      <c r="X125" s="103"/>
      <c r="Y125" s="52">
        <v>39599</v>
      </c>
      <c r="Z125" s="103"/>
      <c r="AA125" s="52">
        <v>39601</v>
      </c>
      <c r="AB125" s="103"/>
      <c r="AC125" s="52">
        <v>39601</v>
      </c>
      <c r="AD125" s="103"/>
      <c r="AE125" s="20" t="s">
        <v>443</v>
      </c>
      <c r="AF125" s="103" t="s">
        <v>103</v>
      </c>
      <c r="AG125" s="42"/>
      <c r="AH125" s="20"/>
      <c r="AJ125" s="65"/>
    </row>
    <row r="126" spans="1:36" s="104" customFormat="1" ht="34.5" customHeight="1">
      <c r="A126" s="42">
        <f>A125+1</f>
        <v>118</v>
      </c>
      <c r="B126" s="42"/>
      <c r="C126" s="42" t="s">
        <v>373</v>
      </c>
      <c r="D126" s="42"/>
      <c r="E126" s="42" t="s">
        <v>454</v>
      </c>
      <c r="F126" s="103"/>
      <c r="G126" s="103" t="s">
        <v>103</v>
      </c>
      <c r="H126" s="103" t="s">
        <v>103</v>
      </c>
      <c r="I126" s="105">
        <v>39755</v>
      </c>
      <c r="J126" s="103"/>
      <c r="K126" s="52">
        <f t="shared" si="13"/>
        <v>39755</v>
      </c>
      <c r="L126" s="52"/>
      <c r="M126" s="52">
        <v>39755</v>
      </c>
      <c r="N126" s="103"/>
      <c r="O126" s="52">
        <v>39755</v>
      </c>
      <c r="P126" s="103"/>
      <c r="Q126" s="52">
        <v>39755</v>
      </c>
      <c r="R126" s="103"/>
      <c r="S126" s="52">
        <v>39743</v>
      </c>
      <c r="T126" s="103"/>
      <c r="U126" s="52">
        <v>39743</v>
      </c>
      <c r="V126" s="103"/>
      <c r="W126" s="52">
        <v>39743</v>
      </c>
      <c r="X126" s="103"/>
      <c r="Y126" s="52">
        <v>39743</v>
      </c>
      <c r="Z126" s="103"/>
      <c r="AA126" s="52">
        <v>39743</v>
      </c>
      <c r="AB126" s="103"/>
      <c r="AC126" s="52">
        <v>39743</v>
      </c>
      <c r="AD126" s="103"/>
      <c r="AE126" s="20"/>
      <c r="AF126" s="103" t="s">
        <v>103</v>
      </c>
      <c r="AG126" s="42"/>
      <c r="AH126" s="20"/>
      <c r="AJ126" s="65"/>
    </row>
    <row r="127" spans="1:36" s="104" customFormat="1" ht="34.5" customHeight="1">
      <c r="A127" s="42">
        <f>A126+1</f>
        <v>119</v>
      </c>
      <c r="B127" s="42"/>
      <c r="C127" s="42" t="s">
        <v>373</v>
      </c>
      <c r="D127" s="42"/>
      <c r="E127" s="103" t="s">
        <v>376</v>
      </c>
      <c r="F127" s="103"/>
      <c r="G127" s="105">
        <v>39691</v>
      </c>
      <c r="H127" s="103"/>
      <c r="I127" s="105">
        <v>39691</v>
      </c>
      <c r="J127" s="103"/>
      <c r="K127" s="52">
        <f t="shared" si="13"/>
        <v>39691</v>
      </c>
      <c r="L127" s="52"/>
      <c r="M127" s="52">
        <v>39691</v>
      </c>
      <c r="N127" s="103"/>
      <c r="O127" s="52">
        <v>39691</v>
      </c>
      <c r="P127" s="103"/>
      <c r="Q127" s="52">
        <v>39691</v>
      </c>
      <c r="R127" s="103"/>
      <c r="S127" s="52">
        <v>39691</v>
      </c>
      <c r="T127" s="103"/>
      <c r="U127" s="52">
        <v>39692</v>
      </c>
      <c r="V127" s="103"/>
      <c r="W127" s="52">
        <v>39692</v>
      </c>
      <c r="X127" s="103"/>
      <c r="Y127" s="52">
        <v>39692</v>
      </c>
      <c r="Z127" s="103"/>
      <c r="AA127" s="52">
        <v>39692</v>
      </c>
      <c r="AB127" s="103"/>
      <c r="AC127" s="52">
        <v>39692</v>
      </c>
      <c r="AD127" s="103"/>
      <c r="AE127" s="20"/>
      <c r="AF127" s="103" t="s">
        <v>103</v>
      </c>
      <c r="AG127" s="42"/>
      <c r="AH127" s="20"/>
      <c r="AJ127" s="65"/>
    </row>
    <row r="128" spans="1:36" s="104" customFormat="1" ht="34.5" customHeight="1">
      <c r="A128" s="42">
        <f>A127+1</f>
        <v>120</v>
      </c>
      <c r="B128" s="42"/>
      <c r="C128" s="42" t="s">
        <v>373</v>
      </c>
      <c r="D128" s="42"/>
      <c r="E128" s="103" t="s">
        <v>377</v>
      </c>
      <c r="F128" s="103"/>
      <c r="G128" s="105">
        <v>39783</v>
      </c>
      <c r="H128" s="103"/>
      <c r="I128" s="105">
        <v>39783</v>
      </c>
      <c r="J128" s="103"/>
      <c r="K128" s="52">
        <f t="shared" si="13"/>
        <v>39783</v>
      </c>
      <c r="L128" s="52"/>
      <c r="M128" s="52">
        <v>39783</v>
      </c>
      <c r="N128" s="103"/>
      <c r="O128" s="52">
        <v>39783</v>
      </c>
      <c r="P128" s="103"/>
      <c r="Q128" s="52">
        <v>39783</v>
      </c>
      <c r="R128" s="103"/>
      <c r="S128" s="52">
        <v>39783</v>
      </c>
      <c r="T128" s="103"/>
      <c r="U128" s="52">
        <v>39783</v>
      </c>
      <c r="V128" s="103"/>
      <c r="W128" s="52">
        <v>39783</v>
      </c>
      <c r="X128" s="103"/>
      <c r="Y128" s="52">
        <v>39783</v>
      </c>
      <c r="Z128" s="103"/>
      <c r="AA128" s="52">
        <v>39783</v>
      </c>
      <c r="AB128" s="103"/>
      <c r="AC128" s="52">
        <v>39783</v>
      </c>
      <c r="AD128" s="103"/>
      <c r="AE128" s="20"/>
      <c r="AF128" s="103" t="s">
        <v>103</v>
      </c>
      <c r="AG128" s="42"/>
      <c r="AH128" s="20"/>
      <c r="AJ128" s="65"/>
    </row>
    <row r="129" spans="1:36" s="104" customFormat="1" ht="34.5" customHeight="1">
      <c r="A129" s="42">
        <f>A128+1</f>
        <v>121</v>
      </c>
      <c r="B129" s="42"/>
      <c r="C129" s="42" t="s">
        <v>373</v>
      </c>
      <c r="D129" s="42"/>
      <c r="E129" s="103" t="s">
        <v>378</v>
      </c>
      <c r="F129" s="103"/>
      <c r="G129" s="105">
        <v>39790</v>
      </c>
      <c r="H129" s="103"/>
      <c r="I129" s="105">
        <v>39790</v>
      </c>
      <c r="J129" s="103"/>
      <c r="K129" s="52">
        <f t="shared" si="13"/>
        <v>39790</v>
      </c>
      <c r="L129" s="52"/>
      <c r="M129" s="52">
        <v>39790</v>
      </c>
      <c r="N129" s="103"/>
      <c r="O129" s="52">
        <v>39790</v>
      </c>
      <c r="P129" s="103"/>
      <c r="Q129" s="52">
        <v>39790</v>
      </c>
      <c r="R129" s="103"/>
      <c r="S129" s="52">
        <v>39790</v>
      </c>
      <c r="T129" s="103"/>
      <c r="U129" s="52">
        <v>39790</v>
      </c>
      <c r="V129" s="103"/>
      <c r="W129" s="52">
        <v>39790</v>
      </c>
      <c r="X129" s="103"/>
      <c r="Y129" s="52">
        <v>39790</v>
      </c>
      <c r="Z129" s="103"/>
      <c r="AA129" s="52">
        <v>39790</v>
      </c>
      <c r="AB129" s="103"/>
      <c r="AC129" s="52">
        <v>39790</v>
      </c>
      <c r="AD129" s="103"/>
      <c r="AE129" s="20"/>
      <c r="AF129" s="103" t="s">
        <v>103</v>
      </c>
      <c r="AG129" s="42"/>
      <c r="AH129" s="20"/>
      <c r="AJ129" s="65"/>
    </row>
    <row r="132" ht="12.75">
      <c r="F132" s="11"/>
    </row>
  </sheetData>
  <autoFilter ref="A2:AJ129"/>
  <mergeCells count="6">
    <mergeCell ref="A110:AH110"/>
    <mergeCell ref="A123:AH123"/>
    <mergeCell ref="A3:AH3"/>
    <mergeCell ref="A8:AH8"/>
    <mergeCell ref="A22:AH22"/>
    <mergeCell ref="A62:AH62"/>
  </mergeCells>
  <printOptions horizontalCentered="1"/>
  <pageMargins left="0.17" right="0.17" top="0.52" bottom="0.71" header="0.21" footer="0.3"/>
  <pageSetup fitToHeight="6" horizontalDpi="600" verticalDpi="600" orientation="landscape" paperSize="17" scale="7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ksumanam</dc:creator>
  <cp:keywords/>
  <dc:description/>
  <cp:lastModifiedBy>rchudgar</cp:lastModifiedBy>
  <cp:lastPrinted>2008-04-09T15:51:52Z</cp:lastPrinted>
  <dcterms:created xsi:type="dcterms:W3CDTF">2007-08-21T15:37:04Z</dcterms:created>
  <dcterms:modified xsi:type="dcterms:W3CDTF">2008-04-18T14:50:53Z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