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<sst xmlns="http://schemas.openxmlformats.org/spreadsheetml/2006/main" count="199" uniqueCount="86">
  <si>
    <t>MP</t>
  </si>
  <si>
    <t>Percent Complete</t>
  </si>
  <si>
    <t>Comments</t>
  </si>
  <si>
    <t>BP</t>
  </si>
  <si>
    <t>MP Count</t>
  </si>
  <si>
    <t>% of MPs</t>
  </si>
  <si>
    <t>New this week</t>
  </si>
  <si>
    <t>Uploaded bid/offer portfolio</t>
  </si>
  <si>
    <t>Edited a bid within a portfolio</t>
  </si>
  <si>
    <t>Logged-in and accessed CRR application</t>
  </si>
  <si>
    <t>Downloaded auction market results</t>
  </si>
  <si>
    <t>Create a sell/buy bilateral trade posting</t>
  </si>
  <si>
    <t>Eagle Energy Partners I LP</t>
  </si>
  <si>
    <t>Keystone Energy Partners LP</t>
  </si>
  <si>
    <t>TEX-LA ELECTRIC COOPERATIVE OF TEXAS INC</t>
  </si>
  <si>
    <t xml:space="preserve">GEUS </t>
  </si>
  <si>
    <t xml:space="preserve">City of Garland </t>
  </si>
  <si>
    <t>City of Austin dba Austin Energy</t>
  </si>
  <si>
    <t>Sempra Energy Solutions LLC</t>
  </si>
  <si>
    <t>DB Energy Trading LLC</t>
  </si>
  <si>
    <t>Lower Colorado River Authority</t>
  </si>
  <si>
    <t>EnergyCo Marketing &amp; Trading LLC</t>
  </si>
  <si>
    <t>First Choice Power LP</t>
  </si>
  <si>
    <t>Reliant Energy Power Supply LLC</t>
  </si>
  <si>
    <t>ANP Funding I LLC</t>
  </si>
  <si>
    <t>IPA Marketing Inc.</t>
  </si>
  <si>
    <t>GREEN MOUNTAIN ENERGY COMPANY</t>
  </si>
  <si>
    <t xml:space="preserve">Exelon </t>
  </si>
  <si>
    <t>Citi</t>
  </si>
  <si>
    <t>Luminant Energy Company LLC</t>
  </si>
  <si>
    <t>NRG Texas Power LLC</t>
  </si>
  <si>
    <t>Rainbow Energy Marketing Corporation</t>
  </si>
  <si>
    <t>Edison Mission Marketing &amp; Trading Inc.</t>
  </si>
  <si>
    <t>EPIC Merchant Energy TX LLC</t>
  </si>
  <si>
    <t>Morgan Stanley Capital Croup Inc.</t>
  </si>
  <si>
    <t xml:space="preserve">Suez Energy Marketing NA Inc. </t>
  </si>
  <si>
    <t>Cirro Energy</t>
  </si>
  <si>
    <t>CPS Energy</t>
  </si>
  <si>
    <t>Commerce Energy, Inc.</t>
  </si>
  <si>
    <t>Tenaska Power Service Co.</t>
  </si>
  <si>
    <t>Integrys Energy Services, Inc.</t>
  </si>
  <si>
    <t>Desert Sky Wind Farm</t>
  </si>
  <si>
    <t>Trent Wind Farm</t>
  </si>
  <si>
    <t>Goldman Sachs</t>
  </si>
  <si>
    <t>Stream Energy</t>
  </si>
  <si>
    <t>West Texas Wind Energy Partners, LP</t>
  </si>
  <si>
    <t xml:space="preserve">South Texas Electric Cooperative, Inc. </t>
  </si>
  <si>
    <t>Direct Energy, LP</t>
  </si>
  <si>
    <t>FPL Energy Upton Wind I, LP</t>
  </si>
  <si>
    <t>FPL Energy Upton Wind II, LP</t>
  </si>
  <si>
    <t>Indian Mesa Wind Farm, LP (LCRA)</t>
  </si>
  <si>
    <t>Indian Mesa Wind Farm, LP (TXU)</t>
  </si>
  <si>
    <t>Brownsville Public Utilities Board</t>
  </si>
  <si>
    <t>FPL Energy Upton Wind III, LP</t>
  </si>
  <si>
    <t>FPL Energy Upton Wind IV, LP</t>
  </si>
  <si>
    <t>FPL Energy Pecos Wind I, LP</t>
  </si>
  <si>
    <t>FPL Energy Pecos Wind II, LP</t>
  </si>
  <si>
    <t>TARA ENERGY INC.</t>
  </si>
  <si>
    <t>Star Electricity, LLC dba StarTex Power</t>
  </si>
  <si>
    <t>Coral Power (Shell)</t>
  </si>
  <si>
    <t>Suez Energy Resources NA, Inc.</t>
  </si>
  <si>
    <t>ConocoPhillips</t>
  </si>
  <si>
    <t>Occidental Power Services Inc.</t>
  </si>
  <si>
    <t>Sempra Energy Trading, LLC</t>
  </si>
  <si>
    <t>Pepco Energy Services, Inc.</t>
  </si>
  <si>
    <t>Magic Valley Electric Cooperative, Inc.</t>
  </si>
  <si>
    <t>W Power and Light, LLC</t>
  </si>
  <si>
    <t>Just Energy Savings Corp.</t>
  </si>
  <si>
    <t>DTE Energy Trading</t>
  </si>
  <si>
    <t xml:space="preserve">Formosa Utility Venture, Ltd. </t>
  </si>
  <si>
    <t>Bryan Texas Utilities</t>
  </si>
  <si>
    <t>Bank of America NA</t>
  </si>
  <si>
    <t>Accent Energy Texas LP</t>
  </si>
  <si>
    <t>Air Liquide Large Industries US LP</t>
  </si>
  <si>
    <t>Brazos Electric Power Co Op Inc.</t>
  </si>
  <si>
    <t>CALPINE ENERGY SERVICES LP</t>
  </si>
  <si>
    <t>US Energy Savings Corp.</t>
  </si>
  <si>
    <t>Merril Lynch Commodoties, Inc.</t>
  </si>
  <si>
    <t>FPL Energy Power Marketing, Inc.</t>
  </si>
  <si>
    <t>American Electric Power Service Corporation</t>
  </si>
  <si>
    <t>AEP Energy Partners, Inc.</t>
  </si>
  <si>
    <t>Strategic Energy, LLC dba Expert Energy</t>
  </si>
  <si>
    <t>Y</t>
  </si>
  <si>
    <t>ERCOT MOI Auction Manager (02/04 - 02/08)</t>
  </si>
  <si>
    <t>Not Participating in EDS 3</t>
  </si>
  <si>
    <t>Should have digital certificates by 02/13/08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</si>
</sst>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18" xfId="0" applyFont="1" applyFill="1" applyBorder="1" applyAlignment="1">
      <alignment horizontal="center" textRotation="50" wrapText="1"/>
    </xf>
    <xf numFmtId="0" fontId="4" fillId="0" borderId="18" xfId="0" applyFont="1" applyBorder="1" applyAlignment="1">
      <alignment horizontal="center" textRotation="50" wrapText="1"/>
    </xf>
    <xf numFmtId="0" fontId="4" fillId="0" borderId="19" xfId="0" applyFont="1" applyBorder="1" applyAlignment="1">
      <alignment horizontal="center" textRotation="50" wrapText="1"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14" fontId="6" fillId="0" borderId="21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textRotation="50"/>
    </xf>
    <xf numFmtId="10" fontId="4" fillId="0" borderId="12" xfId="21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workbookViewId="0" topLeftCell="A1">
      <pane ySplit="1" topLeftCell="BM51" activePane="bottomLeft" state="frozen"/>
      <selection pane="topLeft" activeCell="A1" sqref="A1"/>
      <selection pane="bottomLeft" activeCell="H61" sqref="H61"/>
    </sheetView>
  </sheetViews>
  <sheetFormatPr defaultColWidth="9.140625" defaultRowHeight="12.75"/>
  <cols>
    <col min="1" max="1" width="45.7109375" style="0" bestFit="1" customWidth="1"/>
    <col min="8" max="8" width="26.8515625" style="0" bestFit="1" customWidth="1"/>
    <col min="17" max="17" width="11.140625" style="0" customWidth="1"/>
    <col min="18" max="18" width="11.28125" style="0" bestFit="1" customWidth="1"/>
  </cols>
  <sheetData>
    <row r="1" spans="1:8" ht="162" thickBot="1">
      <c r="A1" s="1" t="s">
        <v>0</v>
      </c>
      <c r="B1" s="38" t="s">
        <v>9</v>
      </c>
      <c r="C1" s="26" t="s">
        <v>7</v>
      </c>
      <c r="D1" s="25" t="s">
        <v>8</v>
      </c>
      <c r="E1" s="26" t="s">
        <v>10</v>
      </c>
      <c r="F1" s="25" t="s">
        <v>11</v>
      </c>
      <c r="G1" s="24" t="s">
        <v>1</v>
      </c>
      <c r="H1" s="16" t="s">
        <v>2</v>
      </c>
    </row>
    <row r="2" spans="1:8" ht="12.75">
      <c r="A2" s="11" t="s">
        <v>72</v>
      </c>
      <c r="B2" s="44" t="s">
        <v>82</v>
      </c>
      <c r="C2" s="45" t="s">
        <v>82</v>
      </c>
      <c r="D2" s="46" t="s">
        <v>82</v>
      </c>
      <c r="E2" s="2" t="s">
        <v>82</v>
      </c>
      <c r="F2" s="21" t="s">
        <v>82</v>
      </c>
      <c r="G2" s="34">
        <f aca="true" t="shared" si="0" ref="G2:G33">+COUNTA(B2:F2)/COUNTA(B$1:F$1)*100</f>
        <v>100</v>
      </c>
      <c r="H2" s="27"/>
    </row>
    <row r="3" spans="1:8" ht="12.75">
      <c r="A3" s="12" t="s">
        <v>80</v>
      </c>
      <c r="B3" s="19"/>
      <c r="C3" s="4"/>
      <c r="D3" s="4"/>
      <c r="E3" s="4"/>
      <c r="F3" s="22"/>
      <c r="G3" s="35">
        <f t="shared" si="0"/>
        <v>0</v>
      </c>
      <c r="H3" s="28"/>
    </row>
    <row r="4" spans="1:8" ht="12.75">
      <c r="A4" s="13" t="s">
        <v>73</v>
      </c>
      <c r="B4" s="19"/>
      <c r="C4" s="3"/>
      <c r="D4" s="4"/>
      <c r="E4" s="4"/>
      <c r="F4" s="22"/>
      <c r="G4" s="35">
        <f t="shared" si="0"/>
        <v>0</v>
      </c>
      <c r="H4" s="29"/>
    </row>
    <row r="5" spans="1:8" ht="12.75">
      <c r="A5" s="12" t="s">
        <v>79</v>
      </c>
      <c r="B5" s="19"/>
      <c r="C5" s="3"/>
      <c r="D5" s="4"/>
      <c r="E5" s="4"/>
      <c r="F5" s="22"/>
      <c r="G5" s="35">
        <f t="shared" si="0"/>
        <v>0</v>
      </c>
      <c r="H5" s="28"/>
    </row>
    <row r="6" spans="1:8" ht="12.75">
      <c r="A6" s="12" t="s">
        <v>24</v>
      </c>
      <c r="B6" s="19"/>
      <c r="C6" s="3"/>
      <c r="D6" s="4"/>
      <c r="E6" s="4"/>
      <c r="F6" s="22"/>
      <c r="G6" s="35">
        <f t="shared" si="0"/>
        <v>0</v>
      </c>
      <c r="H6" s="30"/>
    </row>
    <row r="7" spans="1:8" ht="12.75">
      <c r="A7" s="13" t="s">
        <v>71</v>
      </c>
      <c r="B7" s="19"/>
      <c r="C7" s="3"/>
      <c r="D7" s="4"/>
      <c r="E7" s="4"/>
      <c r="F7" s="22"/>
      <c r="G7" s="35">
        <f t="shared" si="0"/>
        <v>0</v>
      </c>
      <c r="H7" s="29"/>
    </row>
    <row r="8" spans="1:8" ht="12.75">
      <c r="A8" s="12" t="s">
        <v>3</v>
      </c>
      <c r="B8" s="19"/>
      <c r="C8" s="3"/>
      <c r="D8" s="4"/>
      <c r="E8" s="4"/>
      <c r="F8" s="22"/>
      <c r="G8" s="35">
        <f t="shared" si="0"/>
        <v>0</v>
      </c>
      <c r="H8" s="29"/>
    </row>
    <row r="9" spans="1:8" ht="12.75">
      <c r="A9" s="12" t="s">
        <v>74</v>
      </c>
      <c r="B9" s="19"/>
      <c r="C9" s="3"/>
      <c r="D9" s="4"/>
      <c r="E9" s="4"/>
      <c r="F9" s="22"/>
      <c r="G9" s="35">
        <f t="shared" si="0"/>
        <v>0</v>
      </c>
      <c r="H9" s="29"/>
    </row>
    <row r="10" spans="1:8" ht="12.75">
      <c r="A10" s="13" t="s">
        <v>52</v>
      </c>
      <c r="B10" s="19"/>
      <c r="C10" s="4"/>
      <c r="D10" s="4"/>
      <c r="E10" s="4"/>
      <c r="F10" s="22"/>
      <c r="G10" s="35">
        <f t="shared" si="0"/>
        <v>0</v>
      </c>
      <c r="H10" s="28" t="s">
        <v>84</v>
      </c>
    </row>
    <row r="11" spans="1:8" ht="12.75">
      <c r="A11" s="12" t="s">
        <v>70</v>
      </c>
      <c r="B11" s="19"/>
      <c r="C11" s="4"/>
      <c r="D11" s="4"/>
      <c r="E11" s="4"/>
      <c r="F11" s="22"/>
      <c r="G11" s="35">
        <f t="shared" si="0"/>
        <v>0</v>
      </c>
      <c r="H11" s="28"/>
    </row>
    <row r="12" spans="1:8" ht="12.75">
      <c r="A12" s="12" t="s">
        <v>75</v>
      </c>
      <c r="B12" s="19"/>
      <c r="C12" s="3"/>
      <c r="D12" s="4"/>
      <c r="E12" s="4"/>
      <c r="F12" s="22"/>
      <c r="G12" s="35">
        <f t="shared" si="0"/>
        <v>0</v>
      </c>
      <c r="H12" s="28"/>
    </row>
    <row r="13" spans="1:8" ht="12.75">
      <c r="A13" s="12" t="s">
        <v>36</v>
      </c>
      <c r="B13" s="41" t="s">
        <v>82</v>
      </c>
      <c r="C13" s="42" t="s">
        <v>82</v>
      </c>
      <c r="D13" s="43" t="s">
        <v>82</v>
      </c>
      <c r="E13" s="4"/>
      <c r="F13" s="22"/>
      <c r="G13" s="35">
        <f t="shared" si="0"/>
        <v>60</v>
      </c>
      <c r="H13" s="28"/>
    </row>
    <row r="14" spans="1:8" ht="12.75">
      <c r="A14" s="12" t="s">
        <v>28</v>
      </c>
      <c r="B14" s="19"/>
      <c r="C14" s="3"/>
      <c r="D14" s="4"/>
      <c r="E14" s="4"/>
      <c r="F14" s="22"/>
      <c r="G14" s="35">
        <f t="shared" si="0"/>
        <v>0</v>
      </c>
      <c r="H14" s="28"/>
    </row>
    <row r="15" spans="1:8" ht="12.75">
      <c r="A15" s="12" t="s">
        <v>17</v>
      </c>
      <c r="B15" s="41" t="s">
        <v>82</v>
      </c>
      <c r="C15" s="42" t="s">
        <v>82</v>
      </c>
      <c r="D15" s="43" t="s">
        <v>82</v>
      </c>
      <c r="E15" s="4" t="s">
        <v>82</v>
      </c>
      <c r="F15" s="22" t="s">
        <v>82</v>
      </c>
      <c r="G15" s="35">
        <f t="shared" si="0"/>
        <v>100</v>
      </c>
      <c r="H15" s="28"/>
    </row>
    <row r="16" spans="1:8" ht="12.75">
      <c r="A16" s="12" t="s">
        <v>16</v>
      </c>
      <c r="B16" s="41" t="s">
        <v>82</v>
      </c>
      <c r="C16" s="42" t="s">
        <v>82</v>
      </c>
      <c r="D16" s="43" t="s">
        <v>82</v>
      </c>
      <c r="E16" s="4" t="s">
        <v>82</v>
      </c>
      <c r="F16" s="22" t="s">
        <v>82</v>
      </c>
      <c r="G16" s="35">
        <f t="shared" si="0"/>
        <v>100</v>
      </c>
      <c r="H16" s="30"/>
    </row>
    <row r="17" spans="1:8" ht="12.75">
      <c r="A17" s="12" t="s">
        <v>38</v>
      </c>
      <c r="B17" s="19"/>
      <c r="C17" s="3"/>
      <c r="D17" s="4"/>
      <c r="E17" s="4"/>
      <c r="F17" s="22"/>
      <c r="G17" s="35">
        <f t="shared" si="0"/>
        <v>0</v>
      </c>
      <c r="H17" s="28"/>
    </row>
    <row r="18" spans="1:8" ht="12.75">
      <c r="A18" s="12" t="s">
        <v>61</v>
      </c>
      <c r="B18" s="19"/>
      <c r="C18" s="4"/>
      <c r="D18" s="4"/>
      <c r="E18" s="4"/>
      <c r="F18" s="22"/>
      <c r="G18" s="35">
        <f t="shared" si="0"/>
        <v>0</v>
      </c>
      <c r="H18" s="28"/>
    </row>
    <row r="19" spans="1:8" ht="12.75">
      <c r="A19" s="12" t="s">
        <v>59</v>
      </c>
      <c r="B19" s="41" t="s">
        <v>82</v>
      </c>
      <c r="C19" s="43" t="s">
        <v>82</v>
      </c>
      <c r="D19" s="43" t="s">
        <v>82</v>
      </c>
      <c r="E19" s="4" t="s">
        <v>82</v>
      </c>
      <c r="F19" s="22" t="s">
        <v>82</v>
      </c>
      <c r="G19" s="35">
        <f t="shared" si="0"/>
        <v>100</v>
      </c>
      <c r="H19" s="28"/>
    </row>
    <row r="20" spans="1:8" ht="12.75">
      <c r="A20" s="12" t="s">
        <v>37</v>
      </c>
      <c r="B20" s="19" t="s">
        <v>82</v>
      </c>
      <c r="C20" s="4" t="s">
        <v>82</v>
      </c>
      <c r="D20" s="4"/>
      <c r="E20" s="4"/>
      <c r="F20" s="22" t="s">
        <v>82</v>
      </c>
      <c r="G20" s="35">
        <f t="shared" si="0"/>
        <v>60</v>
      </c>
      <c r="H20" s="28"/>
    </row>
    <row r="21" spans="1:8" ht="12.75">
      <c r="A21" s="12" t="s">
        <v>19</v>
      </c>
      <c r="B21" s="41" t="s">
        <v>82</v>
      </c>
      <c r="C21" s="42" t="s">
        <v>82</v>
      </c>
      <c r="D21" s="43" t="s">
        <v>82</v>
      </c>
      <c r="E21" s="4" t="s">
        <v>82</v>
      </c>
      <c r="F21" s="22" t="s">
        <v>82</v>
      </c>
      <c r="G21" s="35">
        <f t="shared" si="0"/>
        <v>100</v>
      </c>
      <c r="H21" s="28"/>
    </row>
    <row r="22" spans="1:8" ht="12.75">
      <c r="A22" s="12" t="s">
        <v>41</v>
      </c>
      <c r="B22" s="19"/>
      <c r="C22" s="3"/>
      <c r="D22" s="4"/>
      <c r="E22" s="4"/>
      <c r="F22" s="22"/>
      <c r="G22" s="35">
        <f t="shared" si="0"/>
        <v>0</v>
      </c>
      <c r="H22" s="28"/>
    </row>
    <row r="23" spans="1:8" ht="12.75">
      <c r="A23" s="12" t="s">
        <v>47</v>
      </c>
      <c r="B23" s="41" t="s">
        <v>82</v>
      </c>
      <c r="C23" s="42" t="s">
        <v>82</v>
      </c>
      <c r="D23" s="4"/>
      <c r="E23" s="4" t="s">
        <v>82</v>
      </c>
      <c r="F23" s="22" t="s">
        <v>82</v>
      </c>
      <c r="G23" s="35">
        <f t="shared" si="0"/>
        <v>80</v>
      </c>
      <c r="H23" s="28"/>
    </row>
    <row r="24" spans="1:8" ht="12.75">
      <c r="A24" s="12" t="s">
        <v>68</v>
      </c>
      <c r="B24" s="19"/>
      <c r="C24" s="3"/>
      <c r="D24" s="4"/>
      <c r="E24" s="4"/>
      <c r="F24" s="22"/>
      <c r="G24" s="35">
        <f t="shared" si="0"/>
        <v>0</v>
      </c>
      <c r="H24" s="28" t="s">
        <v>85</v>
      </c>
    </row>
    <row r="25" spans="1:8" ht="12.75">
      <c r="A25" s="12" t="s">
        <v>12</v>
      </c>
      <c r="B25" s="41" t="s">
        <v>82</v>
      </c>
      <c r="C25" s="42" t="s">
        <v>82</v>
      </c>
      <c r="D25" s="43" t="s">
        <v>82</v>
      </c>
      <c r="E25" s="4" t="s">
        <v>82</v>
      </c>
      <c r="F25" s="22" t="s">
        <v>82</v>
      </c>
      <c r="G25" s="35">
        <f t="shared" si="0"/>
        <v>100</v>
      </c>
      <c r="H25" s="28"/>
    </row>
    <row r="26" spans="1:8" ht="12.75">
      <c r="A26" s="12" t="s">
        <v>32</v>
      </c>
      <c r="B26" s="41" t="s">
        <v>82</v>
      </c>
      <c r="C26" s="42" t="s">
        <v>82</v>
      </c>
      <c r="D26" s="43" t="s">
        <v>82</v>
      </c>
      <c r="E26" s="4" t="s">
        <v>82</v>
      </c>
      <c r="F26" s="22"/>
      <c r="G26" s="35">
        <f t="shared" si="0"/>
        <v>80</v>
      </c>
      <c r="H26" s="28"/>
    </row>
    <row r="27" spans="1:8" ht="12.75">
      <c r="A27" s="12" t="s">
        <v>21</v>
      </c>
      <c r="B27" s="41" t="s">
        <v>82</v>
      </c>
      <c r="C27" s="42" t="s">
        <v>82</v>
      </c>
      <c r="D27" s="43" t="s">
        <v>82</v>
      </c>
      <c r="E27" s="4" t="s">
        <v>82</v>
      </c>
      <c r="F27" s="22"/>
      <c r="G27" s="35">
        <f t="shared" si="0"/>
        <v>80</v>
      </c>
      <c r="H27" s="30"/>
    </row>
    <row r="28" spans="1:8" ht="12.75">
      <c r="A28" s="12" t="s">
        <v>33</v>
      </c>
      <c r="B28" s="19"/>
      <c r="C28" s="4"/>
      <c r="D28" s="4"/>
      <c r="E28" s="4"/>
      <c r="F28" s="22"/>
      <c r="G28" s="35">
        <f t="shared" si="0"/>
        <v>0</v>
      </c>
      <c r="H28" s="28"/>
    </row>
    <row r="29" spans="1:8" ht="12.75">
      <c r="A29" s="12" t="s">
        <v>27</v>
      </c>
      <c r="B29" s="41" t="s">
        <v>82</v>
      </c>
      <c r="C29" s="42" t="s">
        <v>82</v>
      </c>
      <c r="D29" s="43" t="s">
        <v>82</v>
      </c>
      <c r="E29" s="4" t="s">
        <v>82</v>
      </c>
      <c r="F29" s="22" t="s">
        <v>82</v>
      </c>
      <c r="G29" s="35">
        <f t="shared" si="0"/>
        <v>100</v>
      </c>
      <c r="H29" s="30"/>
    </row>
    <row r="30" spans="1:8" ht="12.75">
      <c r="A30" s="12" t="s">
        <v>69</v>
      </c>
      <c r="B30" s="19"/>
      <c r="C30" s="4"/>
      <c r="D30" s="4"/>
      <c r="E30" s="4"/>
      <c r="F30" s="22"/>
      <c r="G30" s="35">
        <f t="shared" si="0"/>
        <v>0</v>
      </c>
      <c r="H30" s="28" t="s">
        <v>85</v>
      </c>
    </row>
    <row r="31" spans="1:8" ht="12.75">
      <c r="A31" s="12" t="s">
        <v>22</v>
      </c>
      <c r="B31" s="41" t="s">
        <v>82</v>
      </c>
      <c r="C31" s="42" t="s">
        <v>82</v>
      </c>
      <c r="D31" s="43" t="s">
        <v>82</v>
      </c>
      <c r="E31" s="4" t="s">
        <v>82</v>
      </c>
      <c r="F31" s="22" t="s">
        <v>82</v>
      </c>
      <c r="G31" s="35">
        <f t="shared" si="0"/>
        <v>100</v>
      </c>
      <c r="H31" s="28"/>
    </row>
    <row r="32" spans="1:8" ht="12.75">
      <c r="A32" s="12" t="s">
        <v>78</v>
      </c>
      <c r="B32" s="41" t="s">
        <v>82</v>
      </c>
      <c r="C32" s="43" t="s">
        <v>82</v>
      </c>
      <c r="D32" s="43" t="s">
        <v>82</v>
      </c>
      <c r="E32" s="4" t="s">
        <v>82</v>
      </c>
      <c r="F32" s="22" t="s">
        <v>82</v>
      </c>
      <c r="G32" s="35">
        <f t="shared" si="0"/>
        <v>100</v>
      </c>
      <c r="H32" s="28"/>
    </row>
    <row r="33" spans="1:8" ht="12.75">
      <c r="A33" s="13" t="s">
        <v>55</v>
      </c>
      <c r="B33" s="19"/>
      <c r="C33" s="4"/>
      <c r="D33" s="4"/>
      <c r="E33" s="4"/>
      <c r="F33" s="22"/>
      <c r="G33" s="35">
        <f t="shared" si="0"/>
        <v>0</v>
      </c>
      <c r="H33" s="28"/>
    </row>
    <row r="34" spans="1:8" ht="12.75">
      <c r="A34" s="13" t="s">
        <v>56</v>
      </c>
      <c r="B34" s="19"/>
      <c r="C34" s="4"/>
      <c r="D34" s="4"/>
      <c r="E34" s="4"/>
      <c r="F34" s="22"/>
      <c r="G34" s="35">
        <f aca="true" t="shared" si="1" ref="G34:G65">+COUNTA(B34:F34)/COUNTA(B$1:F$1)*100</f>
        <v>0</v>
      </c>
      <c r="H34" s="28"/>
    </row>
    <row r="35" spans="1:8" ht="12.75">
      <c r="A35" s="13" t="s">
        <v>48</v>
      </c>
      <c r="B35" s="19"/>
      <c r="C35" s="3"/>
      <c r="D35" s="4"/>
      <c r="E35" s="4"/>
      <c r="F35" s="22"/>
      <c r="G35" s="35">
        <f t="shared" si="1"/>
        <v>0</v>
      </c>
      <c r="H35" s="28"/>
    </row>
    <row r="36" spans="1:8" ht="12.75">
      <c r="A36" s="13" t="s">
        <v>49</v>
      </c>
      <c r="B36" s="19"/>
      <c r="C36" s="4"/>
      <c r="D36" s="4"/>
      <c r="E36" s="4"/>
      <c r="F36" s="22"/>
      <c r="G36" s="35">
        <f t="shared" si="1"/>
        <v>0</v>
      </c>
      <c r="H36" s="31"/>
    </row>
    <row r="37" spans="1:8" ht="12.75">
      <c r="A37" s="13" t="s">
        <v>53</v>
      </c>
      <c r="B37" s="19"/>
      <c r="C37" s="3"/>
      <c r="D37" s="4"/>
      <c r="E37" s="4"/>
      <c r="F37" s="22"/>
      <c r="G37" s="35">
        <f t="shared" si="1"/>
        <v>0</v>
      </c>
      <c r="H37" s="28"/>
    </row>
    <row r="38" spans="1:8" ht="12.75">
      <c r="A38" s="13" t="s">
        <v>54</v>
      </c>
      <c r="B38" s="19"/>
      <c r="C38" s="3"/>
      <c r="D38" s="4"/>
      <c r="E38" s="4"/>
      <c r="F38" s="22"/>
      <c r="G38" s="35">
        <f t="shared" si="1"/>
        <v>0</v>
      </c>
      <c r="H38" s="29"/>
    </row>
    <row r="39" spans="1:8" ht="12.75">
      <c r="A39" s="12" t="s">
        <v>15</v>
      </c>
      <c r="B39" s="19"/>
      <c r="C39" s="3"/>
      <c r="D39" s="4"/>
      <c r="E39" s="4"/>
      <c r="F39" s="22"/>
      <c r="G39" s="35">
        <f t="shared" si="1"/>
        <v>0</v>
      </c>
      <c r="H39" s="29"/>
    </row>
    <row r="40" spans="1:8" ht="12.75">
      <c r="A40" s="12" t="s">
        <v>43</v>
      </c>
      <c r="B40" s="19"/>
      <c r="C40" s="3"/>
      <c r="D40" s="4"/>
      <c r="E40" s="4"/>
      <c r="F40" s="22"/>
      <c r="G40" s="35">
        <f t="shared" si="1"/>
        <v>0</v>
      </c>
      <c r="H40" s="29"/>
    </row>
    <row r="41" spans="1:8" ht="12.75">
      <c r="A41" s="12" t="s">
        <v>26</v>
      </c>
      <c r="B41" s="19" t="s">
        <v>82</v>
      </c>
      <c r="C41" s="3" t="s">
        <v>82</v>
      </c>
      <c r="D41" s="4"/>
      <c r="E41" s="4" t="s">
        <v>82</v>
      </c>
      <c r="F41" s="22" t="s">
        <v>82</v>
      </c>
      <c r="G41" s="35">
        <f t="shared" si="1"/>
        <v>80</v>
      </c>
      <c r="H41" s="32"/>
    </row>
    <row r="42" spans="1:8" ht="12.75">
      <c r="A42" s="13" t="s">
        <v>50</v>
      </c>
      <c r="B42" s="19"/>
      <c r="C42" s="4"/>
      <c r="D42" s="4"/>
      <c r="E42" s="4"/>
      <c r="F42" s="22"/>
      <c r="G42" s="35">
        <f t="shared" si="1"/>
        <v>0</v>
      </c>
      <c r="H42" s="33"/>
    </row>
    <row r="43" spans="1:8" ht="12.75">
      <c r="A43" s="13" t="s">
        <v>51</v>
      </c>
      <c r="B43" s="19"/>
      <c r="C43" s="3"/>
      <c r="D43" s="4"/>
      <c r="E43" s="4"/>
      <c r="F43" s="22"/>
      <c r="G43" s="35">
        <f t="shared" si="1"/>
        <v>0</v>
      </c>
      <c r="H43" s="33"/>
    </row>
    <row r="44" spans="1:8" ht="12.75">
      <c r="A44" s="12" t="s">
        <v>40</v>
      </c>
      <c r="B44" s="19"/>
      <c r="C44" s="3"/>
      <c r="D44" s="4"/>
      <c r="E44" s="4"/>
      <c r="F44" s="22"/>
      <c r="G44" s="35">
        <f t="shared" si="1"/>
        <v>0</v>
      </c>
      <c r="H44" s="32"/>
    </row>
    <row r="45" spans="1:8" ht="12.75">
      <c r="A45" s="12" t="s">
        <v>25</v>
      </c>
      <c r="B45" s="19"/>
      <c r="C45" s="3"/>
      <c r="D45" s="4"/>
      <c r="E45" s="4"/>
      <c r="F45" s="22"/>
      <c r="G45" s="35">
        <f t="shared" si="1"/>
        <v>0</v>
      </c>
      <c r="H45" s="32"/>
    </row>
    <row r="46" spans="1:8" ht="12.75">
      <c r="A46" s="12" t="s">
        <v>67</v>
      </c>
      <c r="B46" s="19"/>
      <c r="C46" s="3"/>
      <c r="D46" s="4"/>
      <c r="E46" s="4"/>
      <c r="F46" s="22"/>
      <c r="G46" s="35">
        <f t="shared" si="1"/>
        <v>0</v>
      </c>
      <c r="H46" s="28" t="s">
        <v>85</v>
      </c>
    </row>
    <row r="47" spans="1:8" ht="12.75">
      <c r="A47" s="12" t="s">
        <v>13</v>
      </c>
      <c r="B47" s="19"/>
      <c r="C47" s="3"/>
      <c r="D47" s="4"/>
      <c r="E47" s="4"/>
      <c r="F47" s="22"/>
      <c r="G47" s="35">
        <f t="shared" si="1"/>
        <v>0</v>
      </c>
      <c r="H47" s="32"/>
    </row>
    <row r="48" spans="1:8" ht="12.75">
      <c r="A48" s="12" t="s">
        <v>20</v>
      </c>
      <c r="B48" s="41" t="s">
        <v>82</v>
      </c>
      <c r="C48" s="42" t="s">
        <v>82</v>
      </c>
      <c r="D48" s="43" t="s">
        <v>82</v>
      </c>
      <c r="E48" s="4" t="s">
        <v>82</v>
      </c>
      <c r="F48" s="22" t="s">
        <v>82</v>
      </c>
      <c r="G48" s="35">
        <f t="shared" si="1"/>
        <v>100</v>
      </c>
      <c r="H48" s="32"/>
    </row>
    <row r="49" spans="1:8" ht="12.75">
      <c r="A49" s="12" t="s">
        <v>29</v>
      </c>
      <c r="B49" s="41" t="s">
        <v>82</v>
      </c>
      <c r="C49" s="43" t="s">
        <v>82</v>
      </c>
      <c r="D49" s="43" t="s">
        <v>82</v>
      </c>
      <c r="E49" s="4" t="s">
        <v>82</v>
      </c>
      <c r="F49" s="22" t="s">
        <v>82</v>
      </c>
      <c r="G49" s="35">
        <f t="shared" si="1"/>
        <v>100</v>
      </c>
      <c r="H49" s="32"/>
    </row>
    <row r="50" spans="1:8" ht="12.75">
      <c r="A50" s="12" t="s">
        <v>77</v>
      </c>
      <c r="B50" s="19"/>
      <c r="C50" s="4"/>
      <c r="D50" s="4"/>
      <c r="E50" s="4"/>
      <c r="F50" s="22"/>
      <c r="G50" s="35">
        <f t="shared" si="1"/>
        <v>0</v>
      </c>
      <c r="H50" s="28" t="s">
        <v>85</v>
      </c>
    </row>
    <row r="51" spans="1:8" ht="12.75">
      <c r="A51" s="12" t="s">
        <v>65</v>
      </c>
      <c r="B51" s="19"/>
      <c r="C51" s="3"/>
      <c r="D51" s="4"/>
      <c r="E51" s="4"/>
      <c r="F51" s="22"/>
      <c r="G51" s="35">
        <f t="shared" si="1"/>
        <v>0</v>
      </c>
      <c r="H51" s="28" t="s">
        <v>85</v>
      </c>
    </row>
    <row r="52" spans="1:8" ht="12.75">
      <c r="A52" s="12" t="s">
        <v>34</v>
      </c>
      <c r="B52" s="19"/>
      <c r="C52" s="3"/>
      <c r="D52" s="4"/>
      <c r="E52" s="4"/>
      <c r="F52" s="22"/>
      <c r="G52" s="35">
        <f t="shared" si="1"/>
        <v>0</v>
      </c>
      <c r="H52" s="32"/>
    </row>
    <row r="53" spans="1:8" ht="12.75">
      <c r="A53" s="12" t="s">
        <v>30</v>
      </c>
      <c r="B53" s="41" t="s">
        <v>82</v>
      </c>
      <c r="C53" s="42" t="s">
        <v>82</v>
      </c>
      <c r="D53" s="43" t="s">
        <v>82</v>
      </c>
      <c r="E53" s="4"/>
      <c r="F53" s="22" t="s">
        <v>82</v>
      </c>
      <c r="G53" s="35">
        <f t="shared" si="1"/>
        <v>80</v>
      </c>
      <c r="H53" s="32"/>
    </row>
    <row r="54" spans="1:8" ht="12.75">
      <c r="A54" s="12" t="s">
        <v>62</v>
      </c>
      <c r="B54" s="41" t="s">
        <v>82</v>
      </c>
      <c r="C54" s="42" t="s">
        <v>82</v>
      </c>
      <c r="D54" s="43" t="s">
        <v>82</v>
      </c>
      <c r="E54" s="4" t="s">
        <v>82</v>
      </c>
      <c r="F54" s="22" t="s">
        <v>82</v>
      </c>
      <c r="G54" s="35">
        <f t="shared" si="1"/>
        <v>100</v>
      </c>
      <c r="H54" s="32"/>
    </row>
    <row r="55" spans="1:8" ht="12.75">
      <c r="A55" s="12" t="s">
        <v>64</v>
      </c>
      <c r="B55" s="19"/>
      <c r="C55" s="3"/>
      <c r="D55" s="4"/>
      <c r="E55" s="4"/>
      <c r="F55" s="22"/>
      <c r="G55" s="35">
        <f t="shared" si="1"/>
        <v>0</v>
      </c>
      <c r="H55" s="28" t="s">
        <v>85</v>
      </c>
    </row>
    <row r="56" spans="1:8" ht="12.75">
      <c r="A56" s="12" t="s">
        <v>31</v>
      </c>
      <c r="B56" s="41" t="s">
        <v>82</v>
      </c>
      <c r="C56" s="42" t="s">
        <v>82</v>
      </c>
      <c r="D56" s="43" t="s">
        <v>82</v>
      </c>
      <c r="E56" s="4" t="s">
        <v>82</v>
      </c>
      <c r="F56" s="22" t="s">
        <v>82</v>
      </c>
      <c r="G56" s="35">
        <f t="shared" si="1"/>
        <v>100</v>
      </c>
      <c r="H56" s="32"/>
    </row>
    <row r="57" spans="1:8" ht="12.75">
      <c r="A57" s="12" t="s">
        <v>23</v>
      </c>
      <c r="B57" s="19" t="s">
        <v>82</v>
      </c>
      <c r="C57" s="4" t="s">
        <v>82</v>
      </c>
      <c r="D57" s="4"/>
      <c r="E57" s="4" t="s">
        <v>82</v>
      </c>
      <c r="F57" s="22" t="s">
        <v>82</v>
      </c>
      <c r="G57" s="35">
        <f t="shared" si="1"/>
        <v>80</v>
      </c>
      <c r="H57" s="32"/>
    </row>
    <row r="58" spans="1:8" ht="12.75">
      <c r="A58" s="12" t="s">
        <v>18</v>
      </c>
      <c r="B58" s="19"/>
      <c r="C58" s="4"/>
      <c r="D58" s="4"/>
      <c r="E58" s="4"/>
      <c r="F58" s="22"/>
      <c r="G58" s="35">
        <f t="shared" si="1"/>
        <v>0</v>
      </c>
      <c r="H58" s="32"/>
    </row>
    <row r="59" spans="1:8" ht="12.75">
      <c r="A59" s="12" t="s">
        <v>63</v>
      </c>
      <c r="B59" s="19" t="s">
        <v>82</v>
      </c>
      <c r="C59" s="4" t="s">
        <v>82</v>
      </c>
      <c r="D59" s="4"/>
      <c r="E59" s="4"/>
      <c r="F59" s="22"/>
      <c r="G59" s="35">
        <f t="shared" si="1"/>
        <v>40</v>
      </c>
      <c r="H59" s="32"/>
    </row>
    <row r="60" spans="1:8" ht="12.75">
      <c r="A60" s="12" t="s">
        <v>46</v>
      </c>
      <c r="B60" s="41" t="s">
        <v>82</v>
      </c>
      <c r="C60" s="42" t="s">
        <v>82</v>
      </c>
      <c r="D60" s="43" t="s">
        <v>82</v>
      </c>
      <c r="E60" s="4" t="s">
        <v>82</v>
      </c>
      <c r="F60" s="22" t="s">
        <v>82</v>
      </c>
      <c r="G60" s="35">
        <f t="shared" si="1"/>
        <v>100</v>
      </c>
      <c r="H60" s="32"/>
    </row>
    <row r="61" spans="1:8" ht="12.75">
      <c r="A61" s="13" t="s">
        <v>58</v>
      </c>
      <c r="B61" s="19"/>
      <c r="C61" s="3"/>
      <c r="D61" s="4"/>
      <c r="E61" s="4"/>
      <c r="F61" s="22"/>
      <c r="G61" s="35">
        <f t="shared" si="1"/>
        <v>0</v>
      </c>
      <c r="H61" s="32"/>
    </row>
    <row r="62" spans="1:8" ht="12.75">
      <c r="A62" s="12" t="s">
        <v>81</v>
      </c>
      <c r="B62" s="19"/>
      <c r="C62" s="3"/>
      <c r="D62" s="4"/>
      <c r="E62" s="4"/>
      <c r="F62" s="22"/>
      <c r="G62" s="35">
        <f t="shared" si="1"/>
        <v>0</v>
      </c>
      <c r="H62" s="32"/>
    </row>
    <row r="63" spans="1:8" ht="12.75">
      <c r="A63" s="12" t="s">
        <v>44</v>
      </c>
      <c r="B63" s="19"/>
      <c r="C63" s="3"/>
      <c r="D63" s="4"/>
      <c r="E63" s="4"/>
      <c r="F63" s="22"/>
      <c r="G63" s="35">
        <f t="shared" si="1"/>
        <v>0</v>
      </c>
      <c r="H63" s="32"/>
    </row>
    <row r="64" spans="1:8" ht="12.75">
      <c r="A64" s="12" t="s">
        <v>35</v>
      </c>
      <c r="B64" s="41" t="s">
        <v>82</v>
      </c>
      <c r="C64" s="42" t="s">
        <v>82</v>
      </c>
      <c r="D64" s="43" t="s">
        <v>82</v>
      </c>
      <c r="E64" s="4"/>
      <c r="F64" s="22" t="s">
        <v>82</v>
      </c>
      <c r="G64" s="35">
        <f t="shared" si="1"/>
        <v>80</v>
      </c>
      <c r="H64" s="32"/>
    </row>
    <row r="65" spans="1:8" ht="12.75">
      <c r="A65" s="13" t="s">
        <v>60</v>
      </c>
      <c r="B65" s="19"/>
      <c r="C65" s="3"/>
      <c r="D65" s="4"/>
      <c r="E65" s="4"/>
      <c r="F65" s="22"/>
      <c r="G65" s="35">
        <f t="shared" si="1"/>
        <v>0</v>
      </c>
      <c r="H65" s="32"/>
    </row>
    <row r="66" spans="1:8" ht="12.75">
      <c r="A66" s="14" t="s">
        <v>57</v>
      </c>
      <c r="B66" s="19"/>
      <c r="C66" s="3"/>
      <c r="D66" s="4"/>
      <c r="E66" s="4"/>
      <c r="F66" s="22"/>
      <c r="G66" s="35">
        <f aca="true" t="shared" si="2" ref="G66:G72">+COUNTA(B66:F66)/COUNTA(B$1:F$1)*100</f>
        <v>0</v>
      </c>
      <c r="H66" s="32"/>
    </row>
    <row r="67" spans="1:8" ht="12.75">
      <c r="A67" s="12" t="s">
        <v>39</v>
      </c>
      <c r="B67" s="19"/>
      <c r="C67" s="4"/>
      <c r="D67" s="4"/>
      <c r="E67" s="4"/>
      <c r="F67" s="22"/>
      <c r="G67" s="35">
        <f t="shared" si="2"/>
        <v>0</v>
      </c>
      <c r="H67" s="32"/>
    </row>
    <row r="68" spans="1:8" ht="12.75">
      <c r="A68" s="12" t="s">
        <v>14</v>
      </c>
      <c r="B68" s="19"/>
      <c r="C68" s="3"/>
      <c r="D68" s="4"/>
      <c r="E68" s="4"/>
      <c r="F68" s="22"/>
      <c r="G68" s="35">
        <f t="shared" si="2"/>
        <v>0</v>
      </c>
      <c r="H68" s="32"/>
    </row>
    <row r="69" spans="1:8" ht="12.75">
      <c r="A69" s="12" t="s">
        <v>42</v>
      </c>
      <c r="B69" s="19"/>
      <c r="C69" s="4"/>
      <c r="D69" s="4"/>
      <c r="E69" s="4"/>
      <c r="F69" s="22"/>
      <c r="G69" s="35">
        <f t="shared" si="2"/>
        <v>0</v>
      </c>
      <c r="H69" s="32"/>
    </row>
    <row r="70" spans="1:8" ht="12.75">
      <c r="A70" s="12" t="s">
        <v>76</v>
      </c>
      <c r="B70" s="19"/>
      <c r="C70" s="3"/>
      <c r="D70" s="4"/>
      <c r="E70" s="4"/>
      <c r="F70" s="22"/>
      <c r="G70" s="35">
        <f t="shared" si="2"/>
        <v>0</v>
      </c>
      <c r="H70" s="28" t="s">
        <v>85</v>
      </c>
    </row>
    <row r="71" spans="1:8" ht="12.75">
      <c r="A71" s="12" t="s">
        <v>45</v>
      </c>
      <c r="B71" s="19"/>
      <c r="C71" s="4"/>
      <c r="D71" s="4"/>
      <c r="E71" s="4"/>
      <c r="F71" s="22" t="s">
        <v>82</v>
      </c>
      <c r="G71" s="35">
        <f t="shared" si="2"/>
        <v>20</v>
      </c>
      <c r="H71" s="32"/>
    </row>
    <row r="72" spans="1:8" ht="13.5" thickBot="1">
      <c r="A72" s="15" t="s">
        <v>66</v>
      </c>
      <c r="B72" s="20"/>
      <c r="C72" s="6"/>
      <c r="D72" s="6"/>
      <c r="E72" s="6"/>
      <c r="F72" s="23"/>
      <c r="G72" s="36">
        <f t="shared" si="2"/>
        <v>0</v>
      </c>
      <c r="H72" s="28" t="s">
        <v>85</v>
      </c>
    </row>
    <row r="73" spans="2:21" ht="12.75"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2:21" ht="13.5" thickBot="1">
      <c r="B74" s="9"/>
      <c r="C74" s="10"/>
      <c r="D74" s="10"/>
      <c r="E74" s="10"/>
      <c r="F74" s="10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6" ht="13.5" thickBot="1">
      <c r="A75" s="17" t="s">
        <v>4</v>
      </c>
      <c r="B75" s="18">
        <f>+COUNTA(B2:B72)</f>
        <v>24</v>
      </c>
      <c r="C75" s="18">
        <f>+COUNTA(C2:C72)</f>
        <v>24</v>
      </c>
      <c r="D75" s="18">
        <f>+COUNTA(D2:D72)</f>
        <v>19</v>
      </c>
      <c r="E75" s="18">
        <f>+COUNTA(E2:E72)</f>
        <v>19</v>
      </c>
      <c r="F75" s="37">
        <f>+COUNTA(F2:F72)</f>
        <v>21</v>
      </c>
    </row>
    <row r="76" spans="1:6" ht="13.5" thickBot="1">
      <c r="A76" s="17" t="s">
        <v>5</v>
      </c>
      <c r="B76" s="39">
        <f>+COUNTA(B2:B72)/71</f>
        <v>0.3380281690140845</v>
      </c>
      <c r="C76" s="39">
        <f>+COUNTA(C2:C72)/71</f>
        <v>0.3380281690140845</v>
      </c>
      <c r="D76" s="39">
        <f>+COUNTA(D2:D72)/71</f>
        <v>0.2676056338028169</v>
      </c>
      <c r="E76" s="39">
        <f>+COUNTA(E2:E72)/71</f>
        <v>0.2676056338028169</v>
      </c>
      <c r="F76" s="39">
        <f>+COUNTA(F2:F72)/71</f>
        <v>0.29577464788732394</v>
      </c>
    </row>
    <row r="79" spans="1:2" ht="12.75">
      <c r="A79" t="s">
        <v>6</v>
      </c>
      <c r="B79" s="5"/>
    </row>
    <row r="81" spans="1:2" ht="12.75">
      <c r="A81" t="s">
        <v>83</v>
      </c>
      <c r="B81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</dc:creator>
  <cp:keywords/>
  <dc:description/>
  <cp:lastModifiedBy>tmadden</cp:lastModifiedBy>
  <dcterms:created xsi:type="dcterms:W3CDTF">2008-01-31T21:41:40Z</dcterms:created>
  <dcterms:modified xsi:type="dcterms:W3CDTF">2008-02-08T16:43:01Z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