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" windowWidth="1713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<sst xmlns="http://schemas.openxmlformats.org/spreadsheetml/2006/main" count="12" uniqueCount="12">
  <si>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</si>
  <si>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TMD calculated with 10 year historical period</t>
  </si>
  <si>
    <r>
      <t xml:space="preserve">$ spent on Maint </t>
    </r>
    <r>
      <rPr>
        <sz val="10"/>
        <rFont val="Arial"/>
        <family val="2"/>
      </rPr>
      <t>(before discount applied)</t>
    </r>
  </si>
  <si>
    <t>Handy-Witman Index</t>
  </si>
  <si>
    <t>2006 as the Operating year</t>
  </si>
  <si>
    <t xml:space="preserve"> = Total Maintenance Dollars (TMD)</t>
  </si>
  <si>
    <t xml:space="preserve"> = Average Annual Maintenance Dollars (AMD)</t>
  </si>
  <si>
    <r>
      <t>Discounted Maintenance Amount        (F</t>
    </r>
    <r>
      <rPr>
        <b/>
        <vertAlign val="subscript"/>
        <sz val="10"/>
        <color indexed="8"/>
        <rFont val="Arial"/>
        <family val="2"/>
      </rPr>
      <t>2006</t>
    </r>
    <r>
      <rPr>
        <b/>
        <sz val="10"/>
        <color indexed="8"/>
        <rFont val="Arial"/>
        <family val="2"/>
      </rPr>
      <t xml:space="preserve"> / F</t>
    </r>
    <r>
      <rPr>
        <b/>
        <vertAlign val="subscript"/>
        <sz val="10"/>
        <color indexed="8"/>
        <rFont val="Arial"/>
        <family val="2"/>
      </rPr>
      <t xml:space="preserve">n </t>
    </r>
    <r>
      <rPr>
        <b/>
        <sz val="10"/>
        <color indexed="8"/>
        <rFont val="Arial"/>
        <family val="2"/>
      </rPr>
      <t>) * D</t>
    </r>
    <r>
      <rPr>
        <b/>
        <vertAlign val="subscript"/>
        <sz val="10"/>
        <color indexed="8"/>
        <rFont val="Arial"/>
        <family val="2"/>
      </rPr>
      <t>n</t>
    </r>
  </si>
  <si>
    <r>
      <t xml:space="preserve">Escalation Factor F2006 / Fn </t>
    </r>
    <r>
      <rPr>
        <b/>
        <vertAlign val="superscript"/>
        <sz val="10"/>
        <rFont val="Arial"/>
        <family val="2"/>
      </rPr>
      <t>(1)</t>
    </r>
  </si>
  <si>
    <t>(1) Factors are calculated values by ERCOT</t>
  </si>
  <si>
    <t>Questions</t>
  </si>
  <si>
    <t>How should the TMD or AMD be converted to $/start and $/MWh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</si>
</sst>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  <numFmt numFmtId="170" formatCode="&quot;$&quot;#,##0"/>
    <numFmt numFmtId="171" formatCode="&quot;$&quot;#,##0.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5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70" fontId="0" fillId="6" borderId="1" xfId="0" applyNumberForma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16.140625" style="0" customWidth="1"/>
    <col min="3" max="3" width="16.57421875" style="0" customWidth="1"/>
    <col min="4" max="4" width="16.140625" style="0" customWidth="1"/>
    <col min="5" max="5" width="15.140625" style="0" customWidth="1"/>
  </cols>
  <sheetData>
    <row r="1" ht="12.75">
      <c r="A1" t="s">
        <v>1</v>
      </c>
    </row>
    <row r="2" ht="12.75">
      <c r="A2" t="s">
        <v>4</v>
      </c>
    </row>
    <row r="4" spans="1:5" s="1" customFormat="1" ht="54.75" customHeight="1">
      <c r="A4" s="10" t="s">
        <v>0</v>
      </c>
      <c r="B4" s="10" t="s">
        <v>3</v>
      </c>
      <c r="C4" s="10" t="s">
        <v>8</v>
      </c>
      <c r="D4" s="10" t="s">
        <v>2</v>
      </c>
      <c r="E4" s="11" t="s">
        <v>7</v>
      </c>
    </row>
    <row r="5" spans="1:5" ht="12.75">
      <c r="A5" s="2">
        <v>1997</v>
      </c>
      <c r="B5" s="2">
        <v>375</v>
      </c>
      <c r="C5" s="3">
        <f>$B$14/B5</f>
        <v>1.3573333333333333</v>
      </c>
      <c r="D5" s="12">
        <v>22000</v>
      </c>
      <c r="E5" s="4">
        <f>D5*C5</f>
        <v>29861.333333333332</v>
      </c>
    </row>
    <row r="6" spans="1:5" ht="12.75">
      <c r="A6" s="2">
        <v>1998</v>
      </c>
      <c r="B6" s="2">
        <v>383</v>
      </c>
      <c r="C6" s="3">
        <f aca="true" t="shared" si="0" ref="C6:C13">$B$14/B6</f>
        <v>1.328981723237598</v>
      </c>
      <c r="D6" s="12">
        <v>26000</v>
      </c>
      <c r="E6" s="4">
        <f aca="true" t="shared" si="1" ref="E6:E14">D6*C6</f>
        <v>34553.52480417755</v>
      </c>
    </row>
    <row r="7" spans="1:5" ht="12.75">
      <c r="A7" s="2">
        <v>1999</v>
      </c>
      <c r="B7" s="2">
        <v>389</v>
      </c>
      <c r="C7" s="3">
        <f t="shared" si="0"/>
        <v>1.3084832904884318</v>
      </c>
      <c r="D7" s="12">
        <v>30000</v>
      </c>
      <c r="E7" s="4">
        <f t="shared" si="1"/>
        <v>39254.49871465295</v>
      </c>
    </row>
    <row r="8" spans="1:5" ht="12.75">
      <c r="A8" s="2">
        <v>2000</v>
      </c>
      <c r="B8" s="2">
        <v>415</v>
      </c>
      <c r="C8" s="3">
        <f t="shared" si="0"/>
        <v>1.2265060240963856</v>
      </c>
      <c r="D8" s="12">
        <v>30000</v>
      </c>
      <c r="E8" s="4">
        <f t="shared" si="1"/>
        <v>36795.18072289157</v>
      </c>
    </row>
    <row r="9" spans="1:5" ht="12.75">
      <c r="A9" s="2">
        <v>2001</v>
      </c>
      <c r="B9" s="2">
        <v>425</v>
      </c>
      <c r="C9" s="3">
        <f t="shared" si="0"/>
        <v>1.1976470588235295</v>
      </c>
      <c r="D9" s="12">
        <v>33000</v>
      </c>
      <c r="E9" s="4">
        <f t="shared" si="1"/>
        <v>39522.352941176476</v>
      </c>
    </row>
    <row r="10" spans="1:5" ht="12.75">
      <c r="A10" s="2">
        <v>2002</v>
      </c>
      <c r="B10" s="2">
        <v>438</v>
      </c>
      <c r="C10" s="3">
        <f t="shared" si="0"/>
        <v>1.1621004566210045</v>
      </c>
      <c r="D10" s="12">
        <v>57000</v>
      </c>
      <c r="E10" s="4">
        <f t="shared" si="1"/>
        <v>66239.72602739725</v>
      </c>
    </row>
    <row r="11" spans="1:5" ht="12.75">
      <c r="A11" s="2">
        <v>2003</v>
      </c>
      <c r="B11" s="2">
        <v>441</v>
      </c>
      <c r="C11" s="3">
        <f t="shared" si="0"/>
        <v>1.1541950113378685</v>
      </c>
      <c r="D11" s="12">
        <v>28000</v>
      </c>
      <c r="E11" s="4">
        <f t="shared" si="1"/>
        <v>32317.460317460318</v>
      </c>
    </row>
    <row r="12" spans="1:5" ht="12.75">
      <c r="A12" s="2">
        <v>2004</v>
      </c>
      <c r="B12" s="2">
        <v>465</v>
      </c>
      <c r="C12" s="3">
        <f t="shared" si="0"/>
        <v>1.0946236559139786</v>
      </c>
      <c r="D12" s="12">
        <v>30000</v>
      </c>
      <c r="E12" s="4">
        <f t="shared" si="1"/>
        <v>32838.709677419356</v>
      </c>
    </row>
    <row r="13" spans="1:5" ht="12.75">
      <c r="A13" s="2">
        <v>2005</v>
      </c>
      <c r="B13" s="2">
        <v>493</v>
      </c>
      <c r="C13" s="3">
        <f t="shared" si="0"/>
        <v>1.0324543610547667</v>
      </c>
      <c r="D13" s="12">
        <v>31000</v>
      </c>
      <c r="E13" s="4">
        <f t="shared" si="1"/>
        <v>32006.08519269777</v>
      </c>
    </row>
    <row r="14" spans="1:5" ht="12.75">
      <c r="A14" s="2">
        <v>2006</v>
      </c>
      <c r="B14" s="2">
        <v>509</v>
      </c>
      <c r="C14" s="2">
        <v>1</v>
      </c>
      <c r="D14" s="12">
        <v>49000</v>
      </c>
      <c r="E14" s="4">
        <f t="shared" si="1"/>
        <v>49000</v>
      </c>
    </row>
    <row r="15" spans="4:10" ht="15">
      <c r="D15" s="7">
        <f>SUM(D5:D14)</f>
        <v>336000</v>
      </c>
      <c r="E15" s="7">
        <f>SUM(E5:E14)</f>
        <v>392388.8717312065</v>
      </c>
      <c r="F15" s="5" t="s">
        <v>5</v>
      </c>
      <c r="G15" s="6"/>
      <c r="H15" s="6"/>
      <c r="I15" s="6"/>
      <c r="J15" s="6"/>
    </row>
    <row r="16" spans="5:11" ht="15">
      <c r="E16" s="7">
        <f>AVERAGE(E5:E14)</f>
        <v>39238.887173120645</v>
      </c>
      <c r="F16" s="8" t="s">
        <v>6</v>
      </c>
      <c r="G16" s="9"/>
      <c r="H16" s="9"/>
      <c r="I16" s="9"/>
      <c r="J16" s="9"/>
      <c r="K16" s="9"/>
    </row>
    <row r="18" ht="12.75">
      <c r="A18" t="s">
        <v>9</v>
      </c>
    </row>
    <row r="23" ht="12.75">
      <c r="B23" s="13" t="s">
        <v>10</v>
      </c>
    </row>
    <row r="24" ht="12.75">
      <c r="B24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smeyerott</dc:creator>
  <cp:keywords/>
  <dc:description/>
  <cp:lastModifiedBy>igonzalez</cp:lastModifiedBy>
  <dcterms:created xsi:type="dcterms:W3CDTF">2008-01-11T16:51:16Z</dcterms:created>
  <dcterms:modified xsi:type="dcterms:W3CDTF">2008-01-23T14:28:07Z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