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'Vote'!$E$31:$I$35</definedName>
    <definedName name="clearIndGenVote">'Vote'!$G$31:$I$35</definedName>
    <definedName name="clearIndREP">'Vote'!$E$47:$I$51</definedName>
    <definedName name="clearIndREPVote">'Vote'!$G$47:$I$51</definedName>
    <definedName name="clearIOU">'Vote'!$E$24:$I$28</definedName>
    <definedName name="clearIOUVote">'Vote'!$G$24:$I$28</definedName>
    <definedName name="clearMarketers">'Vote'!$E$54:$I$58</definedName>
    <definedName name="clearMarketersVote">'Vote'!$G$54:$I$58</definedName>
    <definedName name="clearMuni">'Vote'!$E$18:$I$21</definedName>
    <definedName name="clearMuniVote">'Vote'!$G$18:$I$21</definedName>
    <definedName name="clearResidential">'Vote'!$E$38:$I$44</definedName>
    <definedName name="clearResidentialVote">'Vote'!$G$38:$I$44</definedName>
    <definedName name="Coop">'Vote'!$G$10:$I$16</definedName>
    <definedName name="countAbstain">'Vote'!$I$62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'Vote'!$F$52</definedName>
    <definedName name="countIndREPAbstain">'Vote'!$I$52</definedName>
    <definedName name="countIOU">'Vote'!$F$29</definedName>
    <definedName name="countIOUAbstain">'Vote'!$I$29</definedName>
    <definedName name="countMarketers">'Vote'!$F$59</definedName>
    <definedName name="countMarketersAbstain">'Vote'!$I$59</definedName>
    <definedName name="countMuni">'Vote'!$F$22</definedName>
    <definedName name="countMuniAbstain">'Vote'!$I$22</definedName>
    <definedName name="countRes">'Vote'!$F$45</definedName>
    <definedName name="countResAbstain">'Vote'!$I$45</definedName>
    <definedName name="Divide_Cons_Votes">'Vote'!$D$37</definedName>
    <definedName name="FailReason">'Vote'!$G$4</definedName>
    <definedName name="IndGen">'Vote'!$G$30:$I$36</definedName>
    <definedName name="IndREP">'Vote'!$G$46:$I$52</definedName>
    <definedName name="IOU">'Vote'!$G$23:$I$29</definedName>
    <definedName name="Marketers">'Vote'!$G$53:$I$59</definedName>
    <definedName name="MotionStatus">'Vote'!$G$3</definedName>
    <definedName name="muni">'Vote'!$G$17:$I$22</definedName>
    <definedName name="MuniSubSeg">'Vote'!$H$37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'Vote'!$G$37:$I$45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<sst xmlns="http://schemas.openxmlformats.org/spreadsheetml/2006/main" count="140" uniqueCount="102">
  <si>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</si>
  <si>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</si>
  <si>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</si>
  <si>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</si>
  <si>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</si>
  <si>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</si>
  <si>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</si>
  <si>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</si>
  <si>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</si>
  <si>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</si>
  <si>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</si>
  <si>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</si>
  <si>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</si>
  <si>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</si>
  <si>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</si>
  <si>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</si>
  <si>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</si>
  <si>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</si>
  <si>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</si>
  <si>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</si>
  <si>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</si>
  <si>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</si>
  <si>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</si>
  <si>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</si>
  <si>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</si>
  <si>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</si>
  <si>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</si>
  <si>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</si>
  <si>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</si>
  <si>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</si>
  <si>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</si>
  <si>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</si>
  <si>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</si>
  <si>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</si>
  <si>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</si>
  <si>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</si>
  <si>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</si>
  <si>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John L. Sims</t>
  </si>
  <si>
    <t>Mark Dreyfus</t>
  </si>
  <si>
    <t>First Choice Power, Inc.</t>
  </si>
  <si>
    <t>Residential Consumer</t>
  </si>
  <si>
    <t>Office of Public Utility Counsel</t>
  </si>
  <si>
    <t>Austin White Lime Company</t>
  </si>
  <si>
    <t>Jeff Brown</t>
  </si>
  <si>
    <t xml:space="preserve">Marcie Zlotnik </t>
  </si>
  <si>
    <t xml:space="preserve">Randy Jones </t>
  </si>
  <si>
    <t xml:space="preserve">Read Comstock </t>
  </si>
  <si>
    <t xml:space="preserve">Oscar Robinson </t>
  </si>
  <si>
    <t xml:space="preserve">Laurie Pappas </t>
  </si>
  <si>
    <t xml:space="preserve">Shannon McClendon </t>
  </si>
  <si>
    <t>Richard Ross</t>
  </si>
  <si>
    <t>CPS Energy</t>
  </si>
  <si>
    <t>Strategic Energy, LLC</t>
  </si>
  <si>
    <t>Cirro Group</t>
  </si>
  <si>
    <t>William Lewis</t>
  </si>
  <si>
    <t>Kristy Ashley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</si>
  <si>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</si>
  <si>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</si>
  <si>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</si>
  <si>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</si>
  <si>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</si>
  <si>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</si>
  <si>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</si>
  <si>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</si>
  <si>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Brad Belk</t>
  </si>
  <si>
    <t>Les Barrow</t>
  </si>
  <si>
    <t>FPL Energy</t>
  </si>
  <si>
    <t>Mark Bruce</t>
  </si>
  <si>
    <t>NRG Texas</t>
  </si>
  <si>
    <t>Chris Brewster</t>
  </si>
  <si>
    <t>Phillip Boyd</t>
  </si>
  <si>
    <t>City of Eastland</t>
  </si>
  <si>
    <t>City of Lewisville</t>
  </si>
  <si>
    <t xml:space="preserve">Clayton Greer </t>
  </si>
  <si>
    <t>Nueces Electric Cooperative</t>
  </si>
  <si>
    <t xml:space="preserve">Hugh Lenox </t>
  </si>
  <si>
    <t xml:space="preserve">Henry Wood </t>
  </si>
  <si>
    <t>2008 TAC Voting Spreadsheet</t>
  </si>
  <si>
    <t>Adrian Pieniazek</t>
  </si>
  <si>
    <t>SUEZ</t>
  </si>
  <si>
    <t>Cesar Seymour</t>
  </si>
  <si>
    <t>Cooperatives</t>
  </si>
  <si>
    <t>GEUS</t>
  </si>
  <si>
    <t>David McCalla</t>
  </si>
  <si>
    <t>Luminant Energy</t>
  </si>
  <si>
    <t>Brad Jones</t>
  </si>
  <si>
    <t>Steven Moss</t>
  </si>
  <si>
    <t>Paul Rocha</t>
  </si>
  <si>
    <t>AEP Corporation</t>
  </si>
  <si>
    <t>Air Liquide</t>
  </si>
  <si>
    <t>Bill Smith</t>
  </si>
  <si>
    <t>Eric Hendrick</t>
  </si>
  <si>
    <t>Stream Energy</t>
  </si>
  <si>
    <t>J Aron Company</t>
  </si>
  <si>
    <t>DB Energy Trading</t>
  </si>
  <si>
    <t>Brandon Whittle</t>
  </si>
  <si>
    <t>w/29 members</t>
  </si>
  <si>
    <t>Issue: Correction of NPRR078 Recommendation Report</t>
  </si>
  <si>
    <t>Date:  20070111</t>
  </si>
  <si>
    <t>Prepared by: B. Albracht</t>
  </si>
  <si>
    <t>Motion Passes</t>
  </si>
  <si>
    <t>67%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</si>
</sst>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Eras Demi ITC"/>
      <family val="2"/>
    </font>
    <font>
      <i/>
      <sz val="10"/>
      <color indexed="10"/>
      <name val="Eras Demi ITC"/>
      <family val="2"/>
    </font>
    <font>
      <sz val="10"/>
      <color indexed="10"/>
      <name val="Eras Demi ITC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Continuous"/>
    </xf>
    <xf numFmtId="0" fontId="1" fillId="4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167" fontId="1" fillId="3" borderId="0" xfId="0" applyNumberFormat="1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6" borderId="0" xfId="0" applyFont="1" applyFill="1" applyAlignment="1">
      <alignment horizontal="center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1" fontId="1" fillId="6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/>
    </xf>
    <xf numFmtId="0" fontId="1" fillId="0" borderId="0" xfId="0" applyFont="1" applyAlignment="1">
      <alignment wrapText="1"/>
    </xf>
    <xf numFmtId="0" fontId="4" fillId="3" borderId="0" xfId="0" applyFont="1" applyFill="1" applyAlignment="1">
      <alignment horizontal="centerContinuous"/>
    </xf>
    <xf numFmtId="0" fontId="5" fillId="8" borderId="0" xfId="0" applyFont="1" applyFill="1" applyAlignment="1">
      <alignment/>
    </xf>
    <xf numFmtId="0" fontId="1" fillId="4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1" fontId="4" fillId="9" borderId="1" xfId="21" applyNumberFormat="1" applyFont="1" applyFill="1" applyBorder="1" applyAlignment="1">
      <alignment horizontal="center" vertical="center"/>
    </xf>
    <xf numFmtId="167" fontId="4" fillId="0" borderId="7" xfId="2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" fontId="4" fillId="10" borderId="8" xfId="0" applyNumberFormat="1" applyFont="1" applyFill="1" applyBorder="1" applyAlignment="1">
      <alignment horizontal="center"/>
    </xf>
    <xf numFmtId="1" fontId="4" fillId="10" borderId="2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/>
    </xf>
    <xf numFmtId="0" fontId="1" fillId="3" borderId="8" xfId="0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" fontId="6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center"/>
    </xf>
    <xf numFmtId="1" fontId="4" fillId="9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63</v>
      </c>
    </row>
    <row r="2" spans="2:9" ht="18" customHeight="1">
      <c r="B2" s="7" t="s">
        <v>77</v>
      </c>
      <c r="C2" s="53"/>
      <c r="D2" s="53"/>
      <c r="E2" s="7"/>
      <c r="F2" s="4"/>
      <c r="G2" s="33" t="s">
        <v>5</v>
      </c>
      <c r="H2" s="5"/>
      <c r="I2" s="4"/>
    </row>
    <row r="3" spans="1:9" ht="22.5" customHeight="1">
      <c r="A3" s="2"/>
      <c r="B3" s="34" t="s">
        <v>96</v>
      </c>
      <c r="C3" s="53"/>
      <c r="D3" s="53"/>
      <c r="E3" s="7"/>
      <c r="F3" s="35" t="s">
        <v>23</v>
      </c>
      <c r="G3" s="50" t="s">
        <v>100</v>
      </c>
      <c r="H3" s="51"/>
      <c r="I3" s="4"/>
    </row>
    <row r="4" spans="1:9" ht="23.25" customHeight="1">
      <c r="A4" s="2"/>
      <c r="B4" s="7" t="s">
        <v>97</v>
      </c>
      <c r="C4" s="32"/>
      <c r="D4" s="32"/>
      <c r="E4" s="7"/>
      <c r="F4" s="6" t="s">
        <v>32</v>
      </c>
      <c r="G4" s="52" t="s">
        <v>101</v>
      </c>
      <c r="H4" s="51"/>
      <c r="I4" s="36" t="s">
        <v>35</v>
      </c>
    </row>
    <row r="5" spans="1:9" ht="23.25" customHeight="1">
      <c r="A5" s="2"/>
      <c r="B5" s="7" t="s">
        <v>98</v>
      </c>
      <c r="C5" s="8"/>
      <c r="D5" s="32"/>
      <c r="E5" s="7"/>
      <c r="F5" s="25" t="s">
        <v>36</v>
      </c>
      <c r="G5" s="37">
        <f>IF((G62+H62)=0,"",G62)</f>
        <v>23</v>
      </c>
      <c r="H5" s="37">
        <f>IF((G62+H62)=0,"",H62)</f>
        <v>0</v>
      </c>
      <c r="I5" s="37">
        <f>I62</f>
        <v>0</v>
      </c>
    </row>
    <row r="6" spans="2:9" ht="22.5" customHeight="1">
      <c r="B6" s="7" t="s">
        <v>99</v>
      </c>
      <c r="C6" s="7"/>
      <c r="D6" s="8"/>
      <c r="E6" s="7"/>
      <c r="F6" s="25"/>
      <c r="G6" s="38"/>
      <c r="H6" s="38"/>
      <c r="I6" s="39"/>
    </row>
    <row r="7" spans="2:9" ht="15.75" customHeight="1">
      <c r="B7" s="7"/>
      <c r="C7" s="7"/>
      <c r="D7" s="7"/>
      <c r="E7" s="7"/>
      <c r="F7" s="4"/>
      <c r="G7" s="9"/>
      <c r="H7" s="9"/>
      <c r="I7" s="39"/>
    </row>
    <row r="8" spans="2:9" ht="12.75">
      <c r="B8" s="7" t="s">
        <v>4</v>
      </c>
      <c r="C8" s="7"/>
      <c r="D8" s="7"/>
      <c r="E8" s="4" t="s">
        <v>3</v>
      </c>
      <c r="F8" s="4" t="s">
        <v>1</v>
      </c>
      <c r="G8" s="4" t="s">
        <v>10</v>
      </c>
      <c r="H8" s="4" t="s">
        <v>11</v>
      </c>
      <c r="I8" s="4" t="s">
        <v>6</v>
      </c>
    </row>
    <row r="9" spans="2:9" ht="9" customHeight="1">
      <c r="B9" s="7"/>
      <c r="C9" s="7"/>
      <c r="D9" s="7"/>
      <c r="E9" s="7"/>
      <c r="F9" s="4"/>
      <c r="G9" s="4"/>
      <c r="H9" s="4"/>
      <c r="I9" s="4"/>
    </row>
    <row r="10" spans="2:9" ht="12.75">
      <c r="B10" s="7" t="s">
        <v>81</v>
      </c>
      <c r="C10" s="7"/>
      <c r="D10" s="7"/>
      <c r="E10" s="7"/>
      <c r="F10" s="10"/>
      <c r="G10" s="11"/>
      <c r="H10" s="11"/>
      <c r="I10" s="10"/>
    </row>
    <row r="11" spans="2:9" s="12" customFormat="1" ht="12.75">
      <c r="B11" s="13" t="s">
        <v>34</v>
      </c>
      <c r="C11" s="13"/>
      <c r="D11" s="13"/>
      <c r="E11" s="14" t="s">
        <v>64</v>
      </c>
      <c r="F11" s="15" t="s">
        <v>13</v>
      </c>
      <c r="G11" s="16">
        <v>1</v>
      </c>
      <c r="H11" s="16"/>
      <c r="I11" s="10"/>
    </row>
    <row r="12" spans="2:9" s="12" customFormat="1" ht="12.75">
      <c r="B12" s="13" t="s">
        <v>33</v>
      </c>
      <c r="C12" s="13"/>
      <c r="D12" s="13"/>
      <c r="E12" s="14" t="s">
        <v>75</v>
      </c>
      <c r="F12" s="15"/>
      <c r="G12" s="16"/>
      <c r="H12" s="16"/>
      <c r="I12" s="10"/>
    </row>
    <row r="13" spans="2:9" s="12" customFormat="1" ht="12.75">
      <c r="B13" s="13" t="s">
        <v>74</v>
      </c>
      <c r="C13" s="13"/>
      <c r="D13" s="13"/>
      <c r="E13" s="14" t="s">
        <v>37</v>
      </c>
      <c r="F13" s="15" t="s">
        <v>13</v>
      </c>
      <c r="G13" s="16">
        <v>1</v>
      </c>
      <c r="H13" s="16"/>
      <c r="I13" s="10"/>
    </row>
    <row r="14" spans="2:9" s="12" customFormat="1" ht="12.75">
      <c r="B14" s="13" t="s">
        <v>56</v>
      </c>
      <c r="C14" s="13"/>
      <c r="D14" s="13"/>
      <c r="E14" s="14" t="s">
        <v>76</v>
      </c>
      <c r="F14" s="15"/>
      <c r="G14" s="16"/>
      <c r="H14" s="16"/>
      <c r="I14" s="10"/>
    </row>
    <row r="15" spans="2:9" s="12" customFormat="1" ht="6.75" customHeight="1">
      <c r="B15" s="17"/>
      <c r="C15" s="17"/>
      <c r="D15" s="17"/>
      <c r="E15" s="7"/>
      <c r="F15" s="10"/>
      <c r="G15" s="11"/>
      <c r="H15" s="11"/>
      <c r="I15" s="10"/>
    </row>
    <row r="16" spans="2:9" ht="12.75">
      <c r="B16" s="7"/>
      <c r="C16" s="7"/>
      <c r="D16" s="7"/>
      <c r="E16" s="25" t="s">
        <v>19</v>
      </c>
      <c r="F16" s="40">
        <f>COUNTA(F10:F15)</f>
        <v>2</v>
      </c>
      <c r="G16" s="41">
        <f>SUM(G10:G15)</f>
        <v>2</v>
      </c>
      <c r="H16" s="42">
        <f>SUM(H10:H15)</f>
        <v>0</v>
      </c>
      <c r="I16" s="40">
        <f>COUNTA(I10:I15)</f>
        <v>0</v>
      </c>
    </row>
    <row r="17" spans="2:9" ht="12.75">
      <c r="B17" s="7" t="s">
        <v>57</v>
      </c>
      <c r="C17" s="7"/>
      <c r="D17" s="7"/>
      <c r="E17" s="7"/>
      <c r="F17" s="7"/>
      <c r="G17" s="43"/>
      <c r="H17" s="43"/>
      <c r="I17" s="10"/>
    </row>
    <row r="18" spans="2:9" ht="12.75">
      <c r="B18" s="18" t="s">
        <v>51</v>
      </c>
      <c r="C18" s="18"/>
      <c r="D18" s="18"/>
      <c r="E18" s="19" t="s">
        <v>65</v>
      </c>
      <c r="F18" s="15" t="s">
        <v>13</v>
      </c>
      <c r="G18" s="20">
        <v>1</v>
      </c>
      <c r="H18" s="20"/>
      <c r="I18" s="10"/>
    </row>
    <row r="19" spans="2:9" ht="12.75">
      <c r="B19" s="18" t="s">
        <v>12</v>
      </c>
      <c r="C19" s="18"/>
      <c r="D19" s="18"/>
      <c r="E19" s="19" t="s">
        <v>38</v>
      </c>
      <c r="F19" s="15" t="s">
        <v>13</v>
      </c>
      <c r="G19" s="20">
        <v>1</v>
      </c>
      <c r="H19" s="20"/>
      <c r="I19" s="10"/>
    </row>
    <row r="20" spans="2:9" ht="12.75">
      <c r="B20" s="18" t="s">
        <v>82</v>
      </c>
      <c r="C20" s="18"/>
      <c r="D20" s="18"/>
      <c r="E20" s="19" t="s">
        <v>83</v>
      </c>
      <c r="F20" s="15"/>
      <c r="G20" s="20"/>
      <c r="H20" s="20"/>
      <c r="I20" s="10"/>
    </row>
    <row r="21" spans="2:9" ht="7.5" customHeight="1">
      <c r="B21" s="7"/>
      <c r="C21" s="7"/>
      <c r="D21" s="7"/>
      <c r="E21" s="7"/>
      <c r="F21" s="10"/>
      <c r="G21" s="11"/>
      <c r="H21" s="11"/>
      <c r="I21" s="10"/>
    </row>
    <row r="22" spans="2:9" ht="12.75">
      <c r="B22" s="7"/>
      <c r="C22" s="7"/>
      <c r="D22" s="7"/>
      <c r="E22" s="25" t="s">
        <v>19</v>
      </c>
      <c r="F22" s="40">
        <f>COUNTA(F17:F21)</f>
        <v>2</v>
      </c>
      <c r="G22" s="41">
        <f>SUM(G17:G21)</f>
        <v>2</v>
      </c>
      <c r="H22" s="42">
        <f>SUM(H17:H21)</f>
        <v>0</v>
      </c>
      <c r="I22" s="40">
        <f>COUNTA(I17:I21)</f>
        <v>0</v>
      </c>
    </row>
    <row r="23" spans="2:9" ht="12.75">
      <c r="B23" s="7" t="s">
        <v>0</v>
      </c>
      <c r="C23" s="7"/>
      <c r="D23" s="7"/>
      <c r="E23" s="7"/>
      <c r="F23" s="10"/>
      <c r="G23" s="11"/>
      <c r="H23" s="11"/>
      <c r="I23" s="10"/>
    </row>
    <row r="24" spans="2:9" ht="12.75">
      <c r="B24" s="31" t="s">
        <v>84</v>
      </c>
      <c r="C24" s="18"/>
      <c r="D24" s="18"/>
      <c r="E24" s="30" t="s">
        <v>85</v>
      </c>
      <c r="F24" s="15"/>
      <c r="G24" s="20"/>
      <c r="H24" s="20"/>
      <c r="I24" s="10"/>
    </row>
    <row r="25" spans="2:9" ht="12.75">
      <c r="B25" s="18" t="s">
        <v>39</v>
      </c>
      <c r="C25" s="18"/>
      <c r="D25" s="18"/>
      <c r="E25" s="19" t="s">
        <v>86</v>
      </c>
      <c r="F25" s="15" t="s">
        <v>13</v>
      </c>
      <c r="G25" s="20">
        <v>1</v>
      </c>
      <c r="H25" s="20"/>
      <c r="I25" s="10"/>
    </row>
    <row r="26" spans="2:9" ht="12.75">
      <c r="B26" s="18" t="s">
        <v>21</v>
      </c>
      <c r="C26" s="18"/>
      <c r="D26" s="18"/>
      <c r="E26" s="19" t="s">
        <v>87</v>
      </c>
      <c r="F26" s="15" t="s">
        <v>13</v>
      </c>
      <c r="G26" s="20">
        <v>1</v>
      </c>
      <c r="H26" s="20"/>
      <c r="I26" s="10"/>
    </row>
    <row r="27" spans="2:9" ht="12.75">
      <c r="B27" s="18" t="s">
        <v>88</v>
      </c>
      <c r="C27" s="18"/>
      <c r="D27" s="18"/>
      <c r="E27" s="19" t="s">
        <v>50</v>
      </c>
      <c r="F27" s="15" t="s">
        <v>13</v>
      </c>
      <c r="G27" s="20">
        <v>1</v>
      </c>
      <c r="H27" s="20"/>
      <c r="I27" s="10"/>
    </row>
    <row r="28" spans="2:9" ht="6" customHeight="1">
      <c r="B28" s="7"/>
      <c r="C28" s="7"/>
      <c r="D28" s="7"/>
      <c r="E28" s="7"/>
      <c r="F28" s="10"/>
      <c r="G28" s="11"/>
      <c r="H28" s="11"/>
      <c r="I28" s="10"/>
    </row>
    <row r="29" spans="2:9" ht="12.75">
      <c r="B29" s="7"/>
      <c r="C29" s="7"/>
      <c r="D29" s="7"/>
      <c r="E29" s="25" t="s">
        <v>19</v>
      </c>
      <c r="F29" s="40">
        <f>COUNTA(F23:F28)</f>
        <v>3</v>
      </c>
      <c r="G29" s="41">
        <f>SUM(G23:G28)</f>
        <v>3</v>
      </c>
      <c r="H29" s="42">
        <f>SUM(H23:H28)</f>
        <v>0</v>
      </c>
      <c r="I29" s="40">
        <f>COUNTA(I23:I28)</f>
        <v>0</v>
      </c>
    </row>
    <row r="30" spans="2:9" ht="12.75">
      <c r="B30" s="7" t="s">
        <v>58</v>
      </c>
      <c r="C30" s="7"/>
      <c r="D30" s="7"/>
      <c r="E30" s="7"/>
      <c r="F30" s="10"/>
      <c r="G30" s="11"/>
      <c r="H30" s="11"/>
      <c r="I30" s="10"/>
    </row>
    <row r="31" spans="2:9" ht="12.75">
      <c r="B31" s="18" t="s">
        <v>66</v>
      </c>
      <c r="C31" s="18"/>
      <c r="D31" s="18"/>
      <c r="E31" s="19" t="s">
        <v>67</v>
      </c>
      <c r="F31" s="15" t="s">
        <v>13</v>
      </c>
      <c r="G31" s="20">
        <v>1</v>
      </c>
      <c r="H31" s="20"/>
      <c r="I31" s="10"/>
    </row>
    <row r="32" spans="2:9" ht="12.75">
      <c r="B32" s="18" t="s">
        <v>20</v>
      </c>
      <c r="C32" s="18"/>
      <c r="D32" s="18"/>
      <c r="E32" s="19" t="s">
        <v>45</v>
      </c>
      <c r="F32" s="15" t="s">
        <v>13</v>
      </c>
      <c r="G32" s="20">
        <v>1</v>
      </c>
      <c r="H32" s="20"/>
      <c r="I32" s="10"/>
    </row>
    <row r="33" spans="2:9" ht="12.75">
      <c r="B33" s="18" t="s">
        <v>68</v>
      </c>
      <c r="C33" s="18"/>
      <c r="D33" s="18"/>
      <c r="E33" s="19" t="s">
        <v>78</v>
      </c>
      <c r="F33" s="15" t="s">
        <v>13</v>
      </c>
      <c r="G33" s="20">
        <v>1</v>
      </c>
      <c r="H33" s="20"/>
      <c r="I33" s="10"/>
    </row>
    <row r="34" spans="2:9" ht="12.75">
      <c r="B34" s="18" t="s">
        <v>79</v>
      </c>
      <c r="C34" s="18"/>
      <c r="D34" s="18"/>
      <c r="E34" s="19" t="s">
        <v>80</v>
      </c>
      <c r="F34" s="15" t="s">
        <v>13</v>
      </c>
      <c r="G34" s="20">
        <v>1</v>
      </c>
      <c r="H34" s="20"/>
      <c r="I34" s="10"/>
    </row>
    <row r="35" spans="2:9" ht="8.25" customHeight="1">
      <c r="B35" s="7"/>
      <c r="C35" s="7"/>
      <c r="D35" s="7"/>
      <c r="E35" s="7"/>
      <c r="F35" s="10"/>
      <c r="G35" s="11"/>
      <c r="H35" s="11"/>
      <c r="I35" s="10"/>
    </row>
    <row r="36" spans="2:9" ht="12.75">
      <c r="B36" s="7"/>
      <c r="C36" s="7"/>
      <c r="D36" s="7"/>
      <c r="E36" s="25" t="s">
        <v>19</v>
      </c>
      <c r="F36" s="40">
        <f>COUNTA(F30:F35)</f>
        <v>4</v>
      </c>
      <c r="G36" s="41">
        <f>SUM(G30:G35)</f>
        <v>4</v>
      </c>
      <c r="H36" s="42">
        <f>SUM(H30:H35)</f>
        <v>0</v>
      </c>
      <c r="I36" s="40">
        <f>COUNTA(I30:I35)</f>
        <v>0</v>
      </c>
    </row>
    <row r="37" spans="2:9" ht="13.5" customHeight="1">
      <c r="B37" s="7" t="s">
        <v>2</v>
      </c>
      <c r="C37" s="25" t="s">
        <v>14</v>
      </c>
      <c r="D37" s="21"/>
      <c r="E37" s="44" t="s">
        <v>15</v>
      </c>
      <c r="F37" s="22">
        <v>1</v>
      </c>
      <c r="G37" s="45"/>
      <c r="H37" s="23"/>
      <c r="I37" s="10"/>
    </row>
    <row r="38" spans="2:9" ht="12.75">
      <c r="B38" s="18" t="s">
        <v>40</v>
      </c>
      <c r="C38" s="18"/>
      <c r="D38" s="24" t="s">
        <v>16</v>
      </c>
      <c r="E38" s="19" t="s">
        <v>49</v>
      </c>
      <c r="F38" s="15" t="s">
        <v>13</v>
      </c>
      <c r="G38" s="20">
        <v>1</v>
      </c>
      <c r="H38" s="20"/>
      <c r="I38" s="10"/>
    </row>
    <row r="39" spans="2:9" ht="12.75">
      <c r="B39" s="18" t="s">
        <v>41</v>
      </c>
      <c r="C39" s="18"/>
      <c r="D39" s="24" t="s">
        <v>16</v>
      </c>
      <c r="E39" s="19" t="s">
        <v>48</v>
      </c>
      <c r="F39" s="15" t="s">
        <v>13</v>
      </c>
      <c r="G39" s="20">
        <v>1</v>
      </c>
      <c r="H39" s="20"/>
      <c r="I39" s="10"/>
    </row>
    <row r="40" spans="2:9" ht="12.75">
      <c r="B40" s="18" t="s">
        <v>72</v>
      </c>
      <c r="C40" s="18"/>
      <c r="D40" s="24" t="s">
        <v>17</v>
      </c>
      <c r="E40" s="19" t="s">
        <v>70</v>
      </c>
      <c r="F40" s="15" t="s">
        <v>13</v>
      </c>
      <c r="G40" s="20">
        <v>1</v>
      </c>
      <c r="H40" s="20"/>
      <c r="I40" s="10"/>
    </row>
    <row r="41" spans="2:9" ht="12.75">
      <c r="B41" s="18" t="s">
        <v>71</v>
      </c>
      <c r="C41" s="18"/>
      <c r="D41" s="24" t="s">
        <v>17</v>
      </c>
      <c r="E41" s="19" t="s">
        <v>69</v>
      </c>
      <c r="F41" s="15" t="s">
        <v>13</v>
      </c>
      <c r="G41" s="20">
        <v>1</v>
      </c>
      <c r="H41" s="20"/>
      <c r="I41" s="10"/>
    </row>
    <row r="42" spans="2:9" ht="12.75">
      <c r="B42" s="18" t="s">
        <v>42</v>
      </c>
      <c r="C42" s="18"/>
      <c r="D42" s="24" t="s">
        <v>18</v>
      </c>
      <c r="E42" s="19" t="s">
        <v>47</v>
      </c>
      <c r="F42" s="15" t="s">
        <v>13</v>
      </c>
      <c r="G42" s="20">
        <v>1</v>
      </c>
      <c r="H42" s="20"/>
      <c r="I42" s="10"/>
    </row>
    <row r="43" spans="2:9" ht="12.75">
      <c r="B43" s="18" t="s">
        <v>89</v>
      </c>
      <c r="C43" s="18"/>
      <c r="D43" s="24" t="s">
        <v>18</v>
      </c>
      <c r="E43" s="19" t="s">
        <v>90</v>
      </c>
      <c r="F43" s="15" t="s">
        <v>13</v>
      </c>
      <c r="G43" s="20">
        <v>1</v>
      </c>
      <c r="H43" s="20"/>
      <c r="I43" s="10"/>
    </row>
    <row r="44" spans="2:9" ht="6.75" customHeight="1">
      <c r="B44" s="7"/>
      <c r="C44" s="7"/>
      <c r="D44" s="7"/>
      <c r="E44" s="7"/>
      <c r="F44" s="10"/>
      <c r="G44" s="11"/>
      <c r="H44" s="11"/>
      <c r="I44" s="10"/>
    </row>
    <row r="45" spans="2:9" ht="12.75">
      <c r="B45" s="7"/>
      <c r="C45" s="7"/>
      <c r="D45" s="7"/>
      <c r="E45" s="25" t="s">
        <v>19</v>
      </c>
      <c r="F45" s="40">
        <f>COUNTA(F38:F44)</f>
        <v>6</v>
      </c>
      <c r="G45" s="41">
        <f>SUM(G37:G44)</f>
        <v>6</v>
      </c>
      <c r="H45" s="42">
        <f>SUM(H37:H44)</f>
        <v>0</v>
      </c>
      <c r="I45" s="40">
        <f>COUNTA(I37:I44)</f>
        <v>0</v>
      </c>
    </row>
    <row r="46" spans="2:9" ht="12.75">
      <c r="B46" s="7" t="s">
        <v>59</v>
      </c>
      <c r="C46" s="7"/>
      <c r="D46" s="7"/>
      <c r="E46" s="7"/>
      <c r="F46" s="10"/>
      <c r="G46" s="11"/>
      <c r="H46" s="11"/>
      <c r="I46" s="10"/>
    </row>
    <row r="47" spans="2:9" ht="12.75">
      <c r="B47" s="18" t="s">
        <v>52</v>
      </c>
      <c r="C47" s="18"/>
      <c r="D47" s="18"/>
      <c r="E47" s="19" t="s">
        <v>46</v>
      </c>
      <c r="F47" s="15" t="s">
        <v>13</v>
      </c>
      <c r="G47" s="20">
        <v>1</v>
      </c>
      <c r="H47" s="20"/>
      <c r="I47" s="10"/>
    </row>
    <row r="48" spans="2:9" ht="12.75">
      <c r="B48" s="18" t="s">
        <v>92</v>
      </c>
      <c r="C48" s="18"/>
      <c r="D48" s="18"/>
      <c r="E48" s="19" t="s">
        <v>91</v>
      </c>
      <c r="F48" s="15" t="s">
        <v>13</v>
      </c>
      <c r="G48" s="20">
        <v>1</v>
      </c>
      <c r="H48" s="20"/>
      <c r="I48" s="10"/>
    </row>
    <row r="49" spans="2:9" ht="12.75">
      <c r="B49" s="18" t="s">
        <v>53</v>
      </c>
      <c r="C49" s="18"/>
      <c r="D49" s="18"/>
      <c r="E49" s="19" t="s">
        <v>54</v>
      </c>
      <c r="F49" s="15"/>
      <c r="G49" s="20"/>
      <c r="H49" s="20"/>
      <c r="I49" s="10"/>
    </row>
    <row r="50" spans="2:9" ht="12.75">
      <c r="B50" s="18" t="s">
        <v>60</v>
      </c>
      <c r="C50" s="18"/>
      <c r="D50" s="18"/>
      <c r="E50" s="19" t="s">
        <v>44</v>
      </c>
      <c r="F50" s="15"/>
      <c r="G50" s="20"/>
      <c r="H50" s="20"/>
      <c r="I50" s="10"/>
    </row>
    <row r="51" spans="2:9" ht="7.5" customHeight="1">
      <c r="B51" s="7"/>
      <c r="C51" s="7"/>
      <c r="D51" s="7"/>
      <c r="E51" s="7"/>
      <c r="F51" s="10"/>
      <c r="G51" s="11"/>
      <c r="H51" s="11"/>
      <c r="I51" s="10"/>
    </row>
    <row r="52" spans="2:9" ht="12.75">
      <c r="B52" s="7"/>
      <c r="C52" s="7"/>
      <c r="D52" s="7"/>
      <c r="E52" s="25" t="s">
        <v>19</v>
      </c>
      <c r="F52" s="40">
        <f>COUNTA(F46:F51)</f>
        <v>2</v>
      </c>
      <c r="G52" s="41">
        <f>SUM(G46:G51)</f>
        <v>2</v>
      </c>
      <c r="H52" s="42">
        <f>SUM(H46:H51)</f>
        <v>0</v>
      </c>
      <c r="I52" s="40">
        <f>COUNTA(I46:I51)</f>
        <v>0</v>
      </c>
    </row>
    <row r="53" spans="2:9" ht="12.75">
      <c r="B53" s="7" t="s">
        <v>9</v>
      </c>
      <c r="C53" s="7"/>
      <c r="D53" s="7"/>
      <c r="E53" s="7"/>
      <c r="F53" s="10"/>
      <c r="G53" s="11"/>
      <c r="H53" s="11"/>
      <c r="I53" s="10"/>
    </row>
    <row r="54" spans="2:9" ht="12.75">
      <c r="B54" s="18" t="s">
        <v>61</v>
      </c>
      <c r="C54" s="18"/>
      <c r="D54" s="18"/>
      <c r="E54" s="19" t="s">
        <v>55</v>
      </c>
      <c r="F54" s="15" t="s">
        <v>13</v>
      </c>
      <c r="G54" s="20">
        <v>1</v>
      </c>
      <c r="H54" s="20"/>
      <c r="I54" s="10"/>
    </row>
    <row r="55" spans="2:9" ht="12.75">
      <c r="B55" s="18" t="s">
        <v>62</v>
      </c>
      <c r="C55" s="18"/>
      <c r="D55" s="18"/>
      <c r="E55" s="19" t="s">
        <v>43</v>
      </c>
      <c r="F55" s="15" t="s">
        <v>13</v>
      </c>
      <c r="G55" s="20">
        <v>1</v>
      </c>
      <c r="H55" s="20"/>
      <c r="I55" s="10"/>
    </row>
    <row r="56" spans="2:9" ht="12.75">
      <c r="B56" s="18" t="s">
        <v>93</v>
      </c>
      <c r="C56" s="18"/>
      <c r="D56" s="18"/>
      <c r="E56" s="19" t="s">
        <v>73</v>
      </c>
      <c r="F56" s="15" t="s">
        <v>13</v>
      </c>
      <c r="G56" s="20">
        <v>1</v>
      </c>
      <c r="H56" s="20"/>
      <c r="I56" s="10"/>
    </row>
    <row r="57" spans="2:9" ht="12.75">
      <c r="B57" s="18" t="s">
        <v>94</v>
      </c>
      <c r="C57" s="18"/>
      <c r="D57" s="18"/>
      <c r="E57" s="19" t="s">
        <v>95</v>
      </c>
      <c r="F57" s="15" t="s">
        <v>13</v>
      </c>
      <c r="G57" s="20">
        <v>1</v>
      </c>
      <c r="H57" s="20"/>
      <c r="I57" s="10"/>
    </row>
    <row r="58" spans="2:9" ht="7.5" customHeight="1">
      <c r="B58" s="7"/>
      <c r="C58" s="7"/>
      <c r="D58" s="7"/>
      <c r="E58" s="7"/>
      <c r="F58" s="10"/>
      <c r="G58" s="11"/>
      <c r="H58" s="11"/>
      <c r="I58" s="10"/>
    </row>
    <row r="59" spans="2:9" ht="12.75">
      <c r="B59" s="7"/>
      <c r="C59" s="7"/>
      <c r="D59" s="7"/>
      <c r="E59" s="25" t="s">
        <v>19</v>
      </c>
      <c r="F59" s="40">
        <f>COUNTA(F53:F58)</f>
        <v>4</v>
      </c>
      <c r="G59" s="41">
        <f>SUM(G53:G58)</f>
        <v>4</v>
      </c>
      <c r="H59" s="42">
        <f>SUM(H53:H58)</f>
        <v>0</v>
      </c>
      <c r="I59" s="40">
        <f>COUNTA(I53:I58)</f>
        <v>0</v>
      </c>
    </row>
    <row r="60" spans="2:9" ht="12.75">
      <c r="B60" s="7" t="s">
        <v>8</v>
      </c>
      <c r="C60" s="7"/>
      <c r="D60" s="7"/>
      <c r="E60" s="25"/>
      <c r="F60" s="4"/>
      <c r="G60" s="23"/>
      <c r="H60" s="46"/>
      <c r="I60" s="4"/>
    </row>
    <row r="61" spans="2:9" ht="12.75">
      <c r="B61" s="7"/>
      <c r="C61" s="7"/>
      <c r="D61" s="7"/>
      <c r="E61" s="7"/>
      <c r="F61" s="4"/>
      <c r="G61" s="26"/>
      <c r="H61" s="26"/>
      <c r="I61" s="47" t="s">
        <v>7</v>
      </c>
    </row>
    <row r="62" spans="2:9" ht="13.5" thickBot="1">
      <c r="B62" s="7"/>
      <c r="C62" s="7"/>
      <c r="D62" s="7"/>
      <c r="E62" s="25" t="s">
        <v>19</v>
      </c>
      <c r="F62" s="40">
        <f>F16+F22+F29+F36+F45+F52+F59</f>
        <v>23</v>
      </c>
      <c r="G62" s="48">
        <f>G16+G22+G29+G36+G45+G52+G59</f>
        <v>23</v>
      </c>
      <c r="H62" s="48">
        <f>H16+H22+H29+H36+H45+H52+H59</f>
        <v>0</v>
      </c>
      <c r="I62" s="40">
        <f>I16+I22+I29+I36+I45+I52+I59</f>
        <v>0</v>
      </c>
    </row>
    <row r="63" spans="2:9" ht="13.5" thickTop="1">
      <c r="B63" s="27"/>
      <c r="C63" s="7"/>
      <c r="D63" s="7"/>
      <c r="E63" s="7"/>
      <c r="F63" s="4"/>
      <c r="G63" s="4"/>
      <c r="H63" s="4"/>
      <c r="I63" s="4"/>
    </row>
    <row r="65" ht="13.5" hidden="1" thickBot="1">
      <c r="B65" s="49" t="s">
        <v>26</v>
      </c>
    </row>
    <row r="66" ht="13.5" hidden="1" thickTop="1">
      <c r="B66" s="28" t="s">
        <v>17</v>
      </c>
    </row>
    <row r="67" ht="12.75" hidden="1">
      <c r="B67" s="28" t="s">
        <v>16</v>
      </c>
    </row>
    <row r="68" ht="12.75" hidden="1">
      <c r="B68" s="29" t="s">
        <v>18</v>
      </c>
    </row>
    <row r="69" ht="12.75" hidden="1"/>
    <row r="70" ht="13.5" hidden="1" thickBot="1">
      <c r="B70" s="49" t="s">
        <v>27</v>
      </c>
    </row>
    <row r="71" ht="13.5" hidden="1" thickTop="1">
      <c r="B71" s="28" t="s">
        <v>24</v>
      </c>
    </row>
    <row r="72" ht="12.75" hidden="1">
      <c r="B72" s="28" t="s">
        <v>25</v>
      </c>
    </row>
    <row r="73" ht="12.75" hidden="1">
      <c r="B73" s="29" t="s">
        <v>32</v>
      </c>
    </row>
    <row r="74" ht="12.75" hidden="1"/>
    <row r="75" ht="13.5" hidden="1" thickBot="1">
      <c r="B75" s="49" t="s">
        <v>28</v>
      </c>
    </row>
    <row r="76" ht="13.5" hidden="1" thickTop="1">
      <c r="B76" s="28" t="s">
        <v>22</v>
      </c>
    </row>
    <row r="77" ht="12.75" hidden="1">
      <c r="B77" s="29"/>
    </row>
    <row r="78" ht="12.75" hidden="1"/>
    <row r="79" ht="13.5" hidden="1" thickBot="1">
      <c r="B79" s="49" t="s">
        <v>29</v>
      </c>
    </row>
    <row r="80" ht="13.5" hidden="1" thickTop="1">
      <c r="B80" s="28" t="s">
        <v>13</v>
      </c>
    </row>
    <row r="81" ht="12.75" hidden="1">
      <c r="B81" s="29"/>
    </row>
    <row r="82" ht="12.75" hidden="1"/>
    <row r="83" ht="13.5" hidden="1" thickBot="1">
      <c r="B83" s="49" t="s">
        <v>30</v>
      </c>
    </row>
    <row r="84" ht="13.5" hidden="1" thickTop="1">
      <c r="B84" s="28" t="s">
        <v>13</v>
      </c>
    </row>
    <row r="85" ht="12.75" hidden="1">
      <c r="B85" s="29"/>
    </row>
    <row r="86" ht="12.75" hidden="1"/>
    <row r="87" ht="13.5" hidden="1" thickBot="1">
      <c r="B87" s="49" t="s">
        <v>31</v>
      </c>
    </row>
    <row r="88" ht="13.5" hidden="1" thickTop="1">
      <c r="B88" s="28">
        <v>1</v>
      </c>
    </row>
    <row r="89" ht="12.75" hidden="1">
      <c r="B89" s="29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53:I53 F51:I51 I37 F35:I35 F30:I30 F28:I28 F23:I23 F21:I21 F44:I44 F46:I46">
      <formula1>#REF!</formula1>
    </dataValidation>
    <dataValidation type="list" showInputMessage="1" showErrorMessage="1" sqref="F54:F57 F38:F43 F31:F34 F24:F27 F18:F20 F11:F14 F47:F50">
      <formula1>$B$80:$B$81</formula1>
    </dataValidation>
    <dataValidation type="list" showInputMessage="1" showErrorMessage="1" sqref="I54:I57 I38:I43 I31:I34 I24:I27 I18:I20 I11:I14 I47:I50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F37">
      <formula1>$B$88:$B$89</formula1>
    </dataValidation>
    <dataValidation type="list" showInputMessage="1" showErrorMessage="1" sqref="D38:D43">
      <formula1>$B$70:$B$72</formula1>
    </dataValidation>
    <dataValidation type="list" showInputMessage="1" showErrorMessage="1" sqref="F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2" r:id="rId2"/>
  <headerFooter alignWithMargins="0">
    <oddFooter>&amp;L&amp;F&amp;CPUBLIC&amp;R&amp;D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Exelon</cp:lastModifiedBy>
  <cp:lastPrinted>2008-01-14T15:39:01Z</cp:lastPrinted>
  <dcterms:created xsi:type="dcterms:W3CDTF">2000-03-13T15:50:20Z</dcterms:created>
  <dcterms:modified xsi:type="dcterms:W3CDTF">2008-01-14T15:39:03Z</dcterms:modified>
  <cp:category/>
  <cp:version/>
  <cp:contentType/>
  <cp:contentStatus/>
</cp:coreProperties>
</file>