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<sst xmlns="http://schemas.openxmlformats.org/spreadsheetml/2006/main" count="154" uniqueCount="122">
  <si>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</si>
  <si>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</si>
  <si>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</si>
  <si>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</si>
  <si>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</si>
  <si>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</si>
  <si>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</si>
  <si>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</si>
  <si>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</si>
  <si>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</si>
  <si>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</si>
  <si>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</si>
  <si>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</si>
  <si>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</si>
  <si>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</si>
  <si>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</si>
  <si>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</si>
  <si>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</si>
  <si>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</si>
  <si>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</si>
  <si>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</si>
  <si>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</si>
  <si>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</si>
  <si>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</si>
  <si>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</si>
  <si>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</si>
  <si>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</si>
  <si>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</si>
  <si>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</si>
  <si>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</si>
  <si>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</si>
  <si>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</si>
  <si>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</si>
  <si>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</si>
  <si>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</si>
  <si>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</si>
  <si>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</si>
  <si>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</si>
  <si>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</si>
  <si>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</si>
  <si>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</si>
  <si>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</si>
  <si>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</si>
  <si>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</si>
  <si>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</si>
  <si>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</si>
  <si>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</si>
  <si>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</si>
  <si>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</si>
  <si>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</si>
  <si>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</si>
  <si>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</si>
  <si>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</si>
  <si>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</si>
  <si>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</si>
  <si>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</si>
  <si>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</si>
  <si>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</si>
  <si>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</si>
  <si>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</si>
  <si>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</si>
  <si>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</si>
  <si>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</si>
  <si>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</si>
  <si>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</si>
  <si>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</si>
  <si>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</si>
  <si>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</si>
  <si>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</si>
  <si>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</si>
  <si>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</si>
  <si>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</si>
  <si>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</si>
  <si>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</si>
  <si>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</si>
  <si>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</si>
  <si>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</si>
  <si>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</si>
  <si>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</si>
  <si>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</si>
  <si>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</si>
  <si>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</si>
  <si>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</si>
  <si>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</si>
  <si>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</si>
  <si>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</si>
  <si>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</si>
  <si>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</si>
  <si>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</si>
  <si>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</si>
  <si>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</si>
  <si>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</si>
  <si>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</si>
  <si>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</si>
  <si>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</si>
  <si>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</si>
  <si>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</si>
  <si>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</si>
  <si>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</si>
  <si>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</si>
  <si>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</si>
  <si>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</si>
  <si>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</si>
  <si>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</si>
  <si>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</si>
  <si>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</si>
  <si>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</si>
  <si>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</si>
  <si>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</si>
  <si>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</si>
  <si>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Brett Kruse</t>
  </si>
  <si>
    <t>Tony Kroskey</t>
  </si>
  <si>
    <t>Sid Guermouche</t>
  </si>
  <si>
    <t>Date: 6/21/07</t>
  </si>
  <si>
    <t>Kenan Ögelman</t>
  </si>
  <si>
    <t>Valentine Emesih</t>
  </si>
  <si>
    <t>Don Blackburn</t>
  </si>
  <si>
    <t>Motion Carries</t>
  </si>
  <si>
    <t>Bob Green</t>
  </si>
  <si>
    <t>Issue: Motion to approve NPRR069 as modifed at TPTF today</t>
  </si>
  <si>
    <t>Shams Siddiqi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</si>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</sst>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7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99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119</v>
      </c>
      <c r="C3" s="63"/>
      <c r="D3" s="63"/>
      <c r="E3" s="10"/>
      <c r="F3" s="5" t="s">
        <v>23</v>
      </c>
      <c r="G3" s="59" t="s">
        <v>117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1" t="s">
        <v>121</v>
      </c>
      <c r="H4" s="60"/>
      <c r="I4" s="6" t="s">
        <v>34</v>
      </c>
    </row>
    <row r="5" spans="1:9" ht="23.25" customHeight="1">
      <c r="A5" s="16"/>
      <c r="B5" s="18" t="s">
        <v>113</v>
      </c>
      <c r="C5" s="19"/>
      <c r="D5" s="11"/>
      <c r="E5" s="10"/>
      <c r="F5" s="1" t="s">
        <v>21</v>
      </c>
      <c r="G5" s="20">
        <f>IF((G79+H79)=0,"",G79)</f>
        <v>5</v>
      </c>
      <c r="H5" s="20">
        <f>IF((G79+H79)=0,"",H79)</f>
        <v>0</v>
      </c>
      <c r="I5" s="21">
        <f>I79</f>
        <v>1</v>
      </c>
    </row>
    <row r="6" spans="2:9" ht="22.5" customHeight="1">
      <c r="B6" s="18" t="s">
        <v>106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111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87</v>
      </c>
      <c r="C12" s="30"/>
      <c r="D12" s="30"/>
      <c r="E12" s="31" t="s">
        <v>91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120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85</v>
      </c>
      <c r="C14" s="30"/>
      <c r="D14" s="30"/>
      <c r="E14" s="34" t="s">
        <v>86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112</v>
      </c>
      <c r="F18" s="32" t="s">
        <v>15</v>
      </c>
      <c r="G18" s="42">
        <v>0.25</v>
      </c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0.25</v>
      </c>
      <c r="H19" s="42"/>
      <c r="I19" s="27"/>
    </row>
    <row r="20" spans="2:9" ht="11.25">
      <c r="B20" s="40" t="s">
        <v>82</v>
      </c>
      <c r="C20" s="40"/>
      <c r="D20" s="40"/>
      <c r="E20" s="41"/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107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118</v>
      </c>
      <c r="F22" s="32" t="s">
        <v>15</v>
      </c>
      <c r="G22" s="42">
        <v>0.25</v>
      </c>
      <c r="H22" s="42"/>
      <c r="I22" s="27"/>
    </row>
    <row r="23" spans="2:9" ht="11.25">
      <c r="B23" s="40" t="s">
        <v>101</v>
      </c>
      <c r="C23" s="40"/>
      <c r="D23" s="40"/>
      <c r="E23" s="41" t="s">
        <v>114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115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83</v>
      </c>
      <c r="C29" s="40"/>
      <c r="D29" s="40"/>
      <c r="E29" s="41" t="s">
        <v>84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116</v>
      </c>
      <c r="F30" s="32" t="s">
        <v>15</v>
      </c>
      <c r="G30" s="42">
        <v>1</v>
      </c>
      <c r="H30" s="42"/>
      <c r="I30" s="27"/>
    </row>
    <row r="31" spans="2:9" ht="11.25">
      <c r="B31" s="40" t="s">
        <v>65</v>
      </c>
      <c r="C31" s="43"/>
      <c r="D31" s="43"/>
      <c r="E31" s="41" t="s">
        <v>98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108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93</v>
      </c>
      <c r="C37" s="40"/>
      <c r="D37" s="40"/>
      <c r="E37" s="41" t="s">
        <v>95</v>
      </c>
      <c r="F37" s="32"/>
      <c r="G37" s="42"/>
      <c r="H37" s="42"/>
      <c r="I37" s="27"/>
    </row>
    <row r="38" spans="2:9" ht="11.25">
      <c r="B38" s="40" t="s">
        <v>88</v>
      </c>
      <c r="C38" s="40"/>
      <c r="D38" s="40"/>
      <c r="E38" s="41" t="s">
        <v>89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110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94</v>
      </c>
      <c r="C41" s="40"/>
      <c r="D41" s="40"/>
      <c r="E41" s="41" t="s">
        <v>100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92</v>
      </c>
      <c r="C49" s="43"/>
      <c r="D49" s="46" t="s">
        <v>19</v>
      </c>
      <c r="E49" s="41" t="s">
        <v>105</v>
      </c>
      <c r="F49" s="32" t="s">
        <v>15</v>
      </c>
      <c r="G49" s="42">
        <v>0.25</v>
      </c>
      <c r="H49" s="42"/>
      <c r="I49" s="27"/>
    </row>
    <row r="50" spans="2:9" ht="11.25">
      <c r="B50" s="40" t="s">
        <v>103</v>
      </c>
      <c r="C50" s="43"/>
      <c r="D50" s="46" t="s">
        <v>19</v>
      </c>
      <c r="E50" s="41" t="s">
        <v>104</v>
      </c>
      <c r="F50" s="32" t="s">
        <v>15</v>
      </c>
      <c r="G50" s="42">
        <v>0.25</v>
      </c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0.25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4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/>
      <c r="G58" s="42"/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/>
      <c r="G59" s="42"/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/>
      <c r="G60" s="42"/>
      <c r="H60" s="42"/>
      <c r="I60" s="27"/>
    </row>
    <row r="61" spans="2:9" ht="11.25">
      <c r="B61" s="40" t="s">
        <v>90</v>
      </c>
      <c r="C61" s="40"/>
      <c r="D61" s="40"/>
      <c r="E61" s="41" t="s">
        <v>109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/>
      <c r="G62" s="42"/>
      <c r="H62" s="42"/>
      <c r="I62" s="27"/>
    </row>
    <row r="63" spans="2:9" ht="11.25">
      <c r="B63" s="40" t="s">
        <v>59</v>
      </c>
      <c r="C63" s="40"/>
      <c r="D63" s="40"/>
      <c r="E63" s="41" t="s">
        <v>96</v>
      </c>
      <c r="F63" s="32"/>
      <c r="G63" s="42"/>
      <c r="H63" s="42"/>
      <c r="I63" s="27"/>
    </row>
    <row r="64" spans="2:9" ht="11.25">
      <c r="B64" s="40" t="s">
        <v>61</v>
      </c>
      <c r="C64" s="40"/>
      <c r="D64" s="40"/>
      <c r="E64" s="41" t="s">
        <v>97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0</v>
      </c>
      <c r="G67" s="37">
        <f>SUM(G57:G66)</f>
        <v>0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102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13</v>
      </c>
      <c r="G79" s="52">
        <f>G16+G26+G33+G46+G56+G67+G76</f>
        <v>5</v>
      </c>
      <c r="H79" s="52">
        <f>H16+H26+H33+H46+H56+H67+H76</f>
        <v>0</v>
      </c>
      <c r="I79" s="36">
        <f>I16+I26+I33+I46+I56+I67+I76</f>
        <v>1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F48:F54 F69:F74 F11:F14 F18:F24 F28:F31 F35:F44 F58:F65">
      <formula1>$B$99:$B$100</formula1>
    </dataValidation>
    <dataValidation type="list" allowBlank="1" showInputMessage="1" showErrorMessage="1" sqref="F75:I75 I17 F15:I15 F10:I10 F25:I25 F27:I27 I47 F45:I45 F34:I34 F32:I32 F66:I66 F55:I55 F57:I57 F68:I68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2008-01-02T20:19:22Z</dcterms:modified>
  <cp:category/>
  <cp:version/>
  <cp:contentType/>
  <cp:contentStatus/>
</cp:coreProperties>
</file>