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7400" windowHeight="12405" activeTab="2"/>
  </bookViews>
  <sheets>
    <sheet name="Jul_Aug" sheetId="1" r:id="rId1"/>
    <sheet name="Graph" sheetId="2" r:id="rId2"/>
    <sheet name="Graph2" sheetId="3" r:id="rId3"/>
    <sheet name="Calculation" sheetId="4" r:id="rId4"/>
  </sheets>
  <definedNames>
    <definedName name="_xlnm._FilterDatabase" localSheetId="0" hidden="1">'Jul_Aug'!$A$1:$Z$486</definedName>
    <definedName name="_xlnm.Print_Area" localSheetId="0">'Jul_Aug'!$A$489:$U$506</definedName>
    <definedName name="_xlnm.Print_Titles" localSheetId="0">'Jul_Aug'!$1:$1</definedName>
  </definedNames>
  <calcPr fullCalcOnLoad="1"/>
</workbook>
</file>

<file path=xl/sharedStrings.xml><?xml version="1.0" encoding="utf-8"?>
<sst xmlns="http://schemas.openxmlformats.org/spreadsheetml/2006/main" count="2046" uniqueCount="47">
  <si>
    <t>Total</t>
  </si>
  <si>
    <t>Capacity</t>
  </si>
  <si>
    <t>Percent of installed</t>
  </si>
  <si>
    <t>No Data</t>
  </si>
  <si>
    <t># of values (120)</t>
  </si>
  <si>
    <t>installed cap</t>
  </si>
  <si>
    <t>min</t>
  </si>
  <si>
    <t>hours at 0</t>
  </si>
  <si>
    <t>% hrs at 0</t>
  </si>
  <si>
    <t>max</t>
  </si>
  <si>
    <t>max%</t>
  </si>
  <si>
    <t>Average Cap</t>
  </si>
  <si>
    <t>avg %</t>
  </si>
  <si>
    <t>Point</t>
  </si>
  <si>
    <t>Column1</t>
  </si>
  <si>
    <t>Rank</t>
  </si>
  <si>
    <t>Percent</t>
  </si>
  <si>
    <t>#</t>
  </si>
  <si>
    <t>installed</t>
  </si>
  <si>
    <t>hours</t>
  </si>
  <si>
    <t>%</t>
  </si>
  <si>
    <t>Average</t>
  </si>
  <si>
    <t>avg</t>
  </si>
  <si>
    <t>Date</t>
  </si>
  <si>
    <t>DateTime</t>
  </si>
  <si>
    <t>Hour</t>
  </si>
  <si>
    <t>Desert Sky 1</t>
  </si>
  <si>
    <t>Desert Sky 2</t>
  </si>
  <si>
    <t>Delaware Mt. 1</t>
  </si>
  <si>
    <t>Kunitz</t>
  </si>
  <si>
    <t>NWP Indian Mesa</t>
  </si>
  <si>
    <t>King Mt NE</t>
  </si>
  <si>
    <t>King Mt NW</t>
  </si>
  <si>
    <t>King Mt SE</t>
  </si>
  <si>
    <t>King Mt SW</t>
  </si>
  <si>
    <t>Mesa Wind</t>
  </si>
  <si>
    <t>Woodward Mt 1</t>
  </si>
  <si>
    <t>Woodward Mt 2</t>
  </si>
  <si>
    <t>Green Mountain at Brazos 1</t>
  </si>
  <si>
    <t>Green Mountain at Brazos 2</t>
  </si>
  <si>
    <t>Sweetwater 1</t>
  </si>
  <si>
    <t>Sweetwater 2</t>
  </si>
  <si>
    <t>Trent Mesa 1</t>
  </si>
  <si>
    <t>Big Spring 1</t>
  </si>
  <si>
    <t>Callahan Divide-FPL</t>
  </si>
  <si>
    <t>Horse Hollow 1</t>
  </si>
  <si>
    <t>From Jul_Aug Col F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</si>
</sst>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409]dddd\,\ mmmm\ dd\,\ yyyy"/>
    <numFmt numFmtId="166" formatCode="0.0000"/>
    <numFmt numFmtId="167" formatCode="0.000"/>
    <numFmt numFmtId="168" formatCode="0.0"/>
    <numFmt numFmtId="169" formatCode="0.000000"/>
    <numFmt numFmtId="170" formatCode="0.00000"/>
    <numFmt numFmtId="171" formatCode="_(* #,##0.0_);_(* \(#,##0.0\);_(* &quot;-&quot;??_);_(@_)"/>
    <numFmt numFmtId="172" formatCode="_(* #,##0_);_(* \(#,##0\);_(* &quot;-&quot;??_);_(@_)"/>
    <numFmt numFmtId="173" formatCode="0.0%"/>
    <numFmt numFmtId="174" formatCode="0.000%"/>
    <numFmt numFmtId="175" formatCode="dd\-mmm\-yy\ hh:mm:ss"/>
    <numFmt numFmtId="176" formatCode="m/d/yy\ h:mm:ss"/>
    <numFmt numFmtId="177" formatCode="0.0000000000000000%"/>
    <numFmt numFmtId="178" formatCode="m/d/yy;@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0"/>
    </font>
    <font>
      <b/>
      <sz val="5"/>
      <name val="Arial"/>
      <family val="0"/>
    </font>
    <font>
      <b/>
      <sz val="4.25"/>
      <name val="Arial"/>
      <family val="0"/>
    </font>
    <font>
      <sz val="4.25"/>
      <name val="Arial"/>
      <family val="0"/>
    </font>
    <font>
      <sz val="8"/>
      <name val="Tahoma"/>
      <family val="2"/>
    </font>
    <font>
      <sz val="12"/>
      <name val="Arial"/>
      <family val="0"/>
    </font>
    <font>
      <b/>
      <sz val="12"/>
      <name val="Arial"/>
      <family val="0"/>
    </font>
    <font>
      <b/>
      <sz val="18.75"/>
      <name val="Arial"/>
      <family val="2"/>
    </font>
    <font>
      <sz val="18.75"/>
      <name val="Arial"/>
      <family val="0"/>
    </font>
    <font>
      <b/>
      <sz val="22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 wrapText="1"/>
    </xf>
    <xf numFmtId="164" fontId="0" fillId="0" borderId="0" xfId="0" applyNumberFormat="1" applyFill="1" applyAlignment="1">
      <alignment wrapText="1"/>
    </xf>
    <xf numFmtId="1" fontId="0" fillId="0" borderId="0" xfId="0" applyNumberFormat="1" applyFill="1" applyAlignment="1">
      <alignment/>
    </xf>
    <xf numFmtId="9" fontId="0" fillId="0" borderId="0" xfId="2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0" fontId="0" fillId="0" borderId="0" xfId="21" applyNumberFormat="1" applyFill="1" applyAlignment="1">
      <alignment/>
    </xf>
    <xf numFmtId="172" fontId="0" fillId="0" borderId="0" xfId="15" applyNumberFormat="1" applyFill="1" applyAlignment="1">
      <alignment/>
    </xf>
    <xf numFmtId="173" fontId="5" fillId="0" borderId="1" xfId="21" applyNumberFormat="1" applyFont="1" applyFill="1" applyBorder="1" applyAlignment="1">
      <alignment/>
    </xf>
    <xf numFmtId="9" fontId="5" fillId="0" borderId="0" xfId="21" applyFont="1" applyFill="1" applyBorder="1" applyAlignment="1">
      <alignment/>
    </xf>
    <xf numFmtId="173" fontId="5" fillId="0" borderId="0" xfId="21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2" borderId="0" xfId="0" applyFill="1" applyAlignment="1">
      <alignment wrapText="1"/>
    </xf>
    <xf numFmtId="1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NumberFormat="1" applyFill="1" applyAlignment="1">
      <alignment/>
    </xf>
    <xf numFmtId="0" fontId="0" fillId="3" borderId="0" xfId="0" applyNumberFormat="1" applyFill="1" applyAlignment="1">
      <alignment wrapText="1"/>
    </xf>
    <xf numFmtId="10" fontId="0" fillId="0" borderId="0" xfId="0" applyNumberFormat="1" applyFill="1" applyBorder="1" applyAlignment="1">
      <alignment/>
    </xf>
    <xf numFmtId="10" fontId="0" fillId="0" borderId="2" xfId="0" applyNumberFormat="1" applyFill="1" applyBorder="1" applyAlignment="1">
      <alignment/>
    </xf>
    <xf numFmtId="1" fontId="0" fillId="0" borderId="0" xfId="0" applyNumberFormat="1" applyFill="1" applyAlignment="1">
      <alignment wrapText="1"/>
    </xf>
    <xf numFmtId="178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3" borderId="0" xfId="0" applyNumberFormat="1" applyFill="1" applyAlignment="1" quotePrefix="1">
      <alignment/>
    </xf>
    <xf numFmtId="9" fontId="0" fillId="0" borderId="0" xfId="0" applyNumberFormat="1" applyAlignment="1">
      <alignment/>
    </xf>
    <xf numFmtId="0" fontId="0" fillId="4" borderId="0" xfId="0" applyFill="1" applyBorder="1" applyAlignment="1">
      <alignment/>
    </xf>
    <xf numFmtId="10" fontId="0" fillId="4" borderId="0" xfId="0" applyNumberForma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Continuous"/>
    </xf>
    <xf numFmtId="173" fontId="0" fillId="0" borderId="0" xfId="21" applyNumberFormat="1" applyFill="1" applyBorder="1" applyAlignment="1">
      <alignment/>
    </xf>
    <xf numFmtId="0" fontId="4" fillId="0" borderId="0" xfId="0" applyFont="1" applyFill="1" applyBorder="1" applyAlignment="1">
      <alignment/>
    </xf>
    <xf numFmtId="9" fontId="4" fillId="0" borderId="0" xfId="0" applyNumberFormat="1" applyFont="1" applyFill="1" applyBorder="1" applyAlignment="1">
      <alignment/>
    </xf>
    <xf numFmtId="0" fontId="0" fillId="3" borderId="0" xfId="0" applyFill="1" applyAlignment="1" quotePrefix="1">
      <alignment/>
    </xf>
    <xf numFmtId="173" fontId="0" fillId="0" borderId="0" xfId="0" applyNumberFormat="1" applyAlignment="1">
      <alignment/>
    </xf>
    <xf numFmtId="173" fontId="0" fillId="0" borderId="0" xfId="21" applyNumberFormat="1" applyFill="1" applyAlignment="1">
      <alignment/>
    </xf>
    <xf numFmtId="173" fontId="0" fillId="0" borderId="0" xfId="0" applyNumberFormat="1" applyFill="1" applyAlignment="1">
      <alignment wrapText="1"/>
    </xf>
    <xf numFmtId="173" fontId="0" fillId="0" borderId="0" xfId="0" applyNumberFormat="1" applyFill="1" applyAlignment="1">
      <alignment/>
    </xf>
    <xf numFmtId="173" fontId="0" fillId="0" borderId="0" xfId="15" applyNumberFormat="1" applyFill="1" applyAlignment="1">
      <alignment/>
    </xf>
    <xf numFmtId="173" fontId="0" fillId="0" borderId="0" xfId="0" applyNumberFormat="1" applyFill="1" applyBorder="1" applyAlignment="1">
      <alignment/>
    </xf>
    <xf numFmtId="173" fontId="6" fillId="0" borderId="0" xfId="0" applyNumberFormat="1" applyFont="1" applyFill="1" applyBorder="1" applyAlignment="1">
      <alignment horizontal="centerContinuous"/>
    </xf>
    <xf numFmtId="173" fontId="0" fillId="0" borderId="0" xfId="0" applyNumberFormat="1" applyFill="1" applyBorder="1" applyAlignment="1">
      <alignment/>
    </xf>
    <xf numFmtId="173" fontId="6" fillId="0" borderId="3" xfId="0" applyNumberFormat="1" applyFont="1" applyFill="1" applyBorder="1" applyAlignment="1">
      <alignment horizontal="center"/>
    </xf>
    <xf numFmtId="173" fontId="0" fillId="0" borderId="2" xfId="0" applyNumberFormat="1" applyFill="1" applyBorder="1" applyAlignment="1">
      <alignment/>
    </xf>
    <xf numFmtId="173" fontId="0" fillId="4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Jul_Aug!#REF!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Jul_Aug!#REF!</c:f>
              <c:numCache>
                <c:ptCount val="1"/>
                <c:pt idx="0">
                  <c:v>1</c:v>
                </c:pt>
              </c:numCache>
            </c:numRef>
          </c:val>
        </c:ser>
        <c:axId val="6645318"/>
        <c:axId val="59807863"/>
      </c:barChart>
      <c:lineChart>
        <c:grouping val="standard"/>
        <c:varyColors val="0"/>
        <c:axId val="1399856"/>
        <c:axId val="12598705"/>
      </c:lineChart>
      <c:catAx>
        <c:axId val="6645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807863"/>
        <c:crosses val="autoZero"/>
        <c:auto val="1"/>
        <c:lblOffset val="100"/>
        <c:noMultiLvlLbl val="0"/>
      </c:catAx>
      <c:valAx>
        <c:axId val="59807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2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45318"/>
        <c:crossesAt val="1"/>
        <c:crossBetween val="between"/>
        <c:dispUnits/>
      </c:valAx>
      <c:catAx>
        <c:axId val="1399856"/>
        <c:scaling>
          <c:orientation val="minMax"/>
        </c:scaling>
        <c:axPos val="b"/>
        <c:delete val="1"/>
        <c:majorTickMark val="in"/>
        <c:minorTickMark val="none"/>
        <c:tickLblPos val="nextTo"/>
        <c:crossAx val="12598705"/>
        <c:crosses val="autoZero"/>
        <c:auto val="1"/>
        <c:lblOffset val="100"/>
        <c:noMultiLvlLbl val="0"/>
      </c:catAx>
      <c:valAx>
        <c:axId val="125987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9985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Graph!$G$4:$G$488</c:f>
              <c:numCache/>
            </c:numRef>
          </c:cat>
          <c:val>
            <c:numRef>
              <c:f>Graph!$D$4:$D$488</c:f>
              <c:numCache/>
            </c:numRef>
          </c:val>
          <c:smooth val="0"/>
        </c:ser>
        <c:axId val="46279482"/>
        <c:axId val="13862155"/>
      </c:lineChart>
      <c:catAx>
        <c:axId val="46279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Peak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13862155"/>
        <c:crosses val="autoZero"/>
        <c:auto val="1"/>
        <c:lblOffset val="100"/>
        <c:tickLblSkip val="1"/>
        <c:noMultiLvlLbl val="0"/>
      </c:catAx>
      <c:valAx>
        <c:axId val="138621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7948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>
                <a:latin typeface="Arial"/>
                <a:ea typeface="Arial"/>
                <a:cs typeface="Arial"/>
              </a:rPr>
              <a:t>Wind Output and Capacity                                                                                              July and August 2002-2005  Hours 16, 17, 18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81"/>
          <c:w val="0.94925"/>
          <c:h val="0.88075"/>
        </c:manualLayout>
      </c:layout>
      <c:lineChart>
        <c:grouping val="standard"/>
        <c:varyColors val="0"/>
        <c:ser>
          <c:idx val="0"/>
          <c:order val="0"/>
          <c:tx>
            <c:v>Output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Graph2!$D$2:$D$486</c:f>
              <c:numCache/>
            </c:numRef>
          </c:cat>
          <c:val>
            <c:numRef>
              <c:f>Graph2!$B$2:$B$486</c:f>
              <c:numCache/>
            </c:numRef>
          </c:val>
          <c:smooth val="0"/>
        </c:ser>
        <c:ser>
          <c:idx val="1"/>
          <c:order val="1"/>
          <c:tx>
            <c:v>Capacity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Graph2!$D$2:$D$486</c:f>
              <c:numCache/>
            </c:numRef>
          </c:cat>
          <c:val>
            <c:numRef>
              <c:f>Graph2!$C$2:$C$486</c:f>
              <c:numCache/>
            </c:numRef>
          </c:val>
          <c:smooth val="0"/>
        </c:ser>
        <c:marker val="1"/>
        <c:axId val="57650532"/>
        <c:axId val="49092741"/>
      </c:lineChart>
      <c:catAx>
        <c:axId val="576505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9092741"/>
        <c:crosses val="autoZero"/>
        <c:auto val="1"/>
        <c:lblOffset val="100"/>
        <c:tickLblSkip val="1"/>
        <c:noMultiLvlLbl val="0"/>
      </c:catAx>
      <c:valAx>
        <c:axId val="490927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875" b="1" i="0" u="none" baseline="0">
                <a:latin typeface="Arial"/>
                <a:ea typeface="Arial"/>
                <a:cs typeface="Arial"/>
              </a:defRPr>
            </a:pPr>
          </a:p>
        </c:txPr>
        <c:crossAx val="57650532"/>
        <c:crossesAt val="1"/>
        <c:crossBetween val="midCat"/>
        <c:dispUnits/>
        <c:majorUnit val="100"/>
        <c:minorUnit val="10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525</xdr:row>
      <xdr:rowOff>0</xdr:rowOff>
    </xdr:from>
    <xdr:to>
      <xdr:col>11</xdr:col>
      <xdr:colOff>0</xdr:colOff>
      <xdr:row>525</xdr:row>
      <xdr:rowOff>0</xdr:rowOff>
    </xdr:to>
    <xdr:graphicFrame>
      <xdr:nvGraphicFramePr>
        <xdr:cNvPr id="1" name="Chart 1"/>
        <xdr:cNvGraphicFramePr/>
      </xdr:nvGraphicFramePr>
      <xdr:xfrm>
        <a:off x="4076700" y="85582125"/>
        <a:ext cx="5229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</xdr:row>
      <xdr:rowOff>9525</xdr:rowOff>
    </xdr:from>
    <xdr:to>
      <xdr:col>25</xdr:col>
      <xdr:colOff>0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4848225" y="180975"/>
        <a:ext cx="10353675" cy="807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0</xdr:row>
      <xdr:rowOff>28575</xdr:rowOff>
    </xdr:from>
    <xdr:to>
      <xdr:col>29</xdr:col>
      <xdr:colOff>400050</xdr:colOff>
      <xdr:row>77</xdr:row>
      <xdr:rowOff>9525</xdr:rowOff>
    </xdr:to>
    <xdr:graphicFrame>
      <xdr:nvGraphicFramePr>
        <xdr:cNvPr id="1" name="Chart 1"/>
        <xdr:cNvGraphicFramePr/>
      </xdr:nvGraphicFramePr>
      <xdr:xfrm>
        <a:off x="4419600" y="28575"/>
        <a:ext cx="13801725" cy="1244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G595"/>
  <sheetViews>
    <sheetView zoomScale="75" zoomScaleNormal="75" workbookViewId="0" topLeftCell="A1">
      <pane xSplit="3" ySplit="1" topLeftCell="D457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501" sqref="A501"/>
    </sheetView>
  </sheetViews>
  <sheetFormatPr defaultColWidth="9.140625" defaultRowHeight="12.75"/>
  <cols>
    <col min="1" max="1" width="14.57421875" style="6" bestFit="1" customWidth="1"/>
    <col min="2" max="2" width="14.57421875" style="6" customWidth="1"/>
    <col min="3" max="3" width="14.57421875" style="3" customWidth="1"/>
    <col min="4" max="4" width="10.7109375" style="6" bestFit="1" customWidth="1"/>
    <col min="5" max="5" width="6.7109375" style="6" bestFit="1" customWidth="1"/>
    <col min="6" max="6" width="21.28125" style="43" customWidth="1"/>
    <col min="7" max="7" width="12.00390625" style="6" customWidth="1"/>
    <col min="8" max="8" width="9.140625" style="6" customWidth="1"/>
    <col min="9" max="11" width="12.00390625" style="6" bestFit="1" customWidth="1"/>
    <col min="12" max="21" width="9.140625" style="6" customWidth="1"/>
    <col min="22" max="22" width="15.421875" style="6" customWidth="1"/>
    <col min="23" max="24" width="9.140625" style="6" customWidth="1"/>
    <col min="25" max="25" width="11.140625" style="6" customWidth="1"/>
    <col min="26" max="16384" width="9.140625" style="6" customWidth="1"/>
  </cols>
  <sheetData>
    <row r="1" spans="1:26" s="1" customFormat="1" ht="51">
      <c r="A1" s="1" t="s">
        <v>24</v>
      </c>
      <c r="B1" s="1" t="s">
        <v>23</v>
      </c>
      <c r="C1" s="27" t="s">
        <v>25</v>
      </c>
      <c r="D1" s="1" t="s">
        <v>0</v>
      </c>
      <c r="E1" s="1" t="s">
        <v>1</v>
      </c>
      <c r="F1" s="42" t="s">
        <v>2</v>
      </c>
      <c r="G1" s="1" t="s">
        <v>28</v>
      </c>
      <c r="H1" s="1" t="s">
        <v>29</v>
      </c>
      <c r="I1" s="1" t="s">
        <v>26</v>
      </c>
      <c r="J1" s="1" t="s">
        <v>27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40</v>
      </c>
      <c r="T1" s="1" t="s">
        <v>42</v>
      </c>
      <c r="U1" s="1" t="s">
        <v>43</v>
      </c>
      <c r="V1" s="1" t="s">
        <v>38</v>
      </c>
      <c r="W1" s="1" t="s">
        <v>39</v>
      </c>
      <c r="X1" s="1" t="s">
        <v>41</v>
      </c>
      <c r="Y1" s="1" t="s">
        <v>44</v>
      </c>
      <c r="Z1" s="1" t="s">
        <v>45</v>
      </c>
    </row>
    <row r="2" spans="1:26" s="1" customFormat="1" ht="12.75">
      <c r="A2" s="2">
        <v>37447.708333333336</v>
      </c>
      <c r="B2" s="2">
        <v>37447</v>
      </c>
      <c r="C2" s="27">
        <f>HOUR(A2)</f>
        <v>17</v>
      </c>
      <c r="D2" s="3">
        <f>SUM(G2:Z2)</f>
        <v>62.69577885046601</v>
      </c>
      <c r="E2" s="3">
        <f>SUMIF(G2:Z2,"&lt;&gt;No Data",G$491:Z$491)</f>
        <v>945</v>
      </c>
      <c r="F2" s="41">
        <f aca="true" t="shared" si="0" ref="F2:F65">+D2/E2</f>
        <v>0.06634473952430266</v>
      </c>
      <c r="G2" s="23">
        <v>6.104464810341597</v>
      </c>
      <c r="H2" s="23">
        <v>12.491607189178467</v>
      </c>
      <c r="I2" s="23">
        <v>4.641865253448486</v>
      </c>
      <c r="J2" s="20" t="s">
        <v>3</v>
      </c>
      <c r="K2" s="23">
        <v>1.5259254574775696</v>
      </c>
      <c r="L2" s="23">
        <v>3.5</v>
      </c>
      <c r="M2" s="23">
        <v>4.5</v>
      </c>
      <c r="N2" s="23">
        <v>1</v>
      </c>
      <c r="O2" s="23">
        <v>1.5747551321983337</v>
      </c>
      <c r="P2" s="23">
        <v>6.286834716796875</v>
      </c>
      <c r="Q2" s="23">
        <v>0.7475326284766197</v>
      </c>
      <c r="R2" s="23">
        <v>1.1484725922346115</v>
      </c>
      <c r="S2" s="20" t="s">
        <v>3</v>
      </c>
      <c r="T2" s="23">
        <v>18.607134580612183</v>
      </c>
      <c r="U2" s="23">
        <v>0.5671864897012711</v>
      </c>
      <c r="V2" s="20" t="s">
        <v>3</v>
      </c>
      <c r="W2" s="20" t="s">
        <v>3</v>
      </c>
      <c r="X2" s="20" t="s">
        <v>3</v>
      </c>
      <c r="Y2" s="20" t="s">
        <v>3</v>
      </c>
      <c r="Z2" s="20" t="s">
        <v>3</v>
      </c>
    </row>
    <row r="3" spans="1:26" s="1" customFormat="1" ht="12.75">
      <c r="A3" s="2">
        <v>37447.75</v>
      </c>
      <c r="B3" s="2">
        <v>37447</v>
      </c>
      <c r="C3" s="27">
        <f aca="true" t="shared" si="1" ref="C3:C66">HOUR(A3)</f>
        <v>18</v>
      </c>
      <c r="D3" s="3">
        <f aca="true" t="shared" si="2" ref="D3:D66">SUM(G3:Z3)</f>
        <v>75.63140239194036</v>
      </c>
      <c r="E3" s="3">
        <f aca="true" t="shared" si="3" ref="E3:E66">SUMIF(G3:Z3,"&lt;&gt;No Data",G$491:Z$491)</f>
        <v>945</v>
      </c>
      <c r="F3" s="41">
        <f t="shared" si="0"/>
        <v>0.08003323004438133</v>
      </c>
      <c r="G3" s="23">
        <v>7.82341992855072</v>
      </c>
      <c r="H3" s="23">
        <v>9.212775230407715</v>
      </c>
      <c r="I3" s="23">
        <v>13.68526291847229</v>
      </c>
      <c r="J3" s="20" t="s">
        <v>3</v>
      </c>
      <c r="K3" s="23">
        <v>5.784783482551575</v>
      </c>
      <c r="L3" s="23">
        <v>4</v>
      </c>
      <c r="M3" s="23">
        <v>6.25</v>
      </c>
      <c r="N3" s="23">
        <v>3.75</v>
      </c>
      <c r="O3" s="23">
        <v>3.073976844549179</v>
      </c>
      <c r="P3" s="23">
        <v>11.856430053710938</v>
      </c>
      <c r="Q3" s="23">
        <v>2.353343393653631</v>
      </c>
      <c r="R3" s="23">
        <v>2.1533859968185425</v>
      </c>
      <c r="S3" s="20" t="s">
        <v>3</v>
      </c>
      <c r="T3" s="23">
        <v>5.310220658779144</v>
      </c>
      <c r="U3" s="23">
        <v>0.37780388444662094</v>
      </c>
      <c r="V3" s="20" t="s">
        <v>3</v>
      </c>
      <c r="W3" s="20" t="s">
        <v>3</v>
      </c>
      <c r="X3" s="20" t="s">
        <v>3</v>
      </c>
      <c r="Y3" s="20" t="s">
        <v>3</v>
      </c>
      <c r="Z3" s="20" t="s">
        <v>3</v>
      </c>
    </row>
    <row r="4" spans="1:26" s="1" customFormat="1" ht="12.75">
      <c r="A4" s="2">
        <v>37448.666666666664</v>
      </c>
      <c r="B4" s="2">
        <v>37448</v>
      </c>
      <c r="C4" s="27">
        <f t="shared" si="1"/>
        <v>16</v>
      </c>
      <c r="D4" s="3">
        <f t="shared" si="2"/>
        <v>124.73264396190643</v>
      </c>
      <c r="E4" s="3">
        <f t="shared" si="3"/>
        <v>945</v>
      </c>
      <c r="F4" s="41">
        <f t="shared" si="0"/>
        <v>0.1319922158327052</v>
      </c>
      <c r="G4" s="23">
        <v>17.405850172042847</v>
      </c>
      <c r="H4" s="23">
        <v>18.011261463165283</v>
      </c>
      <c r="I4" s="23">
        <v>12.202062845230103</v>
      </c>
      <c r="J4" s="20" t="s">
        <v>3</v>
      </c>
      <c r="K4" s="23">
        <v>10.757774591445923</v>
      </c>
      <c r="L4" s="23">
        <v>4.5</v>
      </c>
      <c r="M4" s="23">
        <v>7</v>
      </c>
      <c r="N4" s="23">
        <v>6</v>
      </c>
      <c r="O4" s="23">
        <v>6.528672099113464</v>
      </c>
      <c r="P4" s="23">
        <v>6.469940185546875</v>
      </c>
      <c r="Q4" s="23">
        <v>19.190131187438965</v>
      </c>
      <c r="R4" s="23">
        <v>16.666951417922974</v>
      </c>
      <c r="S4" s="20" t="s">
        <v>3</v>
      </c>
      <c r="T4" s="23">
        <v>0</v>
      </c>
      <c r="U4" s="23">
        <v>0</v>
      </c>
      <c r="V4" s="20" t="s">
        <v>3</v>
      </c>
      <c r="W4" s="20" t="s">
        <v>3</v>
      </c>
      <c r="X4" s="20" t="s">
        <v>3</v>
      </c>
      <c r="Y4" s="20" t="s">
        <v>3</v>
      </c>
      <c r="Z4" s="20" t="s">
        <v>3</v>
      </c>
    </row>
    <row r="5" spans="1:26" s="1" customFormat="1" ht="12.75">
      <c r="A5" s="2">
        <v>37448.708333333336</v>
      </c>
      <c r="B5" s="2">
        <v>37448</v>
      </c>
      <c r="C5" s="27">
        <f t="shared" si="1"/>
        <v>17</v>
      </c>
      <c r="D5" s="3">
        <f t="shared" si="2"/>
        <v>132.65470147132874</v>
      </c>
      <c r="E5" s="3">
        <f t="shared" si="3"/>
        <v>945</v>
      </c>
      <c r="F5" s="41">
        <f t="shared" si="0"/>
        <v>0.14037534547230554</v>
      </c>
      <c r="G5" s="23">
        <v>14.636295557022095</v>
      </c>
      <c r="H5" s="23">
        <v>16.0262234210968</v>
      </c>
      <c r="I5" s="23">
        <v>13.966795802116394</v>
      </c>
      <c r="J5" s="20" t="s">
        <v>3</v>
      </c>
      <c r="K5" s="23">
        <v>10.586107969284058</v>
      </c>
      <c r="L5" s="23">
        <v>9.25</v>
      </c>
      <c r="M5" s="23">
        <v>8.25</v>
      </c>
      <c r="N5" s="23">
        <v>5</v>
      </c>
      <c r="O5" s="23">
        <v>6.56529438495636</v>
      </c>
      <c r="P5" s="23">
        <v>11.169754028320312</v>
      </c>
      <c r="Q5" s="23">
        <v>15.798547983169556</v>
      </c>
      <c r="R5" s="23">
        <v>21.40568232536316</v>
      </c>
      <c r="S5" s="20" t="s">
        <v>3</v>
      </c>
      <c r="T5" s="23">
        <v>0</v>
      </c>
      <c r="U5" s="23">
        <v>0</v>
      </c>
      <c r="V5" s="20" t="s">
        <v>3</v>
      </c>
      <c r="W5" s="20" t="s">
        <v>3</v>
      </c>
      <c r="X5" s="20" t="s">
        <v>3</v>
      </c>
      <c r="Y5" s="20" t="s">
        <v>3</v>
      </c>
      <c r="Z5" s="20" t="s">
        <v>3</v>
      </c>
    </row>
    <row r="6" spans="1:26" s="1" customFormat="1" ht="12.75">
      <c r="A6" s="2">
        <v>37448.75</v>
      </c>
      <c r="B6" s="2">
        <v>37448</v>
      </c>
      <c r="C6" s="27">
        <f t="shared" si="1"/>
        <v>18</v>
      </c>
      <c r="D6" s="3">
        <f t="shared" si="2"/>
        <v>196.00077998638153</v>
      </c>
      <c r="E6" s="3">
        <f t="shared" si="3"/>
        <v>945</v>
      </c>
      <c r="F6" s="41">
        <f t="shared" si="0"/>
        <v>0.20740823278982173</v>
      </c>
      <c r="G6" s="23">
        <v>14.466346025466919</v>
      </c>
      <c r="H6" s="23">
        <v>15.185056447982788</v>
      </c>
      <c r="I6" s="23">
        <v>24.081392765045166</v>
      </c>
      <c r="J6" s="20" t="s">
        <v>3</v>
      </c>
      <c r="K6" s="23">
        <v>27.328562259674072</v>
      </c>
      <c r="L6" s="23">
        <v>10.75</v>
      </c>
      <c r="M6" s="23">
        <v>12</v>
      </c>
      <c r="N6" s="23">
        <v>4.75</v>
      </c>
      <c r="O6" s="23">
        <v>9.475234389305115</v>
      </c>
      <c r="P6" s="23">
        <v>17.929611206054688</v>
      </c>
      <c r="Q6" s="23">
        <v>33.75749921798706</v>
      </c>
      <c r="R6" s="23">
        <v>26.277077674865723</v>
      </c>
      <c r="S6" s="20" t="s">
        <v>3</v>
      </c>
      <c r="T6" s="23">
        <v>0</v>
      </c>
      <c r="U6" s="23">
        <v>0</v>
      </c>
      <c r="V6" s="20" t="s">
        <v>3</v>
      </c>
      <c r="W6" s="20" t="s">
        <v>3</v>
      </c>
      <c r="X6" s="20" t="s">
        <v>3</v>
      </c>
      <c r="Y6" s="20" t="s">
        <v>3</v>
      </c>
      <c r="Z6" s="20" t="s">
        <v>3</v>
      </c>
    </row>
    <row r="7" spans="1:26" s="1" customFormat="1" ht="12.75">
      <c r="A7" s="2">
        <v>37449.666666666664</v>
      </c>
      <c r="B7" s="2">
        <v>37449</v>
      </c>
      <c r="C7" s="27">
        <f t="shared" si="1"/>
        <v>16</v>
      </c>
      <c r="D7" s="3">
        <f t="shared" si="2"/>
        <v>166.19899854063988</v>
      </c>
      <c r="E7" s="3">
        <f t="shared" si="3"/>
        <v>945</v>
      </c>
      <c r="F7" s="41">
        <f t="shared" si="0"/>
        <v>0.17587195612766124</v>
      </c>
      <c r="G7" s="23">
        <v>11.205824375152588</v>
      </c>
      <c r="H7" s="23">
        <v>15.14671802520752</v>
      </c>
      <c r="I7" s="23">
        <v>13.616596102714539</v>
      </c>
      <c r="J7" s="20" t="s">
        <v>3</v>
      </c>
      <c r="K7" s="23">
        <v>15.091403007507324</v>
      </c>
      <c r="L7" s="23">
        <v>11.5</v>
      </c>
      <c r="M7" s="23">
        <v>7.5</v>
      </c>
      <c r="N7" s="23">
        <v>7.5</v>
      </c>
      <c r="O7" s="23">
        <v>5.495620608329773</v>
      </c>
      <c r="P7" s="23">
        <v>15.732284545898438</v>
      </c>
      <c r="Q7" s="23">
        <v>19.259347438812256</v>
      </c>
      <c r="R7" s="23">
        <v>19.220252513885498</v>
      </c>
      <c r="S7" s="20" t="s">
        <v>3</v>
      </c>
      <c r="T7" s="23">
        <v>21.686452865600586</v>
      </c>
      <c r="U7" s="23">
        <v>3.244499057531357</v>
      </c>
      <c r="V7" s="20" t="s">
        <v>3</v>
      </c>
      <c r="W7" s="20" t="s">
        <v>3</v>
      </c>
      <c r="X7" s="20" t="s">
        <v>3</v>
      </c>
      <c r="Y7" s="20" t="s">
        <v>3</v>
      </c>
      <c r="Z7" s="20" t="s">
        <v>3</v>
      </c>
    </row>
    <row r="8" spans="1:26" s="1" customFormat="1" ht="12.75">
      <c r="A8" s="2">
        <v>37449.708333333336</v>
      </c>
      <c r="B8" s="2">
        <v>37449</v>
      </c>
      <c r="C8" s="27">
        <f t="shared" si="1"/>
        <v>17</v>
      </c>
      <c r="D8" s="3">
        <f t="shared" si="2"/>
        <v>177.01339007169008</v>
      </c>
      <c r="E8" s="3">
        <f t="shared" si="3"/>
        <v>945</v>
      </c>
      <c r="F8" s="41">
        <f t="shared" si="0"/>
        <v>0.18731575668961914</v>
      </c>
      <c r="G8" s="23">
        <v>10.072252750396729</v>
      </c>
      <c r="H8" s="23">
        <v>12.368579626083374</v>
      </c>
      <c r="I8" s="23">
        <v>7.278664588928223</v>
      </c>
      <c r="J8" s="20" t="s">
        <v>3</v>
      </c>
      <c r="K8" s="23">
        <v>9.527878761291504</v>
      </c>
      <c r="L8" s="23">
        <v>10.75</v>
      </c>
      <c r="M8" s="23">
        <v>12.25</v>
      </c>
      <c r="N8" s="23">
        <v>10.5</v>
      </c>
      <c r="O8" s="23">
        <v>7.372509002685547</v>
      </c>
      <c r="P8" s="23">
        <v>23.697616577148438</v>
      </c>
      <c r="Q8" s="23">
        <v>31.942310333251953</v>
      </c>
      <c r="R8" s="23">
        <v>28.676564693450928</v>
      </c>
      <c r="S8" s="20" t="s">
        <v>3</v>
      </c>
      <c r="T8" s="23">
        <v>12.198248505592346</v>
      </c>
      <c r="U8" s="23">
        <v>0.378765232861042</v>
      </c>
      <c r="V8" s="20" t="s">
        <v>3</v>
      </c>
      <c r="W8" s="20" t="s">
        <v>3</v>
      </c>
      <c r="X8" s="20" t="s">
        <v>3</v>
      </c>
      <c r="Y8" s="20" t="s">
        <v>3</v>
      </c>
      <c r="Z8" s="20" t="s">
        <v>3</v>
      </c>
    </row>
    <row r="9" spans="1:26" s="1" customFormat="1" ht="12.75">
      <c r="A9" s="2">
        <v>37449.75</v>
      </c>
      <c r="B9" s="2">
        <v>37449</v>
      </c>
      <c r="C9" s="27">
        <f t="shared" si="1"/>
        <v>18</v>
      </c>
      <c r="D9" s="3">
        <f t="shared" si="2"/>
        <v>216.3165863752365</v>
      </c>
      <c r="E9" s="3">
        <f t="shared" si="3"/>
        <v>945</v>
      </c>
      <c r="F9" s="41">
        <f t="shared" si="0"/>
        <v>0.22890644060871587</v>
      </c>
      <c r="G9" s="23">
        <v>7.889797687530518</v>
      </c>
      <c r="H9" s="23">
        <v>8.059747576713562</v>
      </c>
      <c r="I9" s="23">
        <v>17.09112811088562</v>
      </c>
      <c r="J9" s="20" t="s">
        <v>3</v>
      </c>
      <c r="K9" s="23">
        <v>16.396831512451172</v>
      </c>
      <c r="L9" s="23">
        <v>17.5</v>
      </c>
      <c r="M9" s="23">
        <v>17.75</v>
      </c>
      <c r="N9" s="23">
        <v>15.75</v>
      </c>
      <c r="O9" s="23">
        <v>14.980773210525513</v>
      </c>
      <c r="P9" s="23">
        <v>18.26531982421875</v>
      </c>
      <c r="Q9" s="23">
        <v>26.238048553466797</v>
      </c>
      <c r="R9" s="23">
        <v>20.113009929656982</v>
      </c>
      <c r="S9" s="20" t="s">
        <v>3</v>
      </c>
      <c r="T9" s="23">
        <v>36.2819299697876</v>
      </c>
      <c r="U9" s="23">
        <v>0</v>
      </c>
      <c r="V9" s="20" t="s">
        <v>3</v>
      </c>
      <c r="W9" s="20" t="s">
        <v>3</v>
      </c>
      <c r="X9" s="20" t="s">
        <v>3</v>
      </c>
      <c r="Y9" s="20" t="s">
        <v>3</v>
      </c>
      <c r="Z9" s="20" t="s">
        <v>3</v>
      </c>
    </row>
    <row r="10" spans="1:26" s="1" customFormat="1" ht="12.75">
      <c r="A10" s="2">
        <v>37452.666666666664</v>
      </c>
      <c r="B10" s="2">
        <v>37452</v>
      </c>
      <c r="C10" s="27">
        <f t="shared" si="1"/>
        <v>16</v>
      </c>
      <c r="D10" s="3">
        <f t="shared" si="2"/>
        <v>104.42344352044165</v>
      </c>
      <c r="E10" s="3">
        <f t="shared" si="3"/>
        <v>945</v>
      </c>
      <c r="F10" s="41">
        <f t="shared" si="0"/>
        <v>0.11050099843432978</v>
      </c>
      <c r="G10" s="23">
        <v>0.3112887982279062</v>
      </c>
      <c r="H10" s="23">
        <v>0</v>
      </c>
      <c r="I10" s="23">
        <v>8.274330735206604</v>
      </c>
      <c r="J10" s="20" t="s">
        <v>3</v>
      </c>
      <c r="K10" s="23">
        <v>6.179235339164734</v>
      </c>
      <c r="L10" s="23">
        <v>4</v>
      </c>
      <c r="M10" s="23">
        <v>2</v>
      </c>
      <c r="N10" s="23">
        <v>2</v>
      </c>
      <c r="O10" s="23">
        <v>9.883419275283813</v>
      </c>
      <c r="P10" s="23">
        <v>9.53704833984375</v>
      </c>
      <c r="Q10" s="23">
        <v>24.07850933074951</v>
      </c>
      <c r="R10" s="23">
        <v>23.846186637878418</v>
      </c>
      <c r="S10" s="20" t="s">
        <v>3</v>
      </c>
      <c r="T10" s="23">
        <v>12.359996318817139</v>
      </c>
      <c r="U10" s="23">
        <v>1.9534287452697754</v>
      </c>
      <c r="V10" s="20" t="s">
        <v>3</v>
      </c>
      <c r="W10" s="20" t="s">
        <v>3</v>
      </c>
      <c r="X10" s="20" t="s">
        <v>3</v>
      </c>
      <c r="Y10" s="20" t="s">
        <v>3</v>
      </c>
      <c r="Z10" s="20" t="s">
        <v>3</v>
      </c>
    </row>
    <row r="11" spans="1:26" s="1" customFormat="1" ht="12.75">
      <c r="A11" s="2">
        <v>37452.708333333336</v>
      </c>
      <c r="B11" s="2">
        <v>37452</v>
      </c>
      <c r="C11" s="27">
        <f t="shared" si="1"/>
        <v>17</v>
      </c>
      <c r="D11" s="3">
        <f t="shared" si="2"/>
        <v>110.25971084833145</v>
      </c>
      <c r="E11" s="3">
        <f t="shared" si="3"/>
        <v>945</v>
      </c>
      <c r="F11" s="41">
        <f t="shared" si="0"/>
        <v>0.11667694269664704</v>
      </c>
      <c r="G11" s="23">
        <v>0</v>
      </c>
      <c r="H11" s="23">
        <v>0</v>
      </c>
      <c r="I11" s="23">
        <v>11.673329830169678</v>
      </c>
      <c r="J11" s="20" t="s">
        <v>3</v>
      </c>
      <c r="K11" s="23">
        <v>7.8035829067230225</v>
      </c>
      <c r="L11" s="23">
        <v>4</v>
      </c>
      <c r="M11" s="23">
        <v>2</v>
      </c>
      <c r="N11" s="23">
        <v>2</v>
      </c>
      <c r="O11" s="23">
        <v>6.125064730644226</v>
      </c>
      <c r="P11" s="23">
        <v>13.489181518554688</v>
      </c>
      <c r="Q11" s="23">
        <v>20.49139165878296</v>
      </c>
      <c r="R11" s="23">
        <v>22.17474937438965</v>
      </c>
      <c r="S11" s="20" t="s">
        <v>3</v>
      </c>
      <c r="T11" s="23">
        <v>18.738364696502686</v>
      </c>
      <c r="U11" s="23">
        <v>1.7640461325645447</v>
      </c>
      <c r="V11" s="20" t="s">
        <v>3</v>
      </c>
      <c r="W11" s="20" t="s">
        <v>3</v>
      </c>
      <c r="X11" s="20" t="s">
        <v>3</v>
      </c>
      <c r="Y11" s="20" t="s">
        <v>3</v>
      </c>
      <c r="Z11" s="20" t="s">
        <v>3</v>
      </c>
    </row>
    <row r="12" spans="1:26" s="1" customFormat="1" ht="12.75">
      <c r="A12" s="2">
        <v>37452.75</v>
      </c>
      <c r="B12" s="2">
        <v>37452</v>
      </c>
      <c r="C12" s="27">
        <f t="shared" si="1"/>
        <v>18</v>
      </c>
      <c r="D12" s="3">
        <f t="shared" si="2"/>
        <v>92.48006190359592</v>
      </c>
      <c r="E12" s="3">
        <f t="shared" si="3"/>
        <v>945</v>
      </c>
      <c r="F12" s="41">
        <f t="shared" si="0"/>
        <v>0.09786249936888458</v>
      </c>
      <c r="G12" s="23">
        <v>2.049127146601677</v>
      </c>
      <c r="H12" s="23">
        <v>1.3510162830352783</v>
      </c>
      <c r="I12" s="23">
        <v>11.728263139724731</v>
      </c>
      <c r="J12" s="20" t="s">
        <v>3</v>
      </c>
      <c r="K12" s="23">
        <v>7.310708999633789</v>
      </c>
      <c r="L12" s="23">
        <v>4</v>
      </c>
      <c r="M12" s="23">
        <v>2</v>
      </c>
      <c r="N12" s="23">
        <v>2</v>
      </c>
      <c r="O12" s="23">
        <v>6.91167938709259</v>
      </c>
      <c r="P12" s="23">
        <v>13.138229370117188</v>
      </c>
      <c r="Q12" s="23">
        <v>14.940269708633423</v>
      </c>
      <c r="R12" s="23">
        <v>13.405469179153442</v>
      </c>
      <c r="S12" s="20" t="s">
        <v>3</v>
      </c>
      <c r="T12" s="23">
        <v>11.975463151931763</v>
      </c>
      <c r="U12" s="23">
        <v>1.6698355376720428</v>
      </c>
      <c r="V12" s="20" t="s">
        <v>3</v>
      </c>
      <c r="W12" s="20" t="s">
        <v>3</v>
      </c>
      <c r="X12" s="20" t="s">
        <v>3</v>
      </c>
      <c r="Y12" s="20" t="s">
        <v>3</v>
      </c>
      <c r="Z12" s="20" t="s">
        <v>3</v>
      </c>
    </row>
    <row r="13" spans="1:26" s="1" customFormat="1" ht="12.75">
      <c r="A13" s="2">
        <v>37453.666666666664</v>
      </c>
      <c r="B13" s="2">
        <v>37453</v>
      </c>
      <c r="C13" s="27">
        <f t="shared" si="1"/>
        <v>16</v>
      </c>
      <c r="D13" s="3">
        <f t="shared" si="2"/>
        <v>38.01202600449324</v>
      </c>
      <c r="E13" s="3">
        <f t="shared" si="3"/>
        <v>945</v>
      </c>
      <c r="F13" s="41">
        <f t="shared" si="0"/>
        <v>0.04022436614232089</v>
      </c>
      <c r="G13" s="23">
        <v>7.124164700508118</v>
      </c>
      <c r="H13" s="23">
        <v>7.114436984062195</v>
      </c>
      <c r="I13" s="23">
        <v>1.421399600803852</v>
      </c>
      <c r="J13" s="20" t="s">
        <v>3</v>
      </c>
      <c r="K13" s="23">
        <v>0.982695996761322</v>
      </c>
      <c r="L13" s="23">
        <v>1.5</v>
      </c>
      <c r="M13" s="23">
        <v>1.5</v>
      </c>
      <c r="N13" s="23">
        <v>1</v>
      </c>
      <c r="O13" s="23">
        <v>3.4669026732444763</v>
      </c>
      <c r="P13" s="23">
        <v>4.2115478515625</v>
      </c>
      <c r="Q13" s="23">
        <v>4.77590274810791</v>
      </c>
      <c r="R13" s="23">
        <v>4.378551602363586</v>
      </c>
      <c r="S13" s="20" t="s">
        <v>3</v>
      </c>
      <c r="T13" s="23">
        <v>0</v>
      </c>
      <c r="U13" s="23">
        <v>0.536423847079277</v>
      </c>
      <c r="V13" s="20" t="s">
        <v>3</v>
      </c>
      <c r="W13" s="20" t="s">
        <v>3</v>
      </c>
      <c r="X13" s="20" t="s">
        <v>3</v>
      </c>
      <c r="Y13" s="20" t="s">
        <v>3</v>
      </c>
      <c r="Z13" s="20" t="s">
        <v>3</v>
      </c>
    </row>
    <row r="14" spans="1:26" s="1" customFormat="1" ht="12.75">
      <c r="A14" s="2">
        <v>37453.708333333336</v>
      </c>
      <c r="B14" s="2">
        <v>37453</v>
      </c>
      <c r="C14" s="27">
        <f t="shared" si="1"/>
        <v>17</v>
      </c>
      <c r="D14" s="3">
        <f t="shared" si="2"/>
        <v>36.26349684223533</v>
      </c>
      <c r="E14" s="3">
        <f t="shared" si="3"/>
        <v>945</v>
      </c>
      <c r="F14" s="41">
        <f t="shared" si="0"/>
        <v>0.038374070732524156</v>
      </c>
      <c r="G14" s="23">
        <v>4.997787296772003</v>
      </c>
      <c r="H14" s="23">
        <v>5.423520565032959</v>
      </c>
      <c r="I14" s="23">
        <v>1.6479994989931583</v>
      </c>
      <c r="J14" s="20" t="s">
        <v>3</v>
      </c>
      <c r="K14" s="23">
        <v>0.3189184293150902</v>
      </c>
      <c r="L14" s="23">
        <v>2.75</v>
      </c>
      <c r="M14" s="23">
        <v>2.75</v>
      </c>
      <c r="N14" s="23">
        <v>1</v>
      </c>
      <c r="O14" s="23">
        <v>3.2898952960968018</v>
      </c>
      <c r="P14" s="23">
        <v>3.799560546875</v>
      </c>
      <c r="Q14" s="23">
        <v>5.924888014793396</v>
      </c>
      <c r="R14" s="23">
        <v>4.234992563724518</v>
      </c>
      <c r="S14" s="20" t="s">
        <v>3</v>
      </c>
      <c r="T14" s="23">
        <v>0</v>
      </c>
      <c r="U14" s="23">
        <v>0.1259346306324005</v>
      </c>
      <c r="V14" s="20" t="s">
        <v>3</v>
      </c>
      <c r="W14" s="20" t="s">
        <v>3</v>
      </c>
      <c r="X14" s="20" t="s">
        <v>3</v>
      </c>
      <c r="Y14" s="20" t="s">
        <v>3</v>
      </c>
      <c r="Z14" s="20" t="s">
        <v>3</v>
      </c>
    </row>
    <row r="15" spans="1:26" s="1" customFormat="1" ht="12.75">
      <c r="A15" s="2">
        <v>37453.75</v>
      </c>
      <c r="B15" s="2">
        <v>37453</v>
      </c>
      <c r="C15" s="27">
        <f t="shared" si="1"/>
        <v>18</v>
      </c>
      <c r="D15" s="3">
        <f t="shared" si="2"/>
        <v>45.06108833104372</v>
      </c>
      <c r="E15" s="3">
        <f t="shared" si="3"/>
        <v>945</v>
      </c>
      <c r="F15" s="41">
        <f t="shared" si="0"/>
        <v>0.04768369135560182</v>
      </c>
      <c r="G15" s="23">
        <v>6.103892803192139</v>
      </c>
      <c r="H15" s="23">
        <v>7.917836546897888</v>
      </c>
      <c r="I15" s="23">
        <v>3.8384654223918915</v>
      </c>
      <c r="J15" s="20" t="s">
        <v>3</v>
      </c>
      <c r="K15" s="23">
        <v>0.9834589585661888</v>
      </c>
      <c r="L15" s="23">
        <v>2.75</v>
      </c>
      <c r="M15" s="23">
        <v>2.25</v>
      </c>
      <c r="N15" s="23">
        <v>0.5</v>
      </c>
      <c r="O15" s="23">
        <v>3.78048038482666</v>
      </c>
      <c r="P15" s="23">
        <v>4.4251861572265625</v>
      </c>
      <c r="Q15" s="23">
        <v>5.551121711730957</v>
      </c>
      <c r="R15" s="23">
        <v>4.840632319450378</v>
      </c>
      <c r="S15" s="20" t="s">
        <v>3</v>
      </c>
      <c r="T15" s="23">
        <v>1.6479995101690292</v>
      </c>
      <c r="U15" s="23">
        <v>0.47201451659202576</v>
      </c>
      <c r="V15" s="20" t="s">
        <v>3</v>
      </c>
      <c r="W15" s="20" t="s">
        <v>3</v>
      </c>
      <c r="X15" s="20" t="s">
        <v>3</v>
      </c>
      <c r="Y15" s="20" t="s">
        <v>3</v>
      </c>
      <c r="Z15" s="20" t="s">
        <v>3</v>
      </c>
    </row>
    <row r="16" spans="1:26" s="1" customFormat="1" ht="12.75">
      <c r="A16" s="2">
        <v>37454.666666666664</v>
      </c>
      <c r="B16" s="2">
        <v>37454</v>
      </c>
      <c r="C16" s="27">
        <f t="shared" si="1"/>
        <v>16</v>
      </c>
      <c r="D16" s="3">
        <f t="shared" si="2"/>
        <v>159.80751598253846</v>
      </c>
      <c r="E16" s="3">
        <f t="shared" si="3"/>
        <v>945</v>
      </c>
      <c r="F16" s="41">
        <f t="shared" si="0"/>
        <v>0.16910848252120472</v>
      </c>
      <c r="G16" s="23">
        <v>0.40570542588829994</v>
      </c>
      <c r="H16" s="23">
        <v>0</v>
      </c>
      <c r="I16" s="23">
        <v>25.008392333984375</v>
      </c>
      <c r="J16" s="20" t="s">
        <v>3</v>
      </c>
      <c r="K16" s="23">
        <v>15.633106708526611</v>
      </c>
      <c r="L16" s="23">
        <v>9</v>
      </c>
      <c r="M16" s="23">
        <v>9.5</v>
      </c>
      <c r="N16" s="23">
        <v>5</v>
      </c>
      <c r="O16" s="23">
        <v>10.615863561630249</v>
      </c>
      <c r="P16" s="23">
        <v>23.804412841796875</v>
      </c>
      <c r="Q16" s="23">
        <v>12.393121719360352</v>
      </c>
      <c r="R16" s="23">
        <v>7.067079663276672</v>
      </c>
      <c r="S16" s="20" t="s">
        <v>3</v>
      </c>
      <c r="T16" s="23">
        <v>38.95535182952881</v>
      </c>
      <c r="U16" s="23">
        <v>2.424481898546219</v>
      </c>
      <c r="V16" s="20" t="s">
        <v>3</v>
      </c>
      <c r="W16" s="20" t="s">
        <v>3</v>
      </c>
      <c r="X16" s="20" t="s">
        <v>3</v>
      </c>
      <c r="Y16" s="20" t="s">
        <v>3</v>
      </c>
      <c r="Z16" s="20" t="s">
        <v>3</v>
      </c>
    </row>
    <row r="17" spans="1:26" s="1" customFormat="1" ht="12.75">
      <c r="A17" s="2">
        <v>37454.708333333336</v>
      </c>
      <c r="B17" s="2">
        <v>37454</v>
      </c>
      <c r="C17" s="27">
        <f t="shared" si="1"/>
        <v>17</v>
      </c>
      <c r="D17" s="3">
        <f t="shared" si="2"/>
        <v>156.0436801314354</v>
      </c>
      <c r="E17" s="3">
        <f t="shared" si="3"/>
        <v>945</v>
      </c>
      <c r="F17" s="41">
        <f t="shared" si="0"/>
        <v>0.16512558744067238</v>
      </c>
      <c r="G17" s="23">
        <v>0</v>
      </c>
      <c r="H17" s="23">
        <v>0</v>
      </c>
      <c r="I17" s="23">
        <v>19.5699942111969</v>
      </c>
      <c r="J17" s="20" t="s">
        <v>3</v>
      </c>
      <c r="K17" s="23">
        <v>18.710135459899902</v>
      </c>
      <c r="L17" s="23">
        <v>9</v>
      </c>
      <c r="M17" s="23">
        <v>11</v>
      </c>
      <c r="N17" s="23">
        <v>4.5</v>
      </c>
      <c r="O17" s="23">
        <v>14.448988199234009</v>
      </c>
      <c r="P17" s="23">
        <v>22.965179443359375</v>
      </c>
      <c r="Q17" s="23">
        <v>11.811707258224487</v>
      </c>
      <c r="R17" s="23">
        <v>10.051698446273804</v>
      </c>
      <c r="S17" s="20" t="s">
        <v>3</v>
      </c>
      <c r="T17" s="23">
        <v>30.23773956298828</v>
      </c>
      <c r="U17" s="23">
        <v>3.7482375502586365</v>
      </c>
      <c r="V17" s="20" t="s">
        <v>3</v>
      </c>
      <c r="W17" s="20" t="s">
        <v>3</v>
      </c>
      <c r="X17" s="20" t="s">
        <v>3</v>
      </c>
      <c r="Y17" s="20" t="s">
        <v>3</v>
      </c>
      <c r="Z17" s="20" t="s">
        <v>3</v>
      </c>
    </row>
    <row r="18" spans="1:26" s="1" customFormat="1" ht="12.75">
      <c r="A18" s="2">
        <v>37454.75</v>
      </c>
      <c r="B18" s="2">
        <v>37454</v>
      </c>
      <c r="C18" s="27">
        <f t="shared" si="1"/>
        <v>18</v>
      </c>
      <c r="D18" s="3">
        <f t="shared" si="2"/>
        <v>151.56597955338657</v>
      </c>
      <c r="E18" s="3">
        <f t="shared" si="3"/>
        <v>945</v>
      </c>
      <c r="F18" s="41">
        <f t="shared" si="0"/>
        <v>0.16038727995067362</v>
      </c>
      <c r="G18" s="23">
        <v>0.4251609817147255</v>
      </c>
      <c r="H18" s="23">
        <v>0.17910549603402615</v>
      </c>
      <c r="I18" s="23">
        <v>14.296395778656006</v>
      </c>
      <c r="J18" s="20" t="s">
        <v>3</v>
      </c>
      <c r="K18" s="23">
        <v>10.413678169250488</v>
      </c>
      <c r="L18" s="23">
        <v>8.75</v>
      </c>
      <c r="M18" s="23">
        <v>8.5</v>
      </c>
      <c r="N18" s="23">
        <v>4.5</v>
      </c>
      <c r="O18" s="23">
        <v>13.448744058609009</v>
      </c>
      <c r="P18" s="23">
        <v>20.584732055664062</v>
      </c>
      <c r="Q18" s="23">
        <v>12.863790035247803</v>
      </c>
      <c r="R18" s="23">
        <v>13.671437740325928</v>
      </c>
      <c r="S18" s="20" t="s">
        <v>3</v>
      </c>
      <c r="T18" s="23">
        <v>37.94671440124512</v>
      </c>
      <c r="U18" s="23">
        <v>5.986220836639404</v>
      </c>
      <c r="V18" s="20" t="s">
        <v>3</v>
      </c>
      <c r="W18" s="20" t="s">
        <v>3</v>
      </c>
      <c r="X18" s="20" t="s">
        <v>3</v>
      </c>
      <c r="Y18" s="20" t="s">
        <v>3</v>
      </c>
      <c r="Z18" s="20" t="s">
        <v>3</v>
      </c>
    </row>
    <row r="19" spans="1:26" s="1" customFormat="1" ht="12.75">
      <c r="A19" s="2">
        <v>37455.666666666664</v>
      </c>
      <c r="B19" s="2">
        <v>37455</v>
      </c>
      <c r="C19" s="27">
        <f t="shared" si="1"/>
        <v>16</v>
      </c>
      <c r="D19" s="3">
        <f t="shared" si="2"/>
        <v>202.0574253220111</v>
      </c>
      <c r="E19" s="3">
        <f t="shared" si="3"/>
        <v>945</v>
      </c>
      <c r="F19" s="41">
        <f t="shared" si="0"/>
        <v>0.21381738129313346</v>
      </c>
      <c r="G19" s="23">
        <v>8.977019626647234</v>
      </c>
      <c r="H19" s="23">
        <v>4.185804350301623</v>
      </c>
      <c r="I19" s="23">
        <v>23.360393047332764</v>
      </c>
      <c r="J19" s="20" t="s">
        <v>3</v>
      </c>
      <c r="K19" s="23">
        <v>23.46263074874878</v>
      </c>
      <c r="L19" s="23">
        <v>9.25</v>
      </c>
      <c r="M19" s="23">
        <v>4.25</v>
      </c>
      <c r="N19" s="23">
        <v>3.5</v>
      </c>
      <c r="O19" s="23">
        <v>8.891567826271057</v>
      </c>
      <c r="P19" s="23">
        <v>23.300888061523438</v>
      </c>
      <c r="Q19" s="23">
        <v>24.74384880065918</v>
      </c>
      <c r="R19" s="23">
        <v>26.030334949493408</v>
      </c>
      <c r="S19" s="20" t="s">
        <v>3</v>
      </c>
      <c r="T19" s="23">
        <v>36.59169292449951</v>
      </c>
      <c r="U19" s="23">
        <v>5.513244986534119</v>
      </c>
      <c r="V19" s="20" t="s">
        <v>3</v>
      </c>
      <c r="W19" s="20" t="s">
        <v>3</v>
      </c>
      <c r="X19" s="20" t="s">
        <v>3</v>
      </c>
      <c r="Y19" s="20" t="s">
        <v>3</v>
      </c>
      <c r="Z19" s="20" t="s">
        <v>3</v>
      </c>
    </row>
    <row r="20" spans="1:26" s="1" customFormat="1" ht="12.75">
      <c r="A20" s="2">
        <v>37455.708333333336</v>
      </c>
      <c r="B20" s="2">
        <v>37455</v>
      </c>
      <c r="C20" s="27">
        <f t="shared" si="1"/>
        <v>17</v>
      </c>
      <c r="D20" s="3">
        <f t="shared" si="2"/>
        <v>265.1602568179369</v>
      </c>
      <c r="E20" s="3">
        <f t="shared" si="3"/>
        <v>945</v>
      </c>
      <c r="F20" s="41">
        <f t="shared" si="0"/>
        <v>0.28059286435760517</v>
      </c>
      <c r="G20" s="23">
        <v>3.7223044633865356</v>
      </c>
      <c r="H20" s="23">
        <v>5.924215033650398</v>
      </c>
      <c r="I20" s="23">
        <v>32.56172323226929</v>
      </c>
      <c r="J20" s="20" t="s">
        <v>3</v>
      </c>
      <c r="K20" s="23">
        <v>33.1881160736084</v>
      </c>
      <c r="L20" s="23">
        <v>10.5</v>
      </c>
      <c r="M20" s="23">
        <v>9.5</v>
      </c>
      <c r="N20" s="23">
        <v>5.5</v>
      </c>
      <c r="O20" s="23">
        <v>22.330393314361572</v>
      </c>
      <c r="P20" s="23">
        <v>27.72607421875</v>
      </c>
      <c r="Q20" s="23">
        <v>28.702136516571045</v>
      </c>
      <c r="R20" s="23">
        <v>23.66161036491394</v>
      </c>
      <c r="S20" s="20" t="s">
        <v>3</v>
      </c>
      <c r="T20" s="23">
        <v>55.95263481140137</v>
      </c>
      <c r="U20" s="23">
        <v>5.891048789024353</v>
      </c>
      <c r="V20" s="20" t="s">
        <v>3</v>
      </c>
      <c r="W20" s="20" t="s">
        <v>3</v>
      </c>
      <c r="X20" s="20" t="s">
        <v>3</v>
      </c>
      <c r="Y20" s="20" t="s">
        <v>3</v>
      </c>
      <c r="Z20" s="20" t="s">
        <v>3</v>
      </c>
    </row>
    <row r="21" spans="1:26" s="1" customFormat="1" ht="12.75">
      <c r="A21" s="2">
        <v>37455.75</v>
      </c>
      <c r="B21" s="2">
        <v>37455</v>
      </c>
      <c r="C21" s="27">
        <f t="shared" si="1"/>
        <v>18</v>
      </c>
      <c r="D21" s="3">
        <f t="shared" si="2"/>
        <v>221.71967739611864</v>
      </c>
      <c r="E21" s="3">
        <f t="shared" si="3"/>
        <v>945</v>
      </c>
      <c r="F21" s="41">
        <f t="shared" si="0"/>
        <v>0.23462399724457</v>
      </c>
      <c r="G21" s="23">
        <v>3.183843493461609</v>
      </c>
      <c r="H21" s="23">
        <v>0.8777886033058167</v>
      </c>
      <c r="I21" s="23">
        <v>31.758323669433594</v>
      </c>
      <c r="J21" s="20" t="s">
        <v>3</v>
      </c>
      <c r="K21" s="23">
        <v>26.564836502075195</v>
      </c>
      <c r="L21" s="23">
        <v>22.75</v>
      </c>
      <c r="M21" s="23">
        <v>4.75</v>
      </c>
      <c r="N21" s="23">
        <v>10.25</v>
      </c>
      <c r="O21" s="23">
        <v>8.109531104564667</v>
      </c>
      <c r="P21" s="23">
        <v>29.46563720703125</v>
      </c>
      <c r="Q21" s="23">
        <v>17.16902446746826</v>
      </c>
      <c r="R21" s="23">
        <v>6.205084390938282</v>
      </c>
      <c r="S21" s="20" t="s">
        <v>3</v>
      </c>
      <c r="T21" s="23">
        <v>55.31174564361572</v>
      </c>
      <c r="U21" s="23">
        <v>5.323862314224243</v>
      </c>
      <c r="V21" s="20" t="s">
        <v>3</v>
      </c>
      <c r="W21" s="20" t="s">
        <v>3</v>
      </c>
      <c r="X21" s="20" t="s">
        <v>3</v>
      </c>
      <c r="Y21" s="20" t="s">
        <v>3</v>
      </c>
      <c r="Z21" s="20" t="s">
        <v>3</v>
      </c>
    </row>
    <row r="22" spans="1:26" s="1" customFormat="1" ht="12.75">
      <c r="A22" s="2">
        <v>37456.666666666664</v>
      </c>
      <c r="B22" s="2">
        <v>37456</v>
      </c>
      <c r="C22" s="27">
        <f t="shared" si="1"/>
        <v>16</v>
      </c>
      <c r="D22" s="3">
        <f t="shared" si="2"/>
        <v>171.33877753652632</v>
      </c>
      <c r="E22" s="3">
        <f t="shared" si="3"/>
        <v>945</v>
      </c>
      <c r="F22" s="41">
        <f t="shared" si="0"/>
        <v>0.18131087570002785</v>
      </c>
      <c r="G22" s="23">
        <v>1.0477385614067316</v>
      </c>
      <c r="H22" s="23">
        <v>1.8791771978139877</v>
      </c>
      <c r="I22" s="23">
        <v>22.9621262550354</v>
      </c>
      <c r="J22" s="20" t="s">
        <v>3</v>
      </c>
      <c r="K22" s="23">
        <v>17.381054162979126</v>
      </c>
      <c r="L22" s="23">
        <v>6</v>
      </c>
      <c r="M22" s="23">
        <v>10</v>
      </c>
      <c r="N22" s="23">
        <v>4</v>
      </c>
      <c r="O22" s="23">
        <v>14.235358715057373</v>
      </c>
      <c r="P22" s="23">
        <v>19.638656616210938</v>
      </c>
      <c r="Q22" s="23">
        <v>16.296902894973755</v>
      </c>
      <c r="R22" s="23">
        <v>17.07647967338562</v>
      </c>
      <c r="S22" s="20" t="s">
        <v>3</v>
      </c>
      <c r="T22" s="23">
        <v>34.17462682723999</v>
      </c>
      <c r="U22" s="23">
        <v>6.646656632423401</v>
      </c>
      <c r="V22" s="20" t="s">
        <v>3</v>
      </c>
      <c r="W22" s="20" t="s">
        <v>3</v>
      </c>
      <c r="X22" s="20" t="s">
        <v>3</v>
      </c>
      <c r="Y22" s="20" t="s">
        <v>3</v>
      </c>
      <c r="Z22" s="20" t="s">
        <v>3</v>
      </c>
    </row>
    <row r="23" spans="1:26" s="1" customFormat="1" ht="12.75">
      <c r="A23" s="2">
        <v>37456.708333333336</v>
      </c>
      <c r="B23" s="2">
        <v>37456</v>
      </c>
      <c r="C23" s="27">
        <f t="shared" si="1"/>
        <v>17</v>
      </c>
      <c r="D23" s="3">
        <f t="shared" si="2"/>
        <v>204.48360470682383</v>
      </c>
      <c r="E23" s="3">
        <f t="shared" si="3"/>
        <v>945</v>
      </c>
      <c r="F23" s="41">
        <f t="shared" si="0"/>
        <v>0.21638476688552785</v>
      </c>
      <c r="G23" s="23">
        <v>0.31186102516949177</v>
      </c>
      <c r="H23" s="23">
        <v>0.3295999076217413</v>
      </c>
      <c r="I23" s="23">
        <v>22.1449933052063</v>
      </c>
      <c r="J23" s="20" t="s">
        <v>3</v>
      </c>
      <c r="K23" s="23">
        <v>19.448683261871338</v>
      </c>
      <c r="L23" s="23">
        <v>6</v>
      </c>
      <c r="M23" s="23">
        <v>10</v>
      </c>
      <c r="N23" s="23">
        <v>4</v>
      </c>
      <c r="O23" s="23">
        <v>22.487563610076904</v>
      </c>
      <c r="P23" s="23">
        <v>24.948883056640625</v>
      </c>
      <c r="Q23" s="23">
        <v>28.453824996948242</v>
      </c>
      <c r="R23" s="23">
        <v>19.48686170578003</v>
      </c>
      <c r="S23" s="20" t="s">
        <v>3</v>
      </c>
      <c r="T23" s="23">
        <v>40.25543975830078</v>
      </c>
      <c r="U23" s="23">
        <v>6.615894079208374</v>
      </c>
      <c r="V23" s="20" t="s">
        <v>3</v>
      </c>
      <c r="W23" s="20" t="s">
        <v>3</v>
      </c>
      <c r="X23" s="20" t="s">
        <v>3</v>
      </c>
      <c r="Y23" s="20" t="s">
        <v>3</v>
      </c>
      <c r="Z23" s="20" t="s">
        <v>3</v>
      </c>
    </row>
    <row r="24" spans="1:26" s="1" customFormat="1" ht="12.75">
      <c r="A24" s="2">
        <v>37456.75</v>
      </c>
      <c r="B24" s="2">
        <v>37456</v>
      </c>
      <c r="C24" s="27">
        <f t="shared" si="1"/>
        <v>18</v>
      </c>
      <c r="D24" s="3">
        <f t="shared" si="2"/>
        <v>236.91074075177312</v>
      </c>
      <c r="E24" s="3">
        <f t="shared" si="3"/>
        <v>945</v>
      </c>
      <c r="F24" s="41">
        <f t="shared" si="0"/>
        <v>0.2506991965627229</v>
      </c>
      <c r="G24" s="23">
        <v>10.148930311203003</v>
      </c>
      <c r="H24" s="23">
        <v>10.045358080416918</v>
      </c>
      <c r="I24" s="23">
        <v>25.10452651977539</v>
      </c>
      <c r="J24" s="20" t="s">
        <v>3</v>
      </c>
      <c r="K24" s="23">
        <v>18.07000970840454</v>
      </c>
      <c r="L24" s="23">
        <v>6</v>
      </c>
      <c r="M24" s="23">
        <v>10</v>
      </c>
      <c r="N24" s="23">
        <v>4</v>
      </c>
      <c r="O24" s="23">
        <v>17.132328271865845</v>
      </c>
      <c r="P24" s="23">
        <v>29.572418212890625</v>
      </c>
      <c r="Q24" s="23">
        <v>32.91219902038574</v>
      </c>
      <c r="R24" s="23">
        <v>20.58470392227173</v>
      </c>
      <c r="S24" s="20" t="s">
        <v>3</v>
      </c>
      <c r="T24" s="23">
        <v>43.7009801864624</v>
      </c>
      <c r="U24" s="23">
        <v>9.639286518096924</v>
      </c>
      <c r="V24" s="20" t="s">
        <v>3</v>
      </c>
      <c r="W24" s="20" t="s">
        <v>3</v>
      </c>
      <c r="X24" s="20" t="s">
        <v>3</v>
      </c>
      <c r="Y24" s="20" t="s">
        <v>3</v>
      </c>
      <c r="Z24" s="20" t="s">
        <v>3</v>
      </c>
    </row>
    <row r="25" spans="1:26" s="1" customFormat="1" ht="12.75">
      <c r="A25" s="2">
        <v>37459.666666666664</v>
      </c>
      <c r="B25" s="2">
        <v>37459</v>
      </c>
      <c r="C25" s="27">
        <f t="shared" si="1"/>
        <v>16</v>
      </c>
      <c r="D25" s="3">
        <f t="shared" si="2"/>
        <v>226.99431627988815</v>
      </c>
      <c r="E25" s="3">
        <f t="shared" si="3"/>
        <v>945</v>
      </c>
      <c r="F25" s="41">
        <f t="shared" si="0"/>
        <v>0.24020562569300333</v>
      </c>
      <c r="G25" s="23">
        <v>8.068903088569641</v>
      </c>
      <c r="H25" s="23">
        <v>9.779274702072144</v>
      </c>
      <c r="I25" s="23">
        <v>25.16632604598999</v>
      </c>
      <c r="J25" s="20" t="s">
        <v>3</v>
      </c>
      <c r="K25" s="23">
        <v>27.79549503326416</v>
      </c>
      <c r="L25" s="23">
        <v>5</v>
      </c>
      <c r="M25" s="23">
        <v>23.75</v>
      </c>
      <c r="N25" s="23">
        <v>2</v>
      </c>
      <c r="O25" s="23">
        <v>24.31333351135254</v>
      </c>
      <c r="P25" s="23">
        <v>31.6934814453125</v>
      </c>
      <c r="Q25" s="23">
        <v>25.892833709716797</v>
      </c>
      <c r="R25" s="23">
        <v>19.529160022735596</v>
      </c>
      <c r="S25" s="20" t="s">
        <v>3</v>
      </c>
      <c r="T25" s="23">
        <v>19.12289810180664</v>
      </c>
      <c r="U25" s="23">
        <v>4.882610619068146</v>
      </c>
      <c r="V25" s="20" t="s">
        <v>3</v>
      </c>
      <c r="W25" s="20" t="s">
        <v>3</v>
      </c>
      <c r="X25" s="20" t="s">
        <v>3</v>
      </c>
      <c r="Y25" s="20" t="s">
        <v>3</v>
      </c>
      <c r="Z25" s="20" t="s">
        <v>3</v>
      </c>
    </row>
    <row r="26" spans="1:26" s="1" customFormat="1" ht="12.75">
      <c r="A26" s="2">
        <v>37459.708333333336</v>
      </c>
      <c r="B26" s="2">
        <v>37459</v>
      </c>
      <c r="C26" s="27">
        <f t="shared" si="1"/>
        <v>17</v>
      </c>
      <c r="D26" s="3">
        <f t="shared" si="2"/>
        <v>277.8818670511246</v>
      </c>
      <c r="E26" s="3">
        <f t="shared" si="3"/>
        <v>945</v>
      </c>
      <c r="F26" s="41">
        <f t="shared" si="0"/>
        <v>0.2940548857683858</v>
      </c>
      <c r="G26" s="23">
        <v>8.957563996315002</v>
      </c>
      <c r="H26" s="23">
        <v>13.41803503036499</v>
      </c>
      <c r="I26" s="23">
        <v>34.319589138031006</v>
      </c>
      <c r="J26" s="20" t="s">
        <v>3</v>
      </c>
      <c r="K26" s="23">
        <v>28.928494930267334</v>
      </c>
      <c r="L26" s="23">
        <v>5</v>
      </c>
      <c r="M26" s="23">
        <v>18.5</v>
      </c>
      <c r="N26" s="23">
        <v>2</v>
      </c>
      <c r="O26" s="23">
        <v>17.325357913970947</v>
      </c>
      <c r="P26" s="23">
        <v>37.369903564453125</v>
      </c>
      <c r="Q26" s="23">
        <v>39.83552837371826</v>
      </c>
      <c r="R26" s="23">
        <v>33.281991481781006</v>
      </c>
      <c r="S26" s="20" t="s">
        <v>3</v>
      </c>
      <c r="T26" s="23">
        <v>29.432050704956055</v>
      </c>
      <c r="U26" s="23">
        <v>9.513351917266846</v>
      </c>
      <c r="V26" s="20" t="s">
        <v>3</v>
      </c>
      <c r="W26" s="20" t="s">
        <v>3</v>
      </c>
      <c r="X26" s="20" t="s">
        <v>3</v>
      </c>
      <c r="Y26" s="20" t="s">
        <v>3</v>
      </c>
      <c r="Z26" s="20" t="s">
        <v>3</v>
      </c>
    </row>
    <row r="27" spans="1:26" s="1" customFormat="1" ht="12.75">
      <c r="A27" s="2">
        <v>37459.75</v>
      </c>
      <c r="B27" s="2">
        <v>37459</v>
      </c>
      <c r="C27" s="27">
        <f t="shared" si="1"/>
        <v>18</v>
      </c>
      <c r="D27" s="3">
        <f t="shared" si="2"/>
        <v>357.2978971004486</v>
      </c>
      <c r="E27" s="3">
        <f t="shared" si="3"/>
        <v>945</v>
      </c>
      <c r="F27" s="41">
        <f t="shared" si="0"/>
        <v>0.37809301280470753</v>
      </c>
      <c r="G27" s="23">
        <v>7.454336762428284</v>
      </c>
      <c r="H27" s="23">
        <v>7.9086809158325195</v>
      </c>
      <c r="I27" s="23">
        <v>44.02218723297119</v>
      </c>
      <c r="J27" s="20" t="s">
        <v>3</v>
      </c>
      <c r="K27" s="23">
        <v>36.85720443725586</v>
      </c>
      <c r="L27" s="23">
        <v>5</v>
      </c>
      <c r="M27" s="23">
        <v>35.5</v>
      </c>
      <c r="N27" s="23">
        <v>9.75</v>
      </c>
      <c r="O27" s="23">
        <v>26.356547355651855</v>
      </c>
      <c r="P27" s="23">
        <v>43.04638671875</v>
      </c>
      <c r="Q27" s="23">
        <v>43.298057556152344</v>
      </c>
      <c r="R27" s="23">
        <v>46.15424060821533</v>
      </c>
      <c r="S27" s="20" t="s">
        <v>3</v>
      </c>
      <c r="T27" s="23">
        <v>43.57127666473389</v>
      </c>
      <c r="U27" s="23">
        <v>8.378978848457336</v>
      </c>
      <c r="V27" s="20" t="s">
        <v>3</v>
      </c>
      <c r="W27" s="20" t="s">
        <v>3</v>
      </c>
      <c r="X27" s="20" t="s">
        <v>3</v>
      </c>
      <c r="Y27" s="20" t="s">
        <v>3</v>
      </c>
      <c r="Z27" s="20" t="s">
        <v>3</v>
      </c>
    </row>
    <row r="28" spans="1:26" s="1" customFormat="1" ht="12.75">
      <c r="A28" s="2">
        <v>37460.666666666664</v>
      </c>
      <c r="B28" s="2">
        <v>37460</v>
      </c>
      <c r="C28" s="27">
        <f t="shared" si="1"/>
        <v>16</v>
      </c>
      <c r="D28" s="3">
        <f t="shared" si="2"/>
        <v>189.4281943552196</v>
      </c>
      <c r="E28" s="3">
        <f t="shared" si="3"/>
        <v>945</v>
      </c>
      <c r="F28" s="41">
        <f t="shared" si="0"/>
        <v>0.20045311571980912</v>
      </c>
      <c r="G28" s="23">
        <v>1.8225272297859192</v>
      </c>
      <c r="H28" s="23">
        <v>1.1988052129745483</v>
      </c>
      <c r="I28" s="23">
        <v>24.946592330932617</v>
      </c>
      <c r="J28" s="20" t="s">
        <v>3</v>
      </c>
      <c r="K28" s="23">
        <v>25.112155437469482</v>
      </c>
      <c r="L28" s="23">
        <v>5</v>
      </c>
      <c r="M28" s="23">
        <v>14</v>
      </c>
      <c r="N28" s="23">
        <v>2</v>
      </c>
      <c r="O28" s="23">
        <v>18.83373522758484</v>
      </c>
      <c r="P28" s="23">
        <v>27.680267333984375</v>
      </c>
      <c r="Q28" s="23">
        <v>32.46921634674072</v>
      </c>
      <c r="R28" s="23">
        <v>30.85110092163086</v>
      </c>
      <c r="S28" s="20" t="s">
        <v>3</v>
      </c>
      <c r="T28" s="23">
        <v>2.1423993818461895</v>
      </c>
      <c r="U28" s="23">
        <v>3.37139493227005</v>
      </c>
      <c r="V28" s="20" t="s">
        <v>3</v>
      </c>
      <c r="W28" s="20" t="s">
        <v>3</v>
      </c>
      <c r="X28" s="20" t="s">
        <v>3</v>
      </c>
      <c r="Y28" s="20" t="s">
        <v>3</v>
      </c>
      <c r="Z28" s="20" t="s">
        <v>3</v>
      </c>
    </row>
    <row r="29" spans="1:26" s="1" customFormat="1" ht="12.75">
      <c r="A29" s="2">
        <v>37460.708333333336</v>
      </c>
      <c r="B29" s="2">
        <v>37460</v>
      </c>
      <c r="C29" s="27">
        <f t="shared" si="1"/>
        <v>17</v>
      </c>
      <c r="D29" s="3">
        <f t="shared" si="2"/>
        <v>211.07472276687622</v>
      </c>
      <c r="E29" s="3">
        <f t="shared" si="3"/>
        <v>945</v>
      </c>
      <c r="F29" s="41">
        <f t="shared" si="0"/>
        <v>0.2233594949914034</v>
      </c>
      <c r="G29" s="23">
        <v>1.0855052322149277</v>
      </c>
      <c r="H29" s="23">
        <v>1.7847605496644974</v>
      </c>
      <c r="I29" s="23">
        <v>27.624591827392578</v>
      </c>
      <c r="J29" s="20" t="s">
        <v>3</v>
      </c>
      <c r="K29" s="23">
        <v>25.35859251022339</v>
      </c>
      <c r="L29" s="23">
        <v>5</v>
      </c>
      <c r="M29" s="23">
        <v>15</v>
      </c>
      <c r="N29" s="23">
        <v>2</v>
      </c>
      <c r="O29" s="23">
        <v>21.275978565216064</v>
      </c>
      <c r="P29" s="23">
        <v>26.032318115234375</v>
      </c>
      <c r="Q29" s="23">
        <v>42.66040515899658</v>
      </c>
      <c r="R29" s="23">
        <v>33.02627611160278</v>
      </c>
      <c r="S29" s="20" t="s">
        <v>3</v>
      </c>
      <c r="T29" s="23">
        <v>4.083376586437225</v>
      </c>
      <c r="U29" s="23">
        <v>6.142918109893799</v>
      </c>
      <c r="V29" s="20" t="s">
        <v>3</v>
      </c>
      <c r="W29" s="20" t="s">
        <v>3</v>
      </c>
      <c r="X29" s="20" t="s">
        <v>3</v>
      </c>
      <c r="Y29" s="20" t="s">
        <v>3</v>
      </c>
      <c r="Z29" s="20" t="s">
        <v>3</v>
      </c>
    </row>
    <row r="30" spans="1:26" s="1" customFormat="1" ht="12.75">
      <c r="A30" s="2">
        <v>37460.75</v>
      </c>
      <c r="B30" s="2">
        <v>37460</v>
      </c>
      <c r="C30" s="27">
        <f t="shared" si="1"/>
        <v>18</v>
      </c>
      <c r="D30" s="3">
        <f t="shared" si="2"/>
        <v>226.11118902266026</v>
      </c>
      <c r="E30" s="3">
        <f t="shared" si="3"/>
        <v>945</v>
      </c>
      <c r="F30" s="41">
        <f t="shared" si="0"/>
        <v>0.23927109949487857</v>
      </c>
      <c r="G30" s="23">
        <v>1.983893871307373</v>
      </c>
      <c r="H30" s="23">
        <v>2.106349363923073</v>
      </c>
      <c r="I30" s="23">
        <v>33.79085683822632</v>
      </c>
      <c r="J30" s="20" t="s">
        <v>3</v>
      </c>
      <c r="K30" s="23">
        <v>28.608813762664795</v>
      </c>
      <c r="L30" s="23">
        <v>5</v>
      </c>
      <c r="M30" s="23">
        <v>14.25</v>
      </c>
      <c r="N30" s="23">
        <v>3.75</v>
      </c>
      <c r="O30" s="23">
        <v>17.853328227996826</v>
      </c>
      <c r="P30" s="23">
        <v>35.340423583984375</v>
      </c>
      <c r="Q30" s="23">
        <v>37.95285367965698</v>
      </c>
      <c r="R30" s="23">
        <v>31.51826524734497</v>
      </c>
      <c r="S30" s="20" t="s">
        <v>3</v>
      </c>
      <c r="T30" s="23">
        <v>7.21457576751709</v>
      </c>
      <c r="U30" s="23">
        <v>6.741828680038452</v>
      </c>
      <c r="V30" s="20" t="s">
        <v>3</v>
      </c>
      <c r="W30" s="20" t="s">
        <v>3</v>
      </c>
      <c r="X30" s="20" t="s">
        <v>3</v>
      </c>
      <c r="Y30" s="20" t="s">
        <v>3</v>
      </c>
      <c r="Z30" s="20" t="s">
        <v>3</v>
      </c>
    </row>
    <row r="31" spans="1:26" s="1" customFormat="1" ht="12.75">
      <c r="A31" s="2">
        <v>37461.666666666664</v>
      </c>
      <c r="B31" s="2">
        <v>37461</v>
      </c>
      <c r="C31" s="27">
        <f t="shared" si="1"/>
        <v>16</v>
      </c>
      <c r="D31" s="3">
        <f t="shared" si="2"/>
        <v>85.58858726918697</v>
      </c>
      <c r="E31" s="3">
        <f t="shared" si="3"/>
        <v>945</v>
      </c>
      <c r="F31" s="41">
        <f t="shared" si="0"/>
        <v>0.09056993361818727</v>
      </c>
      <c r="G31" s="23">
        <v>0.33875545486807823</v>
      </c>
      <c r="H31" s="23">
        <v>0.06580553576350212</v>
      </c>
      <c r="I31" s="23">
        <v>9.846797347068787</v>
      </c>
      <c r="J31" s="20" t="s">
        <v>3</v>
      </c>
      <c r="K31" s="23">
        <v>11.348308086395264</v>
      </c>
      <c r="L31" s="23">
        <v>5</v>
      </c>
      <c r="M31" s="23">
        <v>6.25</v>
      </c>
      <c r="N31" s="23">
        <v>1</v>
      </c>
      <c r="O31" s="23">
        <v>7.092501640319824</v>
      </c>
      <c r="P31" s="23">
        <v>11.703842163085938</v>
      </c>
      <c r="Q31" s="23">
        <v>16.68451237678528</v>
      </c>
      <c r="R31" s="23">
        <v>13.517624616622925</v>
      </c>
      <c r="S31" s="20" t="s">
        <v>3</v>
      </c>
      <c r="T31" s="23">
        <v>1.794488325715065</v>
      </c>
      <c r="U31" s="23">
        <v>0.9459517225623131</v>
      </c>
      <c r="V31" s="20" t="s">
        <v>3</v>
      </c>
      <c r="W31" s="20" t="s">
        <v>3</v>
      </c>
      <c r="X31" s="20" t="s">
        <v>3</v>
      </c>
      <c r="Y31" s="20" t="s">
        <v>3</v>
      </c>
      <c r="Z31" s="20" t="s">
        <v>3</v>
      </c>
    </row>
    <row r="32" spans="1:26" s="1" customFormat="1" ht="12.75">
      <c r="A32" s="2">
        <v>37461.708333333336</v>
      </c>
      <c r="B32" s="2">
        <v>37461</v>
      </c>
      <c r="C32" s="27">
        <f t="shared" si="1"/>
        <v>17</v>
      </c>
      <c r="D32" s="3">
        <f t="shared" si="2"/>
        <v>109.17980707064271</v>
      </c>
      <c r="E32" s="3">
        <f t="shared" si="3"/>
        <v>945</v>
      </c>
      <c r="F32" s="41">
        <f t="shared" si="0"/>
        <v>0.1155341873763415</v>
      </c>
      <c r="G32" s="23">
        <v>0.7370220012962818</v>
      </c>
      <c r="H32" s="23">
        <v>0</v>
      </c>
      <c r="I32" s="23">
        <v>14.715262413024902</v>
      </c>
      <c r="J32" s="20" t="s">
        <v>3</v>
      </c>
      <c r="K32" s="23">
        <v>9.970396995544434</v>
      </c>
      <c r="L32" s="23">
        <v>5</v>
      </c>
      <c r="M32" s="23">
        <v>7.5</v>
      </c>
      <c r="N32" s="23">
        <v>1</v>
      </c>
      <c r="O32" s="23">
        <v>9.653767585754395</v>
      </c>
      <c r="P32" s="23">
        <v>18.326370239257812</v>
      </c>
      <c r="Q32" s="23">
        <v>20.810649633407593</v>
      </c>
      <c r="R32" s="23">
        <v>17.856441020965576</v>
      </c>
      <c r="S32" s="20" t="s">
        <v>3</v>
      </c>
      <c r="T32" s="23">
        <v>2.7283547818660736</v>
      </c>
      <c r="U32" s="23">
        <v>0.8815423995256424</v>
      </c>
      <c r="V32" s="20" t="s">
        <v>3</v>
      </c>
      <c r="W32" s="20" t="s">
        <v>3</v>
      </c>
      <c r="X32" s="20" t="s">
        <v>3</v>
      </c>
      <c r="Y32" s="20" t="s">
        <v>3</v>
      </c>
      <c r="Z32" s="20" t="s">
        <v>3</v>
      </c>
    </row>
    <row r="33" spans="1:26" s="1" customFormat="1" ht="12.75">
      <c r="A33" s="2">
        <v>37461.75</v>
      </c>
      <c r="B33" s="2">
        <v>37461</v>
      </c>
      <c r="C33" s="27">
        <f t="shared" si="1"/>
        <v>18</v>
      </c>
      <c r="D33" s="3">
        <f t="shared" si="2"/>
        <v>127.98994165472686</v>
      </c>
      <c r="E33" s="3">
        <f t="shared" si="3"/>
        <v>945</v>
      </c>
      <c r="F33" s="41">
        <f t="shared" si="0"/>
        <v>0.13543909169812365</v>
      </c>
      <c r="G33" s="23">
        <v>0.6706442441791296</v>
      </c>
      <c r="H33" s="23">
        <v>0</v>
      </c>
      <c r="I33" s="23">
        <v>18.58806085586548</v>
      </c>
      <c r="J33" s="20" t="s">
        <v>3</v>
      </c>
      <c r="K33" s="23">
        <v>17.775505781173706</v>
      </c>
      <c r="L33" s="23">
        <v>5</v>
      </c>
      <c r="M33" s="23">
        <v>9</v>
      </c>
      <c r="N33" s="23">
        <v>1</v>
      </c>
      <c r="O33" s="23">
        <v>14.640491724014282</v>
      </c>
      <c r="P33" s="23">
        <v>15.549179077148438</v>
      </c>
      <c r="Q33" s="23">
        <v>23.427014350891113</v>
      </c>
      <c r="R33" s="23">
        <v>18.34864377975464</v>
      </c>
      <c r="S33" s="20" t="s">
        <v>3</v>
      </c>
      <c r="T33" s="23">
        <v>3.4241766929626465</v>
      </c>
      <c r="U33" s="23">
        <v>0.5662251487374306</v>
      </c>
      <c r="V33" s="20" t="s">
        <v>3</v>
      </c>
      <c r="W33" s="20" t="s">
        <v>3</v>
      </c>
      <c r="X33" s="20" t="s">
        <v>3</v>
      </c>
      <c r="Y33" s="20" t="s">
        <v>3</v>
      </c>
      <c r="Z33" s="20" t="s">
        <v>3</v>
      </c>
    </row>
    <row r="34" spans="1:26" s="1" customFormat="1" ht="12.75">
      <c r="A34" s="2">
        <v>37462.666666666664</v>
      </c>
      <c r="B34" s="2">
        <v>37462</v>
      </c>
      <c r="C34" s="27">
        <f t="shared" si="1"/>
        <v>16</v>
      </c>
      <c r="D34" s="3">
        <f t="shared" si="2"/>
        <v>50.38506186939776</v>
      </c>
      <c r="E34" s="3">
        <f t="shared" si="3"/>
        <v>945</v>
      </c>
      <c r="F34" s="41">
        <f t="shared" si="0"/>
        <v>0.053317525787722496</v>
      </c>
      <c r="G34" s="23">
        <v>0.39597766287624836</v>
      </c>
      <c r="H34" s="23">
        <v>0</v>
      </c>
      <c r="I34" s="23">
        <v>10.059663534164429</v>
      </c>
      <c r="J34" s="20" t="s">
        <v>3</v>
      </c>
      <c r="K34" s="23">
        <v>5.365153908729553</v>
      </c>
      <c r="L34" s="23">
        <v>1</v>
      </c>
      <c r="M34" s="23">
        <v>0</v>
      </c>
      <c r="N34" s="23">
        <v>0.75</v>
      </c>
      <c r="O34" s="23">
        <v>2.7352213263511658</v>
      </c>
      <c r="P34" s="23">
        <v>8.3162841796875</v>
      </c>
      <c r="Q34" s="23">
        <v>2.5471481531858444</v>
      </c>
      <c r="R34" s="23">
        <v>1.3227942511439323</v>
      </c>
      <c r="S34" s="20" t="s">
        <v>3</v>
      </c>
      <c r="T34" s="23">
        <v>14.743491888046265</v>
      </c>
      <c r="U34" s="23">
        <v>3.149326965212822</v>
      </c>
      <c r="V34" s="20" t="s">
        <v>3</v>
      </c>
      <c r="W34" s="20" t="s">
        <v>3</v>
      </c>
      <c r="X34" s="20" t="s">
        <v>3</v>
      </c>
      <c r="Y34" s="20" t="s">
        <v>3</v>
      </c>
      <c r="Z34" s="20" t="s">
        <v>3</v>
      </c>
    </row>
    <row r="35" spans="1:26" s="1" customFormat="1" ht="12.75">
      <c r="A35" s="2">
        <v>37462.708333333336</v>
      </c>
      <c r="B35" s="2">
        <v>37462</v>
      </c>
      <c r="C35" s="27">
        <f t="shared" si="1"/>
        <v>17</v>
      </c>
      <c r="D35" s="3">
        <f t="shared" si="2"/>
        <v>57.72440998442471</v>
      </c>
      <c r="E35" s="3">
        <f t="shared" si="3"/>
        <v>945</v>
      </c>
      <c r="F35" s="41">
        <f t="shared" si="0"/>
        <v>0.06108403172954996</v>
      </c>
      <c r="G35" s="23">
        <v>0.8589053004980087</v>
      </c>
      <c r="H35" s="23">
        <v>0.2265999335795641</v>
      </c>
      <c r="I35" s="23">
        <v>7.793664216995239</v>
      </c>
      <c r="J35" s="20" t="s">
        <v>3</v>
      </c>
      <c r="K35" s="23">
        <v>4.823450446128845</v>
      </c>
      <c r="L35" s="23">
        <v>2.75</v>
      </c>
      <c r="M35" s="23">
        <v>1</v>
      </c>
      <c r="N35" s="23">
        <v>2</v>
      </c>
      <c r="O35" s="23">
        <v>6.4249091148376465</v>
      </c>
      <c r="P35" s="23">
        <v>11.948013305664062</v>
      </c>
      <c r="Q35" s="23">
        <v>2.1733818650245667</v>
      </c>
      <c r="R35" s="23">
        <v>2.6763512194156647</v>
      </c>
      <c r="S35" s="20" t="s">
        <v>3</v>
      </c>
      <c r="T35" s="23">
        <v>11.867122173309326</v>
      </c>
      <c r="U35" s="23">
        <v>3.1820124089717865</v>
      </c>
      <c r="V35" s="20" t="s">
        <v>3</v>
      </c>
      <c r="W35" s="20" t="s">
        <v>3</v>
      </c>
      <c r="X35" s="20" t="s">
        <v>3</v>
      </c>
      <c r="Y35" s="20" t="s">
        <v>3</v>
      </c>
      <c r="Z35" s="20" t="s">
        <v>3</v>
      </c>
    </row>
    <row r="36" spans="1:26" s="1" customFormat="1" ht="12.75">
      <c r="A36" s="2">
        <v>37462.75</v>
      </c>
      <c r="B36" s="2">
        <v>37462</v>
      </c>
      <c r="C36" s="27">
        <f t="shared" si="1"/>
        <v>18</v>
      </c>
      <c r="D36" s="3">
        <f t="shared" si="2"/>
        <v>86.99438305944204</v>
      </c>
      <c r="E36" s="3">
        <f t="shared" si="3"/>
        <v>945</v>
      </c>
      <c r="F36" s="41">
        <f t="shared" si="0"/>
        <v>0.09205754821104978</v>
      </c>
      <c r="G36" s="23">
        <v>0.2832499109208584</v>
      </c>
      <c r="H36" s="23">
        <v>0.4623554162681103</v>
      </c>
      <c r="I36" s="23">
        <v>12.408062815666199</v>
      </c>
      <c r="J36" s="20" t="s">
        <v>3</v>
      </c>
      <c r="K36" s="23">
        <v>6.596575736999512</v>
      </c>
      <c r="L36" s="23">
        <v>5.75</v>
      </c>
      <c r="M36" s="23">
        <v>0.75</v>
      </c>
      <c r="N36" s="23">
        <v>4.5</v>
      </c>
      <c r="O36" s="23">
        <v>4.776146829128265</v>
      </c>
      <c r="P36" s="23">
        <v>15.533920288085938</v>
      </c>
      <c r="Q36" s="23">
        <v>5.316652536392212</v>
      </c>
      <c r="R36" s="23">
        <v>3.876735746860504</v>
      </c>
      <c r="S36" s="20" t="s">
        <v>3</v>
      </c>
      <c r="T36" s="23">
        <v>23.810540676116943</v>
      </c>
      <c r="U36" s="23">
        <v>2.930143103003502</v>
      </c>
      <c r="V36" s="20" t="s">
        <v>3</v>
      </c>
      <c r="W36" s="20" t="s">
        <v>3</v>
      </c>
      <c r="X36" s="20" t="s">
        <v>3</v>
      </c>
      <c r="Y36" s="20" t="s">
        <v>3</v>
      </c>
      <c r="Z36" s="20" t="s">
        <v>3</v>
      </c>
    </row>
    <row r="37" spans="1:26" s="1" customFormat="1" ht="12.75">
      <c r="A37" s="2">
        <v>37463.666666666664</v>
      </c>
      <c r="B37" s="2">
        <v>37463</v>
      </c>
      <c r="C37" s="27">
        <f t="shared" si="1"/>
        <v>16</v>
      </c>
      <c r="D37" s="3">
        <f t="shared" si="2"/>
        <v>146.6644156947732</v>
      </c>
      <c r="E37" s="3">
        <f t="shared" si="3"/>
        <v>945</v>
      </c>
      <c r="F37" s="41">
        <f t="shared" si="0"/>
        <v>0.15520043988864887</v>
      </c>
      <c r="G37" s="23">
        <v>3.0985823571681976</v>
      </c>
      <c r="H37" s="23">
        <v>3.2404934018850327</v>
      </c>
      <c r="I37" s="23">
        <v>22.021393537521362</v>
      </c>
      <c r="J37" s="20" t="s">
        <v>3</v>
      </c>
      <c r="K37" s="23">
        <v>19.202245712280273</v>
      </c>
      <c r="L37" s="23">
        <v>6.5</v>
      </c>
      <c r="M37" s="23">
        <v>6.5</v>
      </c>
      <c r="N37" s="23">
        <v>4.25</v>
      </c>
      <c r="O37" s="23">
        <v>11.51997423171997</v>
      </c>
      <c r="P37" s="23">
        <v>18.341629028320312</v>
      </c>
      <c r="Q37" s="23">
        <v>16.767571926116943</v>
      </c>
      <c r="R37" s="23">
        <v>11.856441020965576</v>
      </c>
      <c r="S37" s="20" t="s">
        <v>3</v>
      </c>
      <c r="T37" s="23">
        <v>21.75969696044922</v>
      </c>
      <c r="U37" s="23">
        <v>1.6063875183463097</v>
      </c>
      <c r="V37" s="20" t="s">
        <v>3</v>
      </c>
      <c r="W37" s="20" t="s">
        <v>3</v>
      </c>
      <c r="X37" s="20" t="s">
        <v>3</v>
      </c>
      <c r="Y37" s="20" t="s">
        <v>3</v>
      </c>
      <c r="Z37" s="20" t="s">
        <v>3</v>
      </c>
    </row>
    <row r="38" spans="1:26" s="1" customFormat="1" ht="12.75">
      <c r="A38" s="2">
        <v>37463.708333333336</v>
      </c>
      <c r="B38" s="2">
        <v>37463</v>
      </c>
      <c r="C38" s="27">
        <f t="shared" si="1"/>
        <v>17</v>
      </c>
      <c r="D38" s="3">
        <f t="shared" si="2"/>
        <v>182.06289721280336</v>
      </c>
      <c r="E38" s="3">
        <f t="shared" si="3"/>
        <v>945</v>
      </c>
      <c r="F38" s="41">
        <f t="shared" si="0"/>
        <v>0.192659150489739</v>
      </c>
      <c r="G38" s="23">
        <v>1.0288552641868591</v>
      </c>
      <c r="H38" s="23">
        <v>0.6323053613305092</v>
      </c>
      <c r="I38" s="23">
        <v>19.988860368728638</v>
      </c>
      <c r="J38" s="20" t="s">
        <v>3</v>
      </c>
      <c r="K38" s="23">
        <v>17.60231351852417</v>
      </c>
      <c r="L38" s="23">
        <v>9.5</v>
      </c>
      <c r="M38" s="23">
        <v>9</v>
      </c>
      <c r="N38" s="23">
        <v>7.75</v>
      </c>
      <c r="O38" s="23">
        <v>13.552507162094116</v>
      </c>
      <c r="P38" s="23">
        <v>22.202224731445312</v>
      </c>
      <c r="Q38" s="23">
        <v>27.927783012390137</v>
      </c>
      <c r="R38" s="23">
        <v>24.34864330291748</v>
      </c>
      <c r="S38" s="20" t="s">
        <v>3</v>
      </c>
      <c r="T38" s="23">
        <v>27.1431622505188</v>
      </c>
      <c r="U38" s="23">
        <v>1.3862422406673431</v>
      </c>
      <c r="V38" s="20" t="s">
        <v>3</v>
      </c>
      <c r="W38" s="20" t="s">
        <v>3</v>
      </c>
      <c r="X38" s="20" t="s">
        <v>3</v>
      </c>
      <c r="Y38" s="20" t="s">
        <v>3</v>
      </c>
      <c r="Z38" s="20" t="s">
        <v>3</v>
      </c>
    </row>
    <row r="39" spans="1:26" s="1" customFormat="1" ht="12.75">
      <c r="A39" s="2">
        <v>37463.75</v>
      </c>
      <c r="B39" s="2">
        <v>37463</v>
      </c>
      <c r="C39" s="27">
        <f t="shared" si="1"/>
        <v>18</v>
      </c>
      <c r="D39" s="3">
        <f t="shared" si="2"/>
        <v>217.84164540842175</v>
      </c>
      <c r="E39" s="3">
        <f t="shared" si="3"/>
        <v>945</v>
      </c>
      <c r="F39" s="41">
        <f t="shared" si="0"/>
        <v>0.2305202596914516</v>
      </c>
      <c r="G39" s="23">
        <v>1.3035218641161919</v>
      </c>
      <c r="H39" s="23">
        <v>0.09384441003203392</v>
      </c>
      <c r="I39" s="23">
        <v>25.660726070404053</v>
      </c>
      <c r="J39" s="20" t="s">
        <v>3</v>
      </c>
      <c r="K39" s="23">
        <v>22.453230381011963</v>
      </c>
      <c r="L39" s="23">
        <v>10</v>
      </c>
      <c r="M39" s="23">
        <v>7.75</v>
      </c>
      <c r="N39" s="23">
        <v>7</v>
      </c>
      <c r="O39" s="23">
        <v>13.801233053207397</v>
      </c>
      <c r="P39" s="23">
        <v>22.812576293945312</v>
      </c>
      <c r="Q39" s="23">
        <v>38.298068046569824</v>
      </c>
      <c r="R39" s="23">
        <v>32.493056774139404</v>
      </c>
      <c r="S39" s="20" t="s">
        <v>3</v>
      </c>
      <c r="T39" s="23">
        <v>33.49711465835571</v>
      </c>
      <c r="U39" s="23">
        <v>2.678273856639862</v>
      </c>
      <c r="V39" s="20" t="s">
        <v>3</v>
      </c>
      <c r="W39" s="20" t="s">
        <v>3</v>
      </c>
      <c r="X39" s="20" t="s">
        <v>3</v>
      </c>
      <c r="Y39" s="20" t="s">
        <v>3</v>
      </c>
      <c r="Z39" s="20" t="s">
        <v>3</v>
      </c>
    </row>
    <row r="40" spans="1:26" s="1" customFormat="1" ht="12.75">
      <c r="A40" s="2">
        <v>37466.666666666664</v>
      </c>
      <c r="B40" s="2">
        <v>37466</v>
      </c>
      <c r="C40" s="27">
        <f t="shared" si="1"/>
        <v>16</v>
      </c>
      <c r="D40" s="3">
        <f t="shared" si="2"/>
        <v>435.2860268782824</v>
      </c>
      <c r="E40" s="3">
        <f t="shared" si="3"/>
        <v>945</v>
      </c>
      <c r="F40" s="41">
        <f t="shared" si="0"/>
        <v>0.46062013426273274</v>
      </c>
      <c r="G40" s="23">
        <v>2.0222327131778</v>
      </c>
      <c r="H40" s="23">
        <v>2.8822824768722057</v>
      </c>
      <c r="I40" s="23">
        <v>22.756126880645752</v>
      </c>
      <c r="J40" s="20" t="s">
        <v>3</v>
      </c>
      <c r="K40" s="23">
        <v>43.1844539642334</v>
      </c>
      <c r="L40" s="23">
        <v>29.75</v>
      </c>
      <c r="M40" s="23">
        <v>54.5</v>
      </c>
      <c r="N40" s="23">
        <v>18.5</v>
      </c>
      <c r="O40" s="23">
        <v>28.899502754211426</v>
      </c>
      <c r="P40" s="23">
        <v>38.72796630859375</v>
      </c>
      <c r="Q40" s="23">
        <v>40.001646518707275</v>
      </c>
      <c r="R40" s="23">
        <v>38.13351917266846</v>
      </c>
      <c r="S40" s="20" t="s">
        <v>3</v>
      </c>
      <c r="T40" s="23">
        <v>107.45414543151855</v>
      </c>
      <c r="U40" s="23">
        <v>8.474150657653809</v>
      </c>
      <c r="V40" s="20" t="s">
        <v>3</v>
      </c>
      <c r="W40" s="20" t="s">
        <v>3</v>
      </c>
      <c r="X40" s="20" t="s">
        <v>3</v>
      </c>
      <c r="Y40" s="20" t="s">
        <v>3</v>
      </c>
      <c r="Z40" s="20" t="s">
        <v>3</v>
      </c>
    </row>
    <row r="41" spans="1:26" s="1" customFormat="1" ht="12.75">
      <c r="A41" s="2">
        <v>37466.708333333336</v>
      </c>
      <c r="B41" s="2">
        <v>37466</v>
      </c>
      <c r="C41" s="27">
        <f t="shared" si="1"/>
        <v>17</v>
      </c>
      <c r="D41" s="3">
        <f t="shared" si="2"/>
        <v>282.28010185807943</v>
      </c>
      <c r="E41" s="3">
        <f t="shared" si="3"/>
        <v>945</v>
      </c>
      <c r="F41" s="41">
        <f t="shared" si="0"/>
        <v>0.2987091024953222</v>
      </c>
      <c r="G41" s="23">
        <v>12.510490655899048</v>
      </c>
      <c r="H41" s="23">
        <v>16.772401094436646</v>
      </c>
      <c r="I41" s="23">
        <v>20.737327098846436</v>
      </c>
      <c r="J41" s="20" t="s">
        <v>3</v>
      </c>
      <c r="K41" s="23">
        <v>33.21253061294556</v>
      </c>
      <c r="L41" s="23">
        <v>21.75</v>
      </c>
      <c r="M41" s="23">
        <v>34.75</v>
      </c>
      <c r="N41" s="23">
        <v>9</v>
      </c>
      <c r="O41" s="23">
        <v>24.288155555725098</v>
      </c>
      <c r="P41" s="23">
        <v>20.157455444335938</v>
      </c>
      <c r="Q41" s="23">
        <v>39.75160264968872</v>
      </c>
      <c r="R41" s="23">
        <v>38.76927995681763</v>
      </c>
      <c r="S41" s="20" t="s">
        <v>3</v>
      </c>
      <c r="T41" s="23">
        <v>10.328989520668983</v>
      </c>
      <c r="U41" s="23">
        <v>0.2518692687153816</v>
      </c>
      <c r="V41" s="20" t="s">
        <v>3</v>
      </c>
      <c r="W41" s="20" t="s">
        <v>3</v>
      </c>
      <c r="X41" s="20" t="s">
        <v>3</v>
      </c>
      <c r="Y41" s="20" t="s">
        <v>3</v>
      </c>
      <c r="Z41" s="20" t="s">
        <v>3</v>
      </c>
    </row>
    <row r="42" spans="1:26" s="1" customFormat="1" ht="12.75">
      <c r="A42" s="2">
        <v>37466.75</v>
      </c>
      <c r="B42" s="2">
        <v>37466</v>
      </c>
      <c r="C42" s="27">
        <f t="shared" si="1"/>
        <v>18</v>
      </c>
      <c r="D42" s="3">
        <f t="shared" si="2"/>
        <v>186.77126629650593</v>
      </c>
      <c r="E42" s="3">
        <f t="shared" si="3"/>
        <v>945</v>
      </c>
      <c r="F42" s="41">
        <f t="shared" si="0"/>
        <v>0.1976415516365142</v>
      </c>
      <c r="G42" s="23">
        <v>15.166173458099365</v>
      </c>
      <c r="H42" s="23">
        <v>14.457762241363525</v>
      </c>
      <c r="I42" s="23">
        <v>16.754661798477173</v>
      </c>
      <c r="J42" s="20" t="s">
        <v>3</v>
      </c>
      <c r="K42" s="23">
        <v>16.29764699935913</v>
      </c>
      <c r="L42" s="23">
        <v>15.5</v>
      </c>
      <c r="M42" s="23">
        <v>33</v>
      </c>
      <c r="N42" s="23">
        <v>6.75</v>
      </c>
      <c r="O42" s="23">
        <v>20.038453578948975</v>
      </c>
      <c r="P42" s="23">
        <v>18.738357543945312</v>
      </c>
      <c r="Q42" s="23">
        <v>9.026629447937012</v>
      </c>
      <c r="R42" s="23">
        <v>12.676778316497803</v>
      </c>
      <c r="S42" s="20" t="s">
        <v>3</v>
      </c>
      <c r="T42" s="23">
        <v>8.333078920841217</v>
      </c>
      <c r="U42" s="23">
        <v>0.0317239910364151</v>
      </c>
      <c r="V42" s="20" t="s">
        <v>3</v>
      </c>
      <c r="W42" s="20" t="s">
        <v>3</v>
      </c>
      <c r="X42" s="20" t="s">
        <v>3</v>
      </c>
      <c r="Y42" s="20" t="s">
        <v>3</v>
      </c>
      <c r="Z42" s="20" t="s">
        <v>3</v>
      </c>
    </row>
    <row r="43" spans="1:26" s="1" customFormat="1" ht="12.75">
      <c r="A43" s="2">
        <v>37467.666666666664</v>
      </c>
      <c r="B43" s="2">
        <v>37467</v>
      </c>
      <c r="C43" s="27">
        <f t="shared" si="1"/>
        <v>16</v>
      </c>
      <c r="D43" s="3">
        <f t="shared" si="2"/>
        <v>111.96321414411068</v>
      </c>
      <c r="E43" s="3">
        <f t="shared" si="3"/>
        <v>945</v>
      </c>
      <c r="F43" s="41">
        <f t="shared" si="0"/>
        <v>0.11847959168688961</v>
      </c>
      <c r="G43" s="23">
        <v>1.397938460111618</v>
      </c>
      <c r="H43" s="23">
        <v>1.4637440145015717</v>
      </c>
      <c r="I43" s="23">
        <v>18.258461236953735</v>
      </c>
      <c r="J43" s="20" t="s">
        <v>3</v>
      </c>
      <c r="K43" s="23">
        <v>15.829951047897339</v>
      </c>
      <c r="L43" s="23">
        <v>3.25</v>
      </c>
      <c r="M43" s="23">
        <v>3.5</v>
      </c>
      <c r="N43" s="23">
        <v>2.5</v>
      </c>
      <c r="O43" s="23">
        <v>3.633991539478302</v>
      </c>
      <c r="P43" s="23">
        <v>7.0345001220703125</v>
      </c>
      <c r="Q43" s="23">
        <v>10.675700306892395</v>
      </c>
      <c r="R43" s="23">
        <v>4.830378174781799</v>
      </c>
      <c r="S43" s="20" t="s">
        <v>3</v>
      </c>
      <c r="T43" s="23">
        <v>37.28904056549072</v>
      </c>
      <c r="U43" s="23">
        <v>2.299508675932884</v>
      </c>
      <c r="V43" s="20" t="s">
        <v>3</v>
      </c>
      <c r="W43" s="20" t="s">
        <v>3</v>
      </c>
      <c r="X43" s="20" t="s">
        <v>3</v>
      </c>
      <c r="Y43" s="20" t="s">
        <v>3</v>
      </c>
      <c r="Z43" s="20" t="s">
        <v>3</v>
      </c>
    </row>
    <row r="44" spans="1:26" s="1" customFormat="1" ht="12.75">
      <c r="A44" s="2">
        <v>37467.708333333336</v>
      </c>
      <c r="B44" s="2">
        <v>37467</v>
      </c>
      <c r="C44" s="27">
        <f t="shared" si="1"/>
        <v>17</v>
      </c>
      <c r="D44" s="3">
        <f t="shared" si="2"/>
        <v>101.98228703439236</v>
      </c>
      <c r="E44" s="3">
        <f t="shared" si="3"/>
        <v>945</v>
      </c>
      <c r="F44" s="41">
        <f t="shared" si="0"/>
        <v>0.10791776405755805</v>
      </c>
      <c r="G44" s="23">
        <v>3.2588046193122864</v>
      </c>
      <c r="H44" s="23">
        <v>0.8497497290372849</v>
      </c>
      <c r="I44" s="23">
        <v>13.678396224975586</v>
      </c>
      <c r="J44" s="20" t="s">
        <v>3</v>
      </c>
      <c r="K44" s="23">
        <v>10.733359813690186</v>
      </c>
      <c r="L44" s="23">
        <v>2.75</v>
      </c>
      <c r="M44" s="23">
        <v>2.75</v>
      </c>
      <c r="N44" s="23">
        <v>2</v>
      </c>
      <c r="O44" s="23">
        <v>4.30310982465744</v>
      </c>
      <c r="P44" s="23">
        <v>10.05584716796875</v>
      </c>
      <c r="Q44" s="23">
        <v>5.135825872421265</v>
      </c>
      <c r="R44" s="23">
        <v>2.54304638504982</v>
      </c>
      <c r="S44" s="20" t="s">
        <v>3</v>
      </c>
      <c r="T44" s="23">
        <v>42.602314472198486</v>
      </c>
      <c r="U44" s="23">
        <v>1.321832925081253</v>
      </c>
      <c r="V44" s="20" t="s">
        <v>3</v>
      </c>
      <c r="W44" s="20" t="s">
        <v>3</v>
      </c>
      <c r="X44" s="20" t="s">
        <v>3</v>
      </c>
      <c r="Y44" s="20" t="s">
        <v>3</v>
      </c>
      <c r="Z44" s="20" t="s">
        <v>3</v>
      </c>
    </row>
    <row r="45" spans="1:26" s="1" customFormat="1" ht="12.75">
      <c r="A45" s="2">
        <v>37467.75</v>
      </c>
      <c r="B45" s="2">
        <v>37467</v>
      </c>
      <c r="C45" s="27">
        <f t="shared" si="1"/>
        <v>18</v>
      </c>
      <c r="D45" s="3">
        <f t="shared" si="2"/>
        <v>107.49352061748505</v>
      </c>
      <c r="E45" s="3">
        <f t="shared" si="3"/>
        <v>945</v>
      </c>
      <c r="F45" s="41">
        <f t="shared" si="0"/>
        <v>0.11374975726717994</v>
      </c>
      <c r="G45" s="23">
        <v>3.0796991288661957</v>
      </c>
      <c r="H45" s="23">
        <v>0.424016535282135</v>
      </c>
      <c r="I45" s="23">
        <v>18.402661323547363</v>
      </c>
      <c r="J45" s="20" t="s">
        <v>3</v>
      </c>
      <c r="K45" s="23">
        <v>11.79158902168274</v>
      </c>
      <c r="L45" s="23">
        <v>4.25</v>
      </c>
      <c r="M45" s="23">
        <v>6.25</v>
      </c>
      <c r="N45" s="23">
        <v>2</v>
      </c>
      <c r="O45" s="23">
        <v>4.719687461853027</v>
      </c>
      <c r="P45" s="23">
        <v>16.739410400390625</v>
      </c>
      <c r="Q45" s="23">
        <v>14.110543251037598</v>
      </c>
      <c r="R45" s="23">
        <v>8.102114915847778</v>
      </c>
      <c r="S45" s="20" t="s">
        <v>3</v>
      </c>
      <c r="T45" s="23">
        <v>15.73381781578064</v>
      </c>
      <c r="U45" s="23">
        <v>1.8899807631969452</v>
      </c>
      <c r="V45" s="20" t="s">
        <v>3</v>
      </c>
      <c r="W45" s="20" t="s">
        <v>3</v>
      </c>
      <c r="X45" s="20" t="s">
        <v>3</v>
      </c>
      <c r="Y45" s="20" t="s">
        <v>3</v>
      </c>
      <c r="Z45" s="20" t="s">
        <v>3</v>
      </c>
    </row>
    <row r="46" spans="1:26" s="1" customFormat="1" ht="12.75">
      <c r="A46" s="2">
        <v>37468.666666666664</v>
      </c>
      <c r="B46" s="2">
        <v>37468</v>
      </c>
      <c r="C46" s="27">
        <f t="shared" si="1"/>
        <v>16</v>
      </c>
      <c r="D46" s="3">
        <f t="shared" si="2"/>
        <v>261.1701547075063</v>
      </c>
      <c r="E46" s="3">
        <f t="shared" si="3"/>
        <v>945</v>
      </c>
      <c r="F46" s="41">
        <f t="shared" si="0"/>
        <v>0.2763705340820172</v>
      </c>
      <c r="G46" s="23">
        <v>0.2546388078480959</v>
      </c>
      <c r="H46" s="23">
        <v>0</v>
      </c>
      <c r="I46" s="23">
        <v>39.63438701629639</v>
      </c>
      <c r="J46" s="20" t="s">
        <v>3</v>
      </c>
      <c r="K46" s="23">
        <v>36.01947021484375</v>
      </c>
      <c r="L46" s="23">
        <v>18</v>
      </c>
      <c r="M46" s="23">
        <v>11.25</v>
      </c>
      <c r="N46" s="23">
        <v>14.25</v>
      </c>
      <c r="O46" s="23">
        <v>13.569292068481445</v>
      </c>
      <c r="P46" s="23">
        <v>34.028106689453125</v>
      </c>
      <c r="Q46" s="23">
        <v>29.256731033325195</v>
      </c>
      <c r="R46" s="23">
        <v>26.14377212524414</v>
      </c>
      <c r="S46" s="20" t="s">
        <v>3</v>
      </c>
      <c r="T46" s="23">
        <v>32.52662801742554</v>
      </c>
      <c r="U46" s="23">
        <v>6.237128734588623</v>
      </c>
      <c r="V46" s="20" t="s">
        <v>3</v>
      </c>
      <c r="W46" s="20" t="s">
        <v>3</v>
      </c>
      <c r="X46" s="20" t="s">
        <v>3</v>
      </c>
      <c r="Y46" s="20" t="s">
        <v>3</v>
      </c>
      <c r="Z46" s="20" t="s">
        <v>3</v>
      </c>
    </row>
    <row r="47" spans="1:26" s="1" customFormat="1" ht="12.75">
      <c r="A47" s="2">
        <v>37468.708333333336</v>
      </c>
      <c r="B47" s="2">
        <v>37468</v>
      </c>
      <c r="C47" s="27">
        <f t="shared" si="1"/>
        <v>17</v>
      </c>
      <c r="D47" s="3">
        <f t="shared" si="2"/>
        <v>311.89107620716095</v>
      </c>
      <c r="E47" s="3">
        <f t="shared" si="3"/>
        <v>945</v>
      </c>
      <c r="F47" s="41">
        <f t="shared" si="0"/>
        <v>0.3300434668858846</v>
      </c>
      <c r="G47" s="23">
        <v>0</v>
      </c>
      <c r="H47" s="23">
        <v>0</v>
      </c>
      <c r="I47" s="23">
        <v>28.043458461761475</v>
      </c>
      <c r="J47" s="20" t="s">
        <v>3</v>
      </c>
      <c r="K47" s="23">
        <v>34.24787092208862</v>
      </c>
      <c r="L47" s="23">
        <v>29.5</v>
      </c>
      <c r="M47" s="23">
        <v>24</v>
      </c>
      <c r="N47" s="23">
        <v>16.25</v>
      </c>
      <c r="O47" s="23">
        <v>17.683950185775757</v>
      </c>
      <c r="P47" s="23">
        <v>35.966064453125</v>
      </c>
      <c r="Q47" s="23">
        <v>39.79313373565674</v>
      </c>
      <c r="R47" s="23">
        <v>28.84127378463745</v>
      </c>
      <c r="S47" s="20" t="s">
        <v>3</v>
      </c>
      <c r="T47" s="23">
        <v>49.46897792816162</v>
      </c>
      <c r="U47" s="23">
        <v>8.096346735954285</v>
      </c>
      <c r="V47" s="20" t="s">
        <v>3</v>
      </c>
      <c r="W47" s="20" t="s">
        <v>3</v>
      </c>
      <c r="X47" s="20" t="s">
        <v>3</v>
      </c>
      <c r="Y47" s="20" t="s">
        <v>3</v>
      </c>
      <c r="Z47" s="20" t="s">
        <v>3</v>
      </c>
    </row>
    <row r="48" spans="1:26" s="1" customFormat="1" ht="12.75">
      <c r="A48" s="2">
        <v>37468.75</v>
      </c>
      <c r="B48" s="2">
        <v>37468</v>
      </c>
      <c r="C48" s="27">
        <f t="shared" si="1"/>
        <v>18</v>
      </c>
      <c r="D48" s="3">
        <f t="shared" si="2"/>
        <v>363.7383694630116</v>
      </c>
      <c r="E48" s="3">
        <f t="shared" si="3"/>
        <v>945</v>
      </c>
      <c r="F48" s="41">
        <f t="shared" si="0"/>
        <v>0.3849083274740864</v>
      </c>
      <c r="G48" s="23">
        <v>0</v>
      </c>
      <c r="H48" s="23">
        <v>0.2265999298542738</v>
      </c>
      <c r="I48" s="23">
        <v>34.779656410217285</v>
      </c>
      <c r="J48" s="20" t="s">
        <v>3</v>
      </c>
      <c r="K48" s="23">
        <v>36.93044948577881</v>
      </c>
      <c r="L48" s="23">
        <v>31</v>
      </c>
      <c r="M48" s="23">
        <v>32.5</v>
      </c>
      <c r="N48" s="23">
        <v>19.25</v>
      </c>
      <c r="O48" s="23">
        <v>27.968688488006592</v>
      </c>
      <c r="P48" s="23">
        <v>38.544891357421875</v>
      </c>
      <c r="Q48" s="23">
        <v>37.481319427490234</v>
      </c>
      <c r="R48" s="23">
        <v>25.527878761291504</v>
      </c>
      <c r="S48" s="20" t="s">
        <v>3</v>
      </c>
      <c r="T48" s="23">
        <v>65.16464710235596</v>
      </c>
      <c r="U48" s="23">
        <v>14.364238500595093</v>
      </c>
      <c r="V48" s="20" t="s">
        <v>3</v>
      </c>
      <c r="W48" s="20" t="s">
        <v>3</v>
      </c>
      <c r="X48" s="20" t="s">
        <v>3</v>
      </c>
      <c r="Y48" s="20" t="s">
        <v>3</v>
      </c>
      <c r="Z48" s="20" t="s">
        <v>3</v>
      </c>
    </row>
    <row r="49" spans="1:26" s="1" customFormat="1" ht="12.75">
      <c r="A49" s="2">
        <v>37469.666666666664</v>
      </c>
      <c r="B49" s="2">
        <v>37469</v>
      </c>
      <c r="C49" s="27">
        <f t="shared" si="1"/>
        <v>16</v>
      </c>
      <c r="D49" s="3">
        <f t="shared" si="2"/>
        <v>175.74224242568016</v>
      </c>
      <c r="E49" s="3">
        <f t="shared" si="3"/>
        <v>945</v>
      </c>
      <c r="F49" s="41">
        <f t="shared" si="0"/>
        <v>0.18597062690548166</v>
      </c>
      <c r="G49" s="23">
        <v>0</v>
      </c>
      <c r="H49" s="23">
        <v>0</v>
      </c>
      <c r="I49" s="23">
        <v>20.002594470977783</v>
      </c>
      <c r="J49" s="20" t="s">
        <v>3</v>
      </c>
      <c r="K49" s="23">
        <v>19.744712829589844</v>
      </c>
      <c r="L49" s="23">
        <v>12.25</v>
      </c>
      <c r="M49" s="23">
        <v>11.25</v>
      </c>
      <c r="N49" s="23">
        <v>10.25</v>
      </c>
      <c r="O49" s="23">
        <v>13.654743909835815</v>
      </c>
      <c r="P49" s="23">
        <v>17.212432861328125</v>
      </c>
      <c r="Q49" s="23">
        <v>21.751121997833252</v>
      </c>
      <c r="R49" s="23">
        <v>25.086947441101074</v>
      </c>
      <c r="S49" s="20" t="s">
        <v>3</v>
      </c>
      <c r="T49" s="23">
        <v>20.917386054992676</v>
      </c>
      <c r="U49" s="23">
        <v>3.622302860021591</v>
      </c>
      <c r="V49" s="20" t="s">
        <v>3</v>
      </c>
      <c r="W49" s="20" t="s">
        <v>3</v>
      </c>
      <c r="X49" s="20" t="s">
        <v>3</v>
      </c>
      <c r="Y49" s="20" t="s">
        <v>3</v>
      </c>
      <c r="Z49" s="20" t="s">
        <v>3</v>
      </c>
    </row>
    <row r="50" spans="1:26" s="1" customFormat="1" ht="12.75">
      <c r="A50" s="2">
        <v>37469.708333333336</v>
      </c>
      <c r="B50" s="2">
        <v>37469</v>
      </c>
      <c r="C50" s="27">
        <f t="shared" si="1"/>
        <v>17</v>
      </c>
      <c r="D50" s="3">
        <f t="shared" si="2"/>
        <v>183.61862822808325</v>
      </c>
      <c r="E50" s="3">
        <f t="shared" si="3"/>
        <v>945</v>
      </c>
      <c r="F50" s="41">
        <f t="shared" si="0"/>
        <v>0.1943054266963844</v>
      </c>
      <c r="G50" s="23">
        <v>1.445432860404253</v>
      </c>
      <c r="H50" s="23">
        <v>0.386822110041976</v>
      </c>
      <c r="I50" s="23">
        <v>17.82586121559143</v>
      </c>
      <c r="J50" s="20" t="s">
        <v>3</v>
      </c>
      <c r="K50" s="23">
        <v>17.40623164176941</v>
      </c>
      <c r="L50" s="23">
        <v>11.25</v>
      </c>
      <c r="M50" s="23">
        <v>11.75</v>
      </c>
      <c r="N50" s="23">
        <v>7.25</v>
      </c>
      <c r="O50" s="23">
        <v>18.861201763153076</v>
      </c>
      <c r="P50" s="23">
        <v>20.340576171875</v>
      </c>
      <c r="Q50" s="23">
        <v>22.62410879135132</v>
      </c>
      <c r="R50" s="23">
        <v>18.954283237457275</v>
      </c>
      <c r="S50" s="20" t="s">
        <v>3</v>
      </c>
      <c r="T50" s="23">
        <v>29.853206634521484</v>
      </c>
      <c r="U50" s="23">
        <v>5.67090380191803</v>
      </c>
      <c r="V50" s="20" t="s">
        <v>3</v>
      </c>
      <c r="W50" s="20" t="s">
        <v>3</v>
      </c>
      <c r="X50" s="20" t="s">
        <v>3</v>
      </c>
      <c r="Y50" s="20" t="s">
        <v>3</v>
      </c>
      <c r="Z50" s="20" t="s">
        <v>3</v>
      </c>
    </row>
    <row r="51" spans="1:26" s="1" customFormat="1" ht="12.75">
      <c r="A51" s="2">
        <v>37469.75</v>
      </c>
      <c r="B51" s="2">
        <v>37469</v>
      </c>
      <c r="C51" s="27">
        <f t="shared" si="1"/>
        <v>18</v>
      </c>
      <c r="D51" s="3">
        <f t="shared" si="2"/>
        <v>183.72575207427144</v>
      </c>
      <c r="E51" s="3">
        <f t="shared" si="3"/>
        <v>945</v>
      </c>
      <c r="F51" s="41">
        <f t="shared" si="0"/>
        <v>0.19441878526377931</v>
      </c>
      <c r="G51" s="23">
        <v>4.392948687076569</v>
      </c>
      <c r="H51" s="23">
        <v>0.4343165345489979</v>
      </c>
      <c r="I51" s="23">
        <v>19.74852728843689</v>
      </c>
      <c r="J51" s="20" t="s">
        <v>3</v>
      </c>
      <c r="K51" s="23">
        <v>12.678914546966553</v>
      </c>
      <c r="L51" s="23">
        <v>9.75</v>
      </c>
      <c r="M51" s="23">
        <v>8.5</v>
      </c>
      <c r="N51" s="23">
        <v>6.5</v>
      </c>
      <c r="O51" s="23">
        <v>12.406537294387817</v>
      </c>
      <c r="P51" s="23">
        <v>18.814666748046875</v>
      </c>
      <c r="Q51" s="23">
        <v>18.55420970916748</v>
      </c>
      <c r="R51" s="23">
        <v>19.313180923461914</v>
      </c>
      <c r="S51" s="20" t="s">
        <v>3</v>
      </c>
      <c r="T51" s="23">
        <v>43.59111309051514</v>
      </c>
      <c r="U51" s="23">
        <v>9.041337251663208</v>
      </c>
      <c r="V51" s="20" t="s">
        <v>3</v>
      </c>
      <c r="W51" s="20" t="s">
        <v>3</v>
      </c>
      <c r="X51" s="20" t="s">
        <v>3</v>
      </c>
      <c r="Y51" s="20" t="s">
        <v>3</v>
      </c>
      <c r="Z51" s="20" t="s">
        <v>3</v>
      </c>
    </row>
    <row r="52" spans="1:26" s="1" customFormat="1" ht="12.75">
      <c r="A52" s="2">
        <v>37470.666666666664</v>
      </c>
      <c r="B52" s="2">
        <v>37470</v>
      </c>
      <c r="C52" s="27">
        <f t="shared" si="1"/>
        <v>16</v>
      </c>
      <c r="D52" s="3">
        <f t="shared" si="2"/>
        <v>190.5301589369774</v>
      </c>
      <c r="E52" s="3">
        <f t="shared" si="3"/>
        <v>945</v>
      </c>
      <c r="F52" s="41">
        <f t="shared" si="0"/>
        <v>0.20161921580632527</v>
      </c>
      <c r="G52" s="23">
        <v>16.791856288909912</v>
      </c>
      <c r="H52" s="23">
        <v>18.62468385696411</v>
      </c>
      <c r="I52" s="23">
        <v>22.289193391799927</v>
      </c>
      <c r="J52" s="20" t="s">
        <v>3</v>
      </c>
      <c r="K52" s="23">
        <v>12.851344347000122</v>
      </c>
      <c r="L52" s="23">
        <v>11.5</v>
      </c>
      <c r="M52" s="23">
        <v>13</v>
      </c>
      <c r="N52" s="23">
        <v>8.75</v>
      </c>
      <c r="O52" s="23">
        <v>14.08886981010437</v>
      </c>
      <c r="P52" s="23">
        <v>23.499252319335938</v>
      </c>
      <c r="Q52" s="23">
        <v>16.518394470214844</v>
      </c>
      <c r="R52" s="23">
        <v>20.697499752044678</v>
      </c>
      <c r="S52" s="20" t="s">
        <v>3</v>
      </c>
      <c r="T52" s="23">
        <v>8.642841696739197</v>
      </c>
      <c r="U52" s="23">
        <v>3.2762230038642883</v>
      </c>
      <c r="V52" s="20" t="s">
        <v>3</v>
      </c>
      <c r="W52" s="20" t="s">
        <v>3</v>
      </c>
      <c r="X52" s="20" t="s">
        <v>3</v>
      </c>
      <c r="Y52" s="20" t="s">
        <v>3</v>
      </c>
      <c r="Z52" s="20" t="s">
        <v>3</v>
      </c>
    </row>
    <row r="53" spans="1:26" s="1" customFormat="1" ht="12.75">
      <c r="A53" s="2">
        <v>37470.708333333336</v>
      </c>
      <c r="B53" s="2">
        <v>37470</v>
      </c>
      <c r="C53" s="27">
        <f t="shared" si="1"/>
        <v>17</v>
      </c>
      <c r="D53" s="3">
        <f t="shared" si="2"/>
        <v>155.3470258116722</v>
      </c>
      <c r="E53" s="3">
        <f t="shared" si="3"/>
        <v>945</v>
      </c>
      <c r="F53" s="41">
        <f t="shared" si="0"/>
        <v>0.16438838710229864</v>
      </c>
      <c r="G53" s="23">
        <v>17.991806030273438</v>
      </c>
      <c r="H53" s="23">
        <v>20.448927402496338</v>
      </c>
      <c r="I53" s="23">
        <v>11.735129833221436</v>
      </c>
      <c r="J53" s="20" t="s">
        <v>3</v>
      </c>
      <c r="K53" s="23">
        <v>9.64995265007019</v>
      </c>
      <c r="L53" s="23">
        <v>13</v>
      </c>
      <c r="M53" s="23">
        <v>7</v>
      </c>
      <c r="N53" s="23">
        <v>9.25</v>
      </c>
      <c r="O53" s="23">
        <v>11.661885499954224</v>
      </c>
      <c r="P53" s="23">
        <v>20.06591796875</v>
      </c>
      <c r="Q53" s="23">
        <v>13.002222299575806</v>
      </c>
      <c r="R53" s="23">
        <v>10.80025589466095</v>
      </c>
      <c r="S53" s="20" t="s">
        <v>3</v>
      </c>
      <c r="T53" s="23">
        <v>8.44141960144043</v>
      </c>
      <c r="U53" s="23">
        <v>2.2995086312294006</v>
      </c>
      <c r="V53" s="20" t="s">
        <v>3</v>
      </c>
      <c r="W53" s="20" t="s">
        <v>3</v>
      </c>
      <c r="X53" s="20" t="s">
        <v>3</v>
      </c>
      <c r="Y53" s="20" t="s">
        <v>3</v>
      </c>
      <c r="Z53" s="20" t="s">
        <v>3</v>
      </c>
    </row>
    <row r="54" spans="1:26" s="1" customFormat="1" ht="12.75">
      <c r="A54" s="2">
        <v>37470.75</v>
      </c>
      <c r="B54" s="2">
        <v>37470</v>
      </c>
      <c r="C54" s="27">
        <f t="shared" si="1"/>
        <v>18</v>
      </c>
      <c r="D54" s="3">
        <f t="shared" si="2"/>
        <v>175.06301432847977</v>
      </c>
      <c r="E54" s="3">
        <f t="shared" si="3"/>
        <v>945</v>
      </c>
      <c r="F54" s="41">
        <f t="shared" si="0"/>
        <v>0.1852518670142643</v>
      </c>
      <c r="G54" s="23">
        <v>17.216445207595825</v>
      </c>
      <c r="H54" s="23">
        <v>21.15733790397644</v>
      </c>
      <c r="I54" s="23">
        <v>14.715261936187744</v>
      </c>
      <c r="J54" s="20" t="s">
        <v>3</v>
      </c>
      <c r="K54" s="23">
        <v>9.847560048103333</v>
      </c>
      <c r="L54" s="23">
        <v>11.75</v>
      </c>
      <c r="M54" s="23">
        <v>11.25</v>
      </c>
      <c r="N54" s="23">
        <v>4.5</v>
      </c>
      <c r="O54" s="23">
        <v>12.887203454971313</v>
      </c>
      <c r="P54" s="23">
        <v>15.9154052734375</v>
      </c>
      <c r="Q54" s="23">
        <v>21.21210289001465</v>
      </c>
      <c r="R54" s="23">
        <v>19.22025203704834</v>
      </c>
      <c r="S54" s="20" t="s">
        <v>3</v>
      </c>
      <c r="T54" s="23">
        <v>11.73741865158081</v>
      </c>
      <c r="U54" s="23">
        <v>3.6540269255638123</v>
      </c>
      <c r="V54" s="20" t="s">
        <v>3</v>
      </c>
      <c r="W54" s="20" t="s">
        <v>3</v>
      </c>
      <c r="X54" s="20" t="s">
        <v>3</v>
      </c>
      <c r="Y54" s="20" t="s">
        <v>3</v>
      </c>
      <c r="Z54" s="20" t="s">
        <v>3</v>
      </c>
    </row>
    <row r="55" spans="1:26" s="1" customFormat="1" ht="12.75">
      <c r="A55" s="2">
        <v>37473.666666666664</v>
      </c>
      <c r="B55" s="2">
        <v>37473</v>
      </c>
      <c r="C55" s="27">
        <f t="shared" si="1"/>
        <v>16</v>
      </c>
      <c r="D55" s="3">
        <f t="shared" si="2"/>
        <v>149.27214604616165</v>
      </c>
      <c r="E55" s="3">
        <f t="shared" si="3"/>
        <v>945</v>
      </c>
      <c r="F55" s="41">
        <f t="shared" si="0"/>
        <v>0.15795994290599116</v>
      </c>
      <c r="G55" s="23">
        <v>9.647091507911682</v>
      </c>
      <c r="H55" s="23">
        <v>14.664906978607178</v>
      </c>
      <c r="I55" s="23">
        <v>14.598528385162354</v>
      </c>
      <c r="J55" s="20" t="s">
        <v>3</v>
      </c>
      <c r="K55" s="23">
        <v>11.816766738891602</v>
      </c>
      <c r="L55" s="23">
        <v>12.5</v>
      </c>
      <c r="M55" s="23">
        <v>11</v>
      </c>
      <c r="N55" s="23">
        <v>6.5</v>
      </c>
      <c r="O55" s="23">
        <v>11.510056018829346</v>
      </c>
      <c r="P55" s="23">
        <v>17.044586181640625</v>
      </c>
      <c r="Q55" s="23">
        <v>20.602137327194214</v>
      </c>
      <c r="R55" s="23">
        <v>16.32792091369629</v>
      </c>
      <c r="S55" s="20" t="s">
        <v>3</v>
      </c>
      <c r="T55" s="23">
        <v>2.3987548649311066</v>
      </c>
      <c r="U55" s="23">
        <v>0.6613971292972565</v>
      </c>
      <c r="V55" s="20" t="s">
        <v>3</v>
      </c>
      <c r="W55" s="20" t="s">
        <v>3</v>
      </c>
      <c r="X55" s="20" t="s">
        <v>3</v>
      </c>
      <c r="Y55" s="20" t="s">
        <v>3</v>
      </c>
      <c r="Z55" s="20" t="s">
        <v>3</v>
      </c>
    </row>
    <row r="56" spans="1:26" s="1" customFormat="1" ht="12.75">
      <c r="A56" s="2">
        <v>37473.708333333336</v>
      </c>
      <c r="B56" s="2">
        <v>37473</v>
      </c>
      <c r="C56" s="27">
        <f t="shared" si="1"/>
        <v>17</v>
      </c>
      <c r="D56" s="3">
        <f t="shared" si="2"/>
        <v>130.76130806654692</v>
      </c>
      <c r="E56" s="3">
        <f t="shared" si="3"/>
        <v>945</v>
      </c>
      <c r="F56" s="41">
        <f t="shared" si="0"/>
        <v>0.1383717545677745</v>
      </c>
      <c r="G56" s="23">
        <v>13.758507013320923</v>
      </c>
      <c r="H56" s="23">
        <v>13.039796113967896</v>
      </c>
      <c r="I56" s="23">
        <v>10.705130100250244</v>
      </c>
      <c r="J56" s="20" t="s">
        <v>3</v>
      </c>
      <c r="K56" s="23">
        <v>9.206671357154846</v>
      </c>
      <c r="L56" s="23">
        <v>8.5</v>
      </c>
      <c r="M56" s="23">
        <v>8.5</v>
      </c>
      <c r="N56" s="23">
        <v>6</v>
      </c>
      <c r="O56" s="23">
        <v>8.052308678627014</v>
      </c>
      <c r="P56" s="23">
        <v>15.518661499023438</v>
      </c>
      <c r="Q56" s="23">
        <v>15.909293174743652</v>
      </c>
      <c r="R56" s="23">
        <v>13.025421857833862</v>
      </c>
      <c r="S56" s="20" t="s">
        <v>3</v>
      </c>
      <c r="T56" s="23">
        <v>8.166753053665161</v>
      </c>
      <c r="U56" s="23">
        <v>0.37876521795988083</v>
      </c>
      <c r="V56" s="20" t="s">
        <v>3</v>
      </c>
      <c r="W56" s="20" t="s">
        <v>3</v>
      </c>
      <c r="X56" s="20" t="s">
        <v>3</v>
      </c>
      <c r="Y56" s="20" t="s">
        <v>3</v>
      </c>
      <c r="Z56" s="20" t="s">
        <v>3</v>
      </c>
    </row>
    <row r="57" spans="1:26" s="1" customFormat="1" ht="12.75">
      <c r="A57" s="2">
        <v>37473.75</v>
      </c>
      <c r="B57" s="2">
        <v>37473</v>
      </c>
      <c r="C57" s="27">
        <f t="shared" si="1"/>
        <v>18</v>
      </c>
      <c r="D57" s="3">
        <f t="shared" si="2"/>
        <v>116.11209880560637</v>
      </c>
      <c r="E57" s="3">
        <f t="shared" si="3"/>
        <v>945</v>
      </c>
      <c r="F57" s="41">
        <f t="shared" si="0"/>
        <v>0.12286994582603848</v>
      </c>
      <c r="G57" s="23">
        <v>12.784584999084473</v>
      </c>
      <c r="H57" s="23">
        <v>15.091212272644043</v>
      </c>
      <c r="I57" s="23">
        <v>10.869929790496826</v>
      </c>
      <c r="J57" s="20" t="s">
        <v>3</v>
      </c>
      <c r="K57" s="23">
        <v>8.689382672309875</v>
      </c>
      <c r="L57" s="23">
        <v>4.75</v>
      </c>
      <c r="M57" s="23">
        <v>5</v>
      </c>
      <c r="N57" s="23">
        <v>1.75</v>
      </c>
      <c r="O57" s="23">
        <v>7.086397796869278</v>
      </c>
      <c r="P57" s="23">
        <v>12.726211547851562</v>
      </c>
      <c r="Q57" s="23">
        <v>14.151207685470581</v>
      </c>
      <c r="R57" s="23">
        <v>13.98931884765625</v>
      </c>
      <c r="S57" s="20" t="s">
        <v>3</v>
      </c>
      <c r="T57" s="23">
        <v>8.404797434806824</v>
      </c>
      <c r="U57" s="23">
        <v>0.8190557584166527</v>
      </c>
      <c r="V57" s="20" t="s">
        <v>3</v>
      </c>
      <c r="W57" s="20" t="s">
        <v>3</v>
      </c>
      <c r="X57" s="20" t="s">
        <v>3</v>
      </c>
      <c r="Y57" s="20" t="s">
        <v>3</v>
      </c>
      <c r="Z57" s="20" t="s">
        <v>3</v>
      </c>
    </row>
    <row r="58" spans="1:26" s="1" customFormat="1" ht="12.75">
      <c r="A58" s="2">
        <v>37474.666666666664</v>
      </c>
      <c r="B58" s="2">
        <v>37474</v>
      </c>
      <c r="C58" s="27">
        <f t="shared" si="1"/>
        <v>16</v>
      </c>
      <c r="D58" s="3">
        <f t="shared" si="2"/>
        <v>72.41679092496634</v>
      </c>
      <c r="E58" s="3">
        <f t="shared" si="3"/>
        <v>945</v>
      </c>
      <c r="F58" s="41">
        <f t="shared" si="0"/>
        <v>0.07663152478832416</v>
      </c>
      <c r="G58" s="23">
        <v>5.33825945854187</v>
      </c>
      <c r="H58" s="23">
        <v>5.12081515789032</v>
      </c>
      <c r="I58" s="23">
        <v>4.916531920433044</v>
      </c>
      <c r="J58" s="20" t="s">
        <v>3</v>
      </c>
      <c r="K58" s="23">
        <v>3.199865698814392</v>
      </c>
      <c r="L58" s="23">
        <v>6.25</v>
      </c>
      <c r="M58" s="23">
        <v>8.25</v>
      </c>
      <c r="N58" s="23">
        <v>3</v>
      </c>
      <c r="O58" s="23">
        <v>5.317087292671204</v>
      </c>
      <c r="P58" s="23">
        <v>6.8208770751953125</v>
      </c>
      <c r="Q58" s="23">
        <v>10.648878812789917</v>
      </c>
      <c r="R58" s="23">
        <v>9.241615056991577</v>
      </c>
      <c r="S58" s="20" t="s">
        <v>3</v>
      </c>
      <c r="T58" s="23">
        <v>3.5889766812324524</v>
      </c>
      <c r="U58" s="23">
        <v>0.7238837704062462</v>
      </c>
      <c r="V58" s="20" t="s">
        <v>3</v>
      </c>
      <c r="W58" s="20" t="s">
        <v>3</v>
      </c>
      <c r="X58" s="20" t="s">
        <v>3</v>
      </c>
      <c r="Y58" s="20" t="s">
        <v>3</v>
      </c>
      <c r="Z58" s="20" t="s">
        <v>3</v>
      </c>
    </row>
    <row r="59" spans="1:26" s="1" customFormat="1" ht="12.75">
      <c r="A59" s="2">
        <v>37474.708333333336</v>
      </c>
      <c r="B59" s="2">
        <v>37474</v>
      </c>
      <c r="C59" s="27">
        <f t="shared" si="1"/>
        <v>17</v>
      </c>
      <c r="D59" s="3">
        <f t="shared" si="2"/>
        <v>76.07116053253412</v>
      </c>
      <c r="E59" s="3">
        <f t="shared" si="3"/>
        <v>945</v>
      </c>
      <c r="F59" s="41">
        <f t="shared" si="0"/>
        <v>0.08049858257411019</v>
      </c>
      <c r="G59" s="23">
        <v>3.3726767897605896</v>
      </c>
      <c r="H59" s="23">
        <v>5.7823039293289185</v>
      </c>
      <c r="I59" s="23">
        <v>8.912930846214294</v>
      </c>
      <c r="J59" s="20" t="s">
        <v>3</v>
      </c>
      <c r="K59" s="23">
        <v>5.439924240112305</v>
      </c>
      <c r="L59" s="23">
        <v>4.5</v>
      </c>
      <c r="M59" s="23">
        <v>5.75</v>
      </c>
      <c r="N59" s="23">
        <v>4.25</v>
      </c>
      <c r="O59" s="23">
        <v>6.108279764652252</v>
      </c>
      <c r="P59" s="23">
        <v>9.460739135742188</v>
      </c>
      <c r="Q59" s="23">
        <v>9.512006402015686</v>
      </c>
      <c r="R59" s="23">
        <v>7.5291606187820435</v>
      </c>
      <c r="S59" s="20" t="s">
        <v>3</v>
      </c>
      <c r="T59" s="23">
        <v>4.412976443767548</v>
      </c>
      <c r="U59" s="23">
        <v>1.0401623621582985</v>
      </c>
      <c r="V59" s="20" t="s">
        <v>3</v>
      </c>
      <c r="W59" s="20" t="s">
        <v>3</v>
      </c>
      <c r="X59" s="20" t="s">
        <v>3</v>
      </c>
      <c r="Y59" s="20" t="s">
        <v>3</v>
      </c>
      <c r="Z59" s="20" t="s">
        <v>3</v>
      </c>
    </row>
    <row r="60" spans="1:26" s="1" customFormat="1" ht="12.75">
      <c r="A60" s="2">
        <v>37474.75</v>
      </c>
      <c r="B60" s="2">
        <v>37474</v>
      </c>
      <c r="C60" s="27">
        <f t="shared" si="1"/>
        <v>18</v>
      </c>
      <c r="D60" s="3">
        <f t="shared" si="2"/>
        <v>76.6905905008316</v>
      </c>
      <c r="E60" s="3">
        <f t="shared" si="3"/>
        <v>945</v>
      </c>
      <c r="F60" s="41">
        <f t="shared" si="0"/>
        <v>0.08115406402204403</v>
      </c>
      <c r="G60" s="23">
        <v>2.578432559967041</v>
      </c>
      <c r="H60" s="23">
        <v>4.5543153285980225</v>
      </c>
      <c r="I60" s="23">
        <v>6.152531623840332</v>
      </c>
      <c r="J60" s="20" t="s">
        <v>3</v>
      </c>
      <c r="K60" s="23">
        <v>4.257332026958466</v>
      </c>
      <c r="L60" s="23">
        <v>5.5</v>
      </c>
      <c r="M60" s="23">
        <v>5</v>
      </c>
      <c r="N60" s="23">
        <v>3.25</v>
      </c>
      <c r="O60" s="23">
        <v>6.3676870465278625</v>
      </c>
      <c r="P60" s="23">
        <v>9.674362182617188</v>
      </c>
      <c r="Q60" s="23">
        <v>9.512871503829956</v>
      </c>
      <c r="R60" s="23">
        <v>8.61610758304596</v>
      </c>
      <c r="S60" s="20" t="s">
        <v>3</v>
      </c>
      <c r="T60" s="23">
        <v>9.430219173431396</v>
      </c>
      <c r="U60" s="23">
        <v>1.7967314720153809</v>
      </c>
      <c r="V60" s="20" t="s">
        <v>3</v>
      </c>
      <c r="W60" s="20" t="s">
        <v>3</v>
      </c>
      <c r="X60" s="20" t="s">
        <v>3</v>
      </c>
      <c r="Y60" s="20" t="s">
        <v>3</v>
      </c>
      <c r="Z60" s="20" t="s">
        <v>3</v>
      </c>
    </row>
    <row r="61" spans="1:26" s="1" customFormat="1" ht="12.75">
      <c r="A61" s="2">
        <v>37475.666666666664</v>
      </c>
      <c r="B61" s="2">
        <v>37475</v>
      </c>
      <c r="C61" s="27">
        <f t="shared" si="1"/>
        <v>16</v>
      </c>
      <c r="D61" s="3">
        <f t="shared" si="2"/>
        <v>29.227118153125048</v>
      </c>
      <c r="E61" s="3">
        <f t="shared" si="3"/>
        <v>945</v>
      </c>
      <c r="F61" s="41">
        <f t="shared" si="0"/>
        <v>0.030928167357804282</v>
      </c>
      <c r="G61" s="23">
        <v>1.1896496564149857</v>
      </c>
      <c r="H61" s="23">
        <v>0.3112887963652611</v>
      </c>
      <c r="I61" s="23">
        <v>1.778466135263443</v>
      </c>
      <c r="J61" s="20" t="s">
        <v>3</v>
      </c>
      <c r="K61" s="23">
        <v>0.9590441510081291</v>
      </c>
      <c r="L61" s="23">
        <v>1.75</v>
      </c>
      <c r="M61" s="23">
        <v>3.75</v>
      </c>
      <c r="N61" s="23">
        <v>0.25</v>
      </c>
      <c r="O61" s="23">
        <v>1.9157994985580444</v>
      </c>
      <c r="P61" s="23">
        <v>3.921630859375</v>
      </c>
      <c r="Q61" s="23">
        <v>1.3012604899704456</v>
      </c>
      <c r="R61" s="23">
        <v>2.8711812496185303</v>
      </c>
      <c r="S61" s="20" t="s">
        <v>3</v>
      </c>
      <c r="T61" s="23">
        <v>9.228797316551208</v>
      </c>
      <c r="U61" s="23">
        <v>0</v>
      </c>
      <c r="V61" s="20" t="s">
        <v>3</v>
      </c>
      <c r="W61" s="20" t="s">
        <v>3</v>
      </c>
      <c r="X61" s="20" t="s">
        <v>3</v>
      </c>
      <c r="Y61" s="20" t="s">
        <v>3</v>
      </c>
      <c r="Z61" s="20" t="s">
        <v>3</v>
      </c>
    </row>
    <row r="62" spans="1:26" s="1" customFormat="1" ht="12.75">
      <c r="A62" s="2">
        <v>37475.708333333336</v>
      </c>
      <c r="B62" s="2">
        <v>37475</v>
      </c>
      <c r="C62" s="27">
        <f t="shared" si="1"/>
        <v>17</v>
      </c>
      <c r="D62" s="3">
        <f t="shared" si="2"/>
        <v>33.65314073115587</v>
      </c>
      <c r="E62" s="3">
        <f t="shared" si="3"/>
        <v>945</v>
      </c>
      <c r="F62" s="41">
        <f t="shared" si="0"/>
        <v>0.03561178913349828</v>
      </c>
      <c r="G62" s="23">
        <v>1.1135441362857819</v>
      </c>
      <c r="H62" s="23">
        <v>1.2743385210633278</v>
      </c>
      <c r="I62" s="23">
        <v>4.717398583889008</v>
      </c>
      <c r="J62" s="20" t="s">
        <v>3</v>
      </c>
      <c r="K62" s="23">
        <v>0.8362071514129639</v>
      </c>
      <c r="L62" s="23">
        <v>2.5</v>
      </c>
      <c r="M62" s="23">
        <v>0.75</v>
      </c>
      <c r="N62" s="23">
        <v>1.25</v>
      </c>
      <c r="O62" s="23">
        <v>1.0589922666549683</v>
      </c>
      <c r="P62" s="23">
        <v>6.08843994140625</v>
      </c>
      <c r="Q62" s="23">
        <v>1.4258492290973663</v>
      </c>
      <c r="R62" s="23">
        <v>3.742789924144745</v>
      </c>
      <c r="S62" s="20" t="s">
        <v>3</v>
      </c>
      <c r="T62" s="23">
        <v>7.068086862564087</v>
      </c>
      <c r="U62" s="23">
        <v>1.8274941146373749</v>
      </c>
      <c r="V62" s="20" t="s">
        <v>3</v>
      </c>
      <c r="W62" s="20" t="s">
        <v>3</v>
      </c>
      <c r="X62" s="20" t="s">
        <v>3</v>
      </c>
      <c r="Y62" s="20" t="s">
        <v>3</v>
      </c>
      <c r="Z62" s="20" t="s">
        <v>3</v>
      </c>
    </row>
    <row r="63" spans="1:26" s="1" customFormat="1" ht="12.75">
      <c r="A63" s="2">
        <v>37475.75</v>
      </c>
      <c r="B63" s="2">
        <v>37475</v>
      </c>
      <c r="C63" s="27">
        <f t="shared" si="1"/>
        <v>18</v>
      </c>
      <c r="D63" s="3">
        <f t="shared" si="2"/>
        <v>65.97751511260867</v>
      </c>
      <c r="E63" s="3">
        <f t="shared" si="3"/>
        <v>945</v>
      </c>
      <c r="F63" s="41">
        <f t="shared" si="0"/>
        <v>0.0698174763096388</v>
      </c>
      <c r="G63" s="23">
        <v>2.399327039718628</v>
      </c>
      <c r="H63" s="23">
        <v>2.124660462141037</v>
      </c>
      <c r="I63" s="23">
        <v>15.55986213684082</v>
      </c>
      <c r="J63" s="20" t="s">
        <v>3</v>
      </c>
      <c r="K63" s="23">
        <v>9.847559928894043</v>
      </c>
      <c r="L63" s="23">
        <v>3</v>
      </c>
      <c r="M63" s="23">
        <v>4.25</v>
      </c>
      <c r="N63" s="23">
        <v>2.25</v>
      </c>
      <c r="O63" s="23">
        <v>4.609820902347565</v>
      </c>
      <c r="P63" s="23">
        <v>11.261322021484375</v>
      </c>
      <c r="Q63" s="23">
        <v>0.8305917792022228</v>
      </c>
      <c r="R63" s="23">
        <v>2.9942320585250854</v>
      </c>
      <c r="S63" s="20" t="s">
        <v>3</v>
      </c>
      <c r="T63" s="23">
        <v>6.408886909484863</v>
      </c>
      <c r="U63" s="23">
        <v>0.44125187397003174</v>
      </c>
      <c r="V63" s="20" t="s">
        <v>3</v>
      </c>
      <c r="W63" s="20" t="s">
        <v>3</v>
      </c>
      <c r="X63" s="20" t="s">
        <v>3</v>
      </c>
      <c r="Y63" s="20" t="s">
        <v>3</v>
      </c>
      <c r="Z63" s="20" t="s">
        <v>3</v>
      </c>
    </row>
    <row r="64" spans="1:26" s="1" customFormat="1" ht="12.75">
      <c r="A64" s="2">
        <v>37476.666666666664</v>
      </c>
      <c r="B64" s="2">
        <v>37476</v>
      </c>
      <c r="C64" s="27">
        <f t="shared" si="1"/>
        <v>16</v>
      </c>
      <c r="D64" s="3">
        <f t="shared" si="2"/>
        <v>33.204598002135754</v>
      </c>
      <c r="E64" s="3">
        <f t="shared" si="3"/>
        <v>945</v>
      </c>
      <c r="F64" s="41">
        <f t="shared" si="0"/>
        <v>0.0351371407430008</v>
      </c>
      <c r="G64" s="23">
        <v>0</v>
      </c>
      <c r="H64" s="23">
        <v>0</v>
      </c>
      <c r="I64" s="23">
        <v>9.695730432868004</v>
      </c>
      <c r="J64" s="20" t="s">
        <v>3</v>
      </c>
      <c r="K64" s="23">
        <v>5.835138991475105</v>
      </c>
      <c r="L64" s="23">
        <v>0</v>
      </c>
      <c r="M64" s="23">
        <v>0</v>
      </c>
      <c r="N64" s="23">
        <v>1</v>
      </c>
      <c r="O64" s="23">
        <v>0</v>
      </c>
      <c r="P64" s="23">
        <v>12.436309814453125</v>
      </c>
      <c r="Q64" s="23">
        <v>0</v>
      </c>
      <c r="R64" s="23">
        <v>0</v>
      </c>
      <c r="S64" s="20" t="s">
        <v>3</v>
      </c>
      <c r="T64" s="23">
        <v>4.17493212223053</v>
      </c>
      <c r="U64" s="23">
        <v>0.062486641108989716</v>
      </c>
      <c r="V64" s="20" t="s">
        <v>3</v>
      </c>
      <c r="W64" s="20" t="s">
        <v>3</v>
      </c>
      <c r="X64" s="20" t="s">
        <v>3</v>
      </c>
      <c r="Y64" s="20" t="s">
        <v>3</v>
      </c>
      <c r="Z64" s="20" t="s">
        <v>3</v>
      </c>
    </row>
    <row r="65" spans="1:26" s="1" customFormat="1" ht="12.75">
      <c r="A65" s="2">
        <v>37476.708333333336</v>
      </c>
      <c r="B65" s="2">
        <v>37476</v>
      </c>
      <c r="C65" s="27">
        <f t="shared" si="1"/>
        <v>17</v>
      </c>
      <c r="D65" s="3">
        <f t="shared" si="2"/>
        <v>92.20255910605192</v>
      </c>
      <c r="E65" s="3">
        <f t="shared" si="3"/>
        <v>945</v>
      </c>
      <c r="F65" s="41">
        <f t="shared" si="0"/>
        <v>0.09756884561486975</v>
      </c>
      <c r="G65" s="23">
        <v>0</v>
      </c>
      <c r="H65" s="23">
        <v>0</v>
      </c>
      <c r="I65" s="23">
        <v>4.511398747563362</v>
      </c>
      <c r="J65" s="20" t="s">
        <v>3</v>
      </c>
      <c r="K65" s="23">
        <v>20.557268023490906</v>
      </c>
      <c r="L65" s="23">
        <v>12.5</v>
      </c>
      <c r="M65" s="23">
        <v>5</v>
      </c>
      <c r="N65" s="23">
        <v>6</v>
      </c>
      <c r="O65" s="23">
        <v>3.224280547350645</v>
      </c>
      <c r="P65" s="23">
        <v>5.2949676513671875</v>
      </c>
      <c r="Q65" s="23">
        <v>18.803386133164167</v>
      </c>
      <c r="R65" s="23">
        <v>10.543259724974632</v>
      </c>
      <c r="S65" s="20" t="s">
        <v>3</v>
      </c>
      <c r="T65" s="23">
        <v>5.767998278141022</v>
      </c>
      <c r="U65" s="23">
        <v>0</v>
      </c>
      <c r="V65" s="20" t="s">
        <v>3</v>
      </c>
      <c r="W65" s="20" t="s">
        <v>3</v>
      </c>
      <c r="X65" s="20" t="s">
        <v>3</v>
      </c>
      <c r="Y65" s="20" t="s">
        <v>3</v>
      </c>
      <c r="Z65" s="20" t="s">
        <v>3</v>
      </c>
    </row>
    <row r="66" spans="1:26" s="1" customFormat="1" ht="12.75">
      <c r="A66" s="2">
        <v>37476.75</v>
      </c>
      <c r="B66" s="2">
        <v>37476</v>
      </c>
      <c r="C66" s="27">
        <f t="shared" si="1"/>
        <v>18</v>
      </c>
      <c r="D66" s="3">
        <f t="shared" si="2"/>
        <v>101.61874721944332</v>
      </c>
      <c r="E66" s="3">
        <f t="shared" si="3"/>
        <v>945</v>
      </c>
      <c r="F66" s="41">
        <f aca="true" t="shared" si="4" ref="F66:F129">+D66/E66</f>
        <v>0.10753306584068076</v>
      </c>
      <c r="G66" s="23">
        <v>0.009727776050567627</v>
      </c>
      <c r="H66" s="23">
        <v>0</v>
      </c>
      <c r="I66" s="23">
        <v>0</v>
      </c>
      <c r="J66" s="20" t="s">
        <v>3</v>
      </c>
      <c r="K66" s="23">
        <v>1.8204290270805359</v>
      </c>
      <c r="L66" s="23">
        <v>1.75</v>
      </c>
      <c r="M66" s="23">
        <v>2.5</v>
      </c>
      <c r="N66" s="23">
        <v>1.75</v>
      </c>
      <c r="O66" s="23">
        <v>2.544480748474598</v>
      </c>
      <c r="P66" s="23">
        <v>3.067108154296875</v>
      </c>
      <c r="Q66" s="23">
        <v>32.12313652038574</v>
      </c>
      <c r="R66" s="23">
        <v>28.318308353424072</v>
      </c>
      <c r="S66" s="20" t="s">
        <v>3</v>
      </c>
      <c r="T66" s="23">
        <v>27.452924728393555</v>
      </c>
      <c r="U66" s="23">
        <v>0.28263191133737564</v>
      </c>
      <c r="V66" s="20" t="s">
        <v>3</v>
      </c>
      <c r="W66" s="20" t="s">
        <v>3</v>
      </c>
      <c r="X66" s="20" t="s">
        <v>3</v>
      </c>
      <c r="Y66" s="20" t="s">
        <v>3</v>
      </c>
      <c r="Z66" s="20" t="s">
        <v>3</v>
      </c>
    </row>
    <row r="67" spans="1:26" s="1" customFormat="1" ht="12.75">
      <c r="A67" s="2">
        <v>37477.666666666664</v>
      </c>
      <c r="B67" s="2">
        <v>37477</v>
      </c>
      <c r="C67" s="27">
        <f aca="true" t="shared" si="5" ref="C67:C130">HOUR(A67)</f>
        <v>16</v>
      </c>
      <c r="D67" s="3">
        <f aca="true" t="shared" si="6" ref="D67:D130">SUM(G67:Z67)</f>
        <v>34.73641536012292</v>
      </c>
      <c r="E67" s="3">
        <f aca="true" t="shared" si="7" ref="E67:E130">SUMIF(G67:Z67,"&lt;&gt;No Data",G$491:Z$491)</f>
        <v>945</v>
      </c>
      <c r="F67" s="41">
        <f t="shared" si="4"/>
        <v>0.03675811149219357</v>
      </c>
      <c r="G67" s="23">
        <v>0.283249918371439</v>
      </c>
      <c r="H67" s="23">
        <v>0</v>
      </c>
      <c r="I67" s="23">
        <v>2.7123325169086456</v>
      </c>
      <c r="J67" s="20" t="s">
        <v>3</v>
      </c>
      <c r="K67" s="23">
        <v>2.091280832886696</v>
      </c>
      <c r="L67" s="23">
        <v>2.5</v>
      </c>
      <c r="M67" s="23">
        <v>4.25</v>
      </c>
      <c r="N67" s="23">
        <v>2.25</v>
      </c>
      <c r="O67" s="23">
        <v>2.8664509654045105</v>
      </c>
      <c r="P67" s="23">
        <v>5.127105712890625</v>
      </c>
      <c r="Q67" s="23">
        <v>4.568254709243774</v>
      </c>
      <c r="R67" s="23">
        <v>4.7073275446891785</v>
      </c>
      <c r="S67" s="20" t="s">
        <v>3</v>
      </c>
      <c r="T67" s="23">
        <v>3.2227545380592346</v>
      </c>
      <c r="U67" s="23">
        <v>0.1576586216688156</v>
      </c>
      <c r="V67" s="20" t="s">
        <v>3</v>
      </c>
      <c r="W67" s="20" t="s">
        <v>3</v>
      </c>
      <c r="X67" s="20" t="s">
        <v>3</v>
      </c>
      <c r="Y67" s="20" t="s">
        <v>3</v>
      </c>
      <c r="Z67" s="20" t="s">
        <v>3</v>
      </c>
    </row>
    <row r="68" spans="1:26" s="1" customFormat="1" ht="12.75">
      <c r="A68" s="2">
        <v>37477.708333333336</v>
      </c>
      <c r="B68" s="2">
        <v>37477</v>
      </c>
      <c r="C68" s="27">
        <f t="shared" si="5"/>
        <v>17</v>
      </c>
      <c r="D68" s="3">
        <f t="shared" si="6"/>
        <v>49.00091342814267</v>
      </c>
      <c r="E68" s="3">
        <f t="shared" si="7"/>
        <v>945</v>
      </c>
      <c r="F68" s="41">
        <f t="shared" si="4"/>
        <v>0.051852818442479014</v>
      </c>
      <c r="G68" s="23">
        <v>0.009727774187922478</v>
      </c>
      <c r="H68" s="23">
        <v>0</v>
      </c>
      <c r="I68" s="23">
        <v>5.774864912033081</v>
      </c>
      <c r="J68" s="20" t="s">
        <v>3</v>
      </c>
      <c r="K68" s="23">
        <v>4.306924641132355</v>
      </c>
      <c r="L68" s="23">
        <v>5.75</v>
      </c>
      <c r="M68" s="23">
        <v>3.75</v>
      </c>
      <c r="N68" s="23">
        <v>2.25</v>
      </c>
      <c r="O68" s="23">
        <v>5.146183609962463</v>
      </c>
      <c r="P68" s="23">
        <v>8.575698852539062</v>
      </c>
      <c r="Q68" s="23">
        <v>6.0910064578056335</v>
      </c>
      <c r="R68" s="23">
        <v>4.830378174781799</v>
      </c>
      <c r="S68" s="20" t="s">
        <v>3</v>
      </c>
      <c r="T68" s="23">
        <v>1.666310604661703</v>
      </c>
      <c r="U68" s="23">
        <v>0.8498184010386467</v>
      </c>
      <c r="V68" s="20" t="s">
        <v>3</v>
      </c>
      <c r="W68" s="20" t="s">
        <v>3</v>
      </c>
      <c r="X68" s="20" t="s">
        <v>3</v>
      </c>
      <c r="Y68" s="20" t="s">
        <v>3</v>
      </c>
      <c r="Z68" s="20" t="s">
        <v>3</v>
      </c>
    </row>
    <row r="69" spans="1:26" s="1" customFormat="1" ht="12.75">
      <c r="A69" s="2">
        <v>37477.75</v>
      </c>
      <c r="B69" s="2">
        <v>37477</v>
      </c>
      <c r="C69" s="27">
        <f t="shared" si="5"/>
        <v>18</v>
      </c>
      <c r="D69" s="3">
        <f t="shared" si="6"/>
        <v>94.37924620695412</v>
      </c>
      <c r="E69" s="3">
        <f t="shared" si="7"/>
        <v>945</v>
      </c>
      <c r="F69" s="41">
        <f t="shared" si="4"/>
        <v>0.09987221820841706</v>
      </c>
      <c r="G69" s="23">
        <v>0.7456053420901299</v>
      </c>
      <c r="H69" s="23">
        <v>0.17910550720989704</v>
      </c>
      <c r="I69" s="23">
        <v>15.745262026786804</v>
      </c>
      <c r="J69" s="20" t="s">
        <v>3</v>
      </c>
      <c r="K69" s="23">
        <v>6.621753513813019</v>
      </c>
      <c r="L69" s="23">
        <v>8.75</v>
      </c>
      <c r="M69" s="23">
        <v>7.5</v>
      </c>
      <c r="N69" s="23">
        <v>5.75</v>
      </c>
      <c r="O69" s="23">
        <v>7.680745899677277</v>
      </c>
      <c r="P69" s="23">
        <v>17.70074462890625</v>
      </c>
      <c r="Q69" s="23">
        <v>8.156238317489624</v>
      </c>
      <c r="R69" s="23">
        <v>7.169621825218201</v>
      </c>
      <c r="S69" s="20" t="s">
        <v>3</v>
      </c>
      <c r="T69" s="23">
        <v>7.782220005989075</v>
      </c>
      <c r="U69" s="23">
        <v>0.5979491397738457</v>
      </c>
      <c r="V69" s="20" t="s">
        <v>3</v>
      </c>
      <c r="W69" s="20" t="s">
        <v>3</v>
      </c>
      <c r="X69" s="20" t="s">
        <v>3</v>
      </c>
      <c r="Y69" s="20" t="s">
        <v>3</v>
      </c>
      <c r="Z69" s="20" t="s">
        <v>3</v>
      </c>
    </row>
    <row r="70" spans="1:26" s="1" customFormat="1" ht="12.75">
      <c r="A70" s="2">
        <v>37480.666666666664</v>
      </c>
      <c r="B70" s="2">
        <v>37480</v>
      </c>
      <c r="C70" s="27">
        <f t="shared" si="5"/>
        <v>16</v>
      </c>
      <c r="D70" s="3">
        <f t="shared" si="6"/>
        <v>179.97728284448385</v>
      </c>
      <c r="E70" s="3">
        <f t="shared" si="7"/>
        <v>945</v>
      </c>
      <c r="F70" s="41">
        <f t="shared" si="4"/>
        <v>0.19045215115818398</v>
      </c>
      <c r="G70" s="23">
        <v>1.889477252960205</v>
      </c>
      <c r="H70" s="23">
        <v>0.11215551942586899</v>
      </c>
      <c r="I70" s="23">
        <v>19.013794422149658</v>
      </c>
      <c r="J70" s="20" t="s">
        <v>3</v>
      </c>
      <c r="K70" s="23">
        <v>13.663136720657349</v>
      </c>
      <c r="L70" s="23">
        <v>3.25</v>
      </c>
      <c r="M70" s="23">
        <v>6.25</v>
      </c>
      <c r="N70" s="23">
        <v>6.25</v>
      </c>
      <c r="O70" s="23">
        <v>8.493301153182983</v>
      </c>
      <c r="P70" s="23">
        <v>18.37213134765625</v>
      </c>
      <c r="Q70" s="23">
        <v>21.738144397735596</v>
      </c>
      <c r="R70" s="23">
        <v>27.220465660095215</v>
      </c>
      <c r="S70" s="20" t="s">
        <v>3</v>
      </c>
      <c r="T70" s="23">
        <v>48.81130313873291</v>
      </c>
      <c r="U70" s="23">
        <v>4.913373231887817</v>
      </c>
      <c r="V70" s="20" t="s">
        <v>3</v>
      </c>
      <c r="W70" s="20" t="s">
        <v>3</v>
      </c>
      <c r="X70" s="20" t="s">
        <v>3</v>
      </c>
      <c r="Y70" s="20" t="s">
        <v>3</v>
      </c>
      <c r="Z70" s="20" t="s">
        <v>3</v>
      </c>
    </row>
    <row r="71" spans="1:26" s="1" customFormat="1" ht="12.75">
      <c r="A71" s="2">
        <v>37480.708333333336</v>
      </c>
      <c r="B71" s="2">
        <v>37480</v>
      </c>
      <c r="C71" s="27">
        <f t="shared" si="5"/>
        <v>17</v>
      </c>
      <c r="D71" s="3">
        <f t="shared" si="6"/>
        <v>226.91157767921686</v>
      </c>
      <c r="E71" s="3">
        <f t="shared" si="7"/>
        <v>945</v>
      </c>
      <c r="F71" s="41">
        <f t="shared" si="4"/>
        <v>0.2401180716182189</v>
      </c>
      <c r="G71" s="23">
        <v>1.0202719122171402</v>
      </c>
      <c r="H71" s="23">
        <v>0.11215551942586899</v>
      </c>
      <c r="I71" s="23">
        <v>19.006927251815796</v>
      </c>
      <c r="J71" s="20" t="s">
        <v>3</v>
      </c>
      <c r="K71" s="23">
        <v>20.854060649871826</v>
      </c>
      <c r="L71" s="23">
        <v>6.5</v>
      </c>
      <c r="M71" s="23">
        <v>13</v>
      </c>
      <c r="N71" s="23">
        <v>7.75</v>
      </c>
      <c r="O71" s="23">
        <v>13.52656626701355</v>
      </c>
      <c r="P71" s="23">
        <v>19.959091186523438</v>
      </c>
      <c r="Q71" s="23">
        <v>27.873275756835938</v>
      </c>
      <c r="R71" s="23">
        <v>32.25656986236572</v>
      </c>
      <c r="S71" s="20" t="s">
        <v>3</v>
      </c>
      <c r="T71" s="23">
        <v>60.2008113861084</v>
      </c>
      <c r="U71" s="23">
        <v>4.851847887039185</v>
      </c>
      <c r="V71" s="20" t="s">
        <v>3</v>
      </c>
      <c r="W71" s="20" t="s">
        <v>3</v>
      </c>
      <c r="X71" s="20" t="s">
        <v>3</v>
      </c>
      <c r="Y71" s="20" t="s">
        <v>3</v>
      </c>
      <c r="Z71" s="20" t="s">
        <v>3</v>
      </c>
    </row>
    <row r="72" spans="1:26" s="1" customFormat="1" ht="12.75">
      <c r="A72" s="2">
        <v>37480.75</v>
      </c>
      <c r="B72" s="2">
        <v>37480</v>
      </c>
      <c r="C72" s="27">
        <f t="shared" si="5"/>
        <v>18</v>
      </c>
      <c r="D72" s="3">
        <f t="shared" si="6"/>
        <v>288.9509458076209</v>
      </c>
      <c r="E72" s="3">
        <f t="shared" si="7"/>
        <v>945</v>
      </c>
      <c r="F72" s="41">
        <f t="shared" si="4"/>
        <v>0.30576819662182103</v>
      </c>
      <c r="G72" s="23">
        <v>0.4526276495307684</v>
      </c>
      <c r="H72" s="23">
        <v>0.11215551942586899</v>
      </c>
      <c r="I72" s="23">
        <v>25.798059463500977</v>
      </c>
      <c r="J72" s="20" t="s">
        <v>3</v>
      </c>
      <c r="K72" s="23">
        <v>26.22074031829834</v>
      </c>
      <c r="L72" s="23">
        <v>10.5</v>
      </c>
      <c r="M72" s="23">
        <v>13.75</v>
      </c>
      <c r="N72" s="23">
        <v>11.75</v>
      </c>
      <c r="O72" s="23">
        <v>16.65318775177002</v>
      </c>
      <c r="P72" s="23">
        <v>27.161453247070312</v>
      </c>
      <c r="Q72" s="23">
        <v>29.17453622817993</v>
      </c>
      <c r="R72" s="23">
        <v>33.78508758544922</v>
      </c>
      <c r="S72" s="20" t="s">
        <v>3</v>
      </c>
      <c r="T72" s="23">
        <v>84.83535385131836</v>
      </c>
      <c r="U72" s="23">
        <v>8.757744193077087</v>
      </c>
      <c r="V72" s="20" t="s">
        <v>3</v>
      </c>
      <c r="W72" s="20" t="s">
        <v>3</v>
      </c>
      <c r="X72" s="20" t="s">
        <v>3</v>
      </c>
      <c r="Y72" s="20" t="s">
        <v>3</v>
      </c>
      <c r="Z72" s="20" t="s">
        <v>3</v>
      </c>
    </row>
    <row r="73" spans="1:26" s="1" customFormat="1" ht="12.75">
      <c r="A73" s="2">
        <v>37481.666666666664</v>
      </c>
      <c r="B73" s="2">
        <v>37481</v>
      </c>
      <c r="C73" s="27">
        <f t="shared" si="5"/>
        <v>16</v>
      </c>
      <c r="D73" s="3">
        <f t="shared" si="6"/>
        <v>107.80980285257101</v>
      </c>
      <c r="E73" s="3">
        <f t="shared" si="7"/>
        <v>945</v>
      </c>
      <c r="F73" s="41">
        <f t="shared" si="4"/>
        <v>0.11408444746303811</v>
      </c>
      <c r="G73" s="23">
        <v>15.845973253250122</v>
      </c>
      <c r="H73" s="23">
        <v>0.11215551942586899</v>
      </c>
      <c r="I73" s="23">
        <v>0</v>
      </c>
      <c r="J73" s="20" t="s">
        <v>3</v>
      </c>
      <c r="K73" s="23">
        <v>13.909573793411255</v>
      </c>
      <c r="L73" s="23">
        <v>4.25</v>
      </c>
      <c r="M73" s="23">
        <v>4.75</v>
      </c>
      <c r="N73" s="23">
        <v>2.75</v>
      </c>
      <c r="O73" s="23">
        <v>5.443739175796509</v>
      </c>
      <c r="P73" s="23">
        <v>13.550216674804688</v>
      </c>
      <c r="Q73" s="23">
        <v>16.78141474723816</v>
      </c>
      <c r="R73" s="23">
        <v>14.718008518218994</v>
      </c>
      <c r="S73" s="20" t="s">
        <v>3</v>
      </c>
      <c r="T73" s="23">
        <v>15.698721170425415</v>
      </c>
      <c r="U73" s="23">
        <v>0</v>
      </c>
      <c r="V73" s="20" t="s">
        <v>3</v>
      </c>
      <c r="W73" s="20" t="s">
        <v>3</v>
      </c>
      <c r="X73" s="20" t="s">
        <v>3</v>
      </c>
      <c r="Y73" s="20" t="s">
        <v>3</v>
      </c>
      <c r="Z73" s="20" t="s">
        <v>3</v>
      </c>
    </row>
    <row r="74" spans="1:26" s="1" customFormat="1" ht="12.75">
      <c r="A74" s="2">
        <v>37481.708333333336</v>
      </c>
      <c r="B74" s="2">
        <v>37481</v>
      </c>
      <c r="C74" s="27">
        <f t="shared" si="5"/>
        <v>17</v>
      </c>
      <c r="D74" s="3">
        <f t="shared" si="6"/>
        <v>161.06059499830008</v>
      </c>
      <c r="E74" s="3">
        <f t="shared" si="7"/>
        <v>945</v>
      </c>
      <c r="F74" s="41">
        <f t="shared" si="4"/>
        <v>0.1704344920616932</v>
      </c>
      <c r="G74" s="23">
        <v>19.258132934570312</v>
      </c>
      <c r="H74" s="23">
        <v>0.11215551942586899</v>
      </c>
      <c r="I74" s="23">
        <v>0</v>
      </c>
      <c r="J74" s="20" t="s">
        <v>3</v>
      </c>
      <c r="K74" s="23">
        <v>23.51145911216736</v>
      </c>
      <c r="L74" s="23">
        <v>4</v>
      </c>
      <c r="M74" s="23">
        <v>5.25</v>
      </c>
      <c r="N74" s="23">
        <v>2.75</v>
      </c>
      <c r="O74" s="23">
        <v>10.69368588924408</v>
      </c>
      <c r="P74" s="23">
        <v>18.02117919921875</v>
      </c>
      <c r="Q74" s="23">
        <v>26.903387546539307</v>
      </c>
      <c r="R74" s="23">
        <v>31.877163410186768</v>
      </c>
      <c r="S74" s="20" t="s">
        <v>3</v>
      </c>
      <c r="T74" s="23">
        <v>18.683431386947632</v>
      </c>
      <c r="U74" s="23">
        <v>0</v>
      </c>
      <c r="V74" s="20" t="s">
        <v>3</v>
      </c>
      <c r="W74" s="20" t="s">
        <v>3</v>
      </c>
      <c r="X74" s="20" t="s">
        <v>3</v>
      </c>
      <c r="Y74" s="20" t="s">
        <v>3</v>
      </c>
      <c r="Z74" s="20" t="s">
        <v>3</v>
      </c>
    </row>
    <row r="75" spans="1:26" s="1" customFormat="1" ht="12.75">
      <c r="A75" s="2">
        <v>37481.75</v>
      </c>
      <c r="B75" s="2">
        <v>37481</v>
      </c>
      <c r="C75" s="27">
        <f t="shared" si="5"/>
        <v>18</v>
      </c>
      <c r="D75" s="3">
        <f t="shared" si="6"/>
        <v>324.0007768943906</v>
      </c>
      <c r="E75" s="3">
        <f t="shared" si="7"/>
        <v>945</v>
      </c>
      <c r="F75" s="41">
        <f t="shared" si="4"/>
        <v>0.34285796496760906</v>
      </c>
      <c r="G75" s="23">
        <v>20.231483459472656</v>
      </c>
      <c r="H75" s="23">
        <v>0.11215551942586899</v>
      </c>
      <c r="I75" s="23">
        <v>0</v>
      </c>
      <c r="J75" s="20" t="s">
        <v>3</v>
      </c>
      <c r="K75" s="23">
        <v>37.49733066558838</v>
      </c>
      <c r="L75" s="23">
        <v>31</v>
      </c>
      <c r="M75" s="23">
        <v>31.5</v>
      </c>
      <c r="N75" s="23">
        <v>21.5</v>
      </c>
      <c r="O75" s="23">
        <v>33.87554597854614</v>
      </c>
      <c r="P75" s="23">
        <v>38.407562255859375</v>
      </c>
      <c r="Q75" s="23">
        <v>41.80212688446045</v>
      </c>
      <c r="R75" s="23">
        <v>38.65648365020752</v>
      </c>
      <c r="S75" s="20" t="s">
        <v>3</v>
      </c>
      <c r="T75" s="23">
        <v>25.38529634475708</v>
      </c>
      <c r="U75" s="23">
        <v>4.0327921360731125</v>
      </c>
      <c r="V75" s="20" t="s">
        <v>3</v>
      </c>
      <c r="W75" s="20" t="s">
        <v>3</v>
      </c>
      <c r="X75" s="20" t="s">
        <v>3</v>
      </c>
      <c r="Y75" s="20" t="s">
        <v>3</v>
      </c>
      <c r="Z75" s="20" t="s">
        <v>3</v>
      </c>
    </row>
    <row r="76" spans="1:26" s="1" customFormat="1" ht="12.75">
      <c r="A76" s="2">
        <v>37482.666666666664</v>
      </c>
      <c r="B76" s="2">
        <v>37482</v>
      </c>
      <c r="C76" s="27">
        <f t="shared" si="5"/>
        <v>16</v>
      </c>
      <c r="D76" s="3">
        <f t="shared" si="6"/>
        <v>64.5661900267005</v>
      </c>
      <c r="E76" s="3">
        <f t="shared" si="7"/>
        <v>945</v>
      </c>
      <c r="F76" s="41">
        <f t="shared" si="4"/>
        <v>0.06832401061026508</v>
      </c>
      <c r="G76" s="23">
        <v>2.9572436213493347</v>
      </c>
      <c r="H76" s="23">
        <v>0.11215551942586899</v>
      </c>
      <c r="I76" s="23">
        <v>7.841731071472168</v>
      </c>
      <c r="J76" s="20" t="s">
        <v>3</v>
      </c>
      <c r="K76" s="23">
        <v>5.464339017868042</v>
      </c>
      <c r="L76" s="23">
        <v>6</v>
      </c>
      <c r="M76" s="23">
        <v>4.5</v>
      </c>
      <c r="N76" s="23">
        <v>5.5</v>
      </c>
      <c r="O76" s="23">
        <v>3.7667470574378967</v>
      </c>
      <c r="P76" s="23">
        <v>14.55731201171875</v>
      </c>
      <c r="Q76" s="23">
        <v>4.069899827241898</v>
      </c>
      <c r="R76" s="23">
        <v>2.840418666601181</v>
      </c>
      <c r="S76" s="20" t="s">
        <v>3</v>
      </c>
      <c r="T76" s="23">
        <v>3.9002655148506165</v>
      </c>
      <c r="U76" s="23">
        <v>3.056077718734741</v>
      </c>
      <c r="V76" s="20" t="s">
        <v>3</v>
      </c>
      <c r="W76" s="20" t="s">
        <v>3</v>
      </c>
      <c r="X76" s="20" t="s">
        <v>3</v>
      </c>
      <c r="Y76" s="20" t="s">
        <v>3</v>
      </c>
      <c r="Z76" s="20" t="s">
        <v>3</v>
      </c>
    </row>
    <row r="77" spans="1:26" s="1" customFormat="1" ht="12.75">
      <c r="A77" s="2">
        <v>37482.708333333336</v>
      </c>
      <c r="B77" s="2">
        <v>37482</v>
      </c>
      <c r="C77" s="27">
        <f t="shared" si="5"/>
        <v>17</v>
      </c>
      <c r="D77" s="3">
        <f t="shared" si="6"/>
        <v>53.18512573093176</v>
      </c>
      <c r="E77" s="3">
        <f t="shared" si="7"/>
        <v>945</v>
      </c>
      <c r="F77" s="41">
        <f t="shared" si="4"/>
        <v>0.056280556329028314</v>
      </c>
      <c r="G77" s="23">
        <v>3.1363490223884583</v>
      </c>
      <c r="H77" s="23">
        <v>0.11215551942586899</v>
      </c>
      <c r="I77" s="23">
        <v>3.6805322766304016</v>
      </c>
      <c r="J77" s="20" t="s">
        <v>3</v>
      </c>
      <c r="K77" s="23">
        <v>2.5101473927497864</v>
      </c>
      <c r="L77" s="23">
        <v>4</v>
      </c>
      <c r="M77" s="23">
        <v>3</v>
      </c>
      <c r="N77" s="23">
        <v>2.75</v>
      </c>
      <c r="O77" s="23">
        <v>4.0246283411979675</v>
      </c>
      <c r="P77" s="23">
        <v>9.78118896484375</v>
      </c>
      <c r="Q77" s="23">
        <v>3.917624533176422</v>
      </c>
      <c r="R77" s="23">
        <v>3.0249947011470795</v>
      </c>
      <c r="S77" s="20" t="s">
        <v>3</v>
      </c>
      <c r="T77" s="23">
        <v>9.907833933830261</v>
      </c>
      <c r="U77" s="23">
        <v>3.3396710455417633</v>
      </c>
      <c r="V77" s="20" t="s">
        <v>3</v>
      </c>
      <c r="W77" s="20" t="s">
        <v>3</v>
      </c>
      <c r="X77" s="20" t="s">
        <v>3</v>
      </c>
      <c r="Y77" s="20" t="s">
        <v>3</v>
      </c>
      <c r="Z77" s="20" t="s">
        <v>3</v>
      </c>
    </row>
    <row r="78" spans="1:26" s="1" customFormat="1" ht="12.75">
      <c r="A78" s="2">
        <v>37482.75</v>
      </c>
      <c r="B78" s="2">
        <v>37482</v>
      </c>
      <c r="C78" s="27">
        <f t="shared" si="5"/>
        <v>18</v>
      </c>
      <c r="D78" s="3">
        <f t="shared" si="6"/>
        <v>70.09939970821142</v>
      </c>
      <c r="E78" s="3">
        <f t="shared" si="7"/>
        <v>945</v>
      </c>
      <c r="F78" s="41">
        <f t="shared" si="4"/>
        <v>0.07417925895048828</v>
      </c>
      <c r="G78" s="23">
        <v>2.0502715706825256</v>
      </c>
      <c r="H78" s="23">
        <v>0.11215551942586899</v>
      </c>
      <c r="I78" s="23">
        <v>4.930265128612518</v>
      </c>
      <c r="J78" s="20" t="s">
        <v>3</v>
      </c>
      <c r="K78" s="23">
        <v>2.288125216960907</v>
      </c>
      <c r="L78" s="23">
        <v>3.75</v>
      </c>
      <c r="M78" s="23">
        <v>6.75</v>
      </c>
      <c r="N78" s="23">
        <v>1.75</v>
      </c>
      <c r="O78" s="23">
        <v>5.562761306762695</v>
      </c>
      <c r="P78" s="23">
        <v>7.6753997802734375</v>
      </c>
      <c r="Q78" s="23">
        <v>8.169216394424438</v>
      </c>
      <c r="R78" s="23">
        <v>6.317880570888519</v>
      </c>
      <c r="S78" s="20" t="s">
        <v>3</v>
      </c>
      <c r="T78" s="23">
        <v>15.73381781578064</v>
      </c>
      <c r="U78" s="23">
        <v>5.009506404399872</v>
      </c>
      <c r="V78" s="20" t="s">
        <v>3</v>
      </c>
      <c r="W78" s="20" t="s">
        <v>3</v>
      </c>
      <c r="X78" s="20" t="s">
        <v>3</v>
      </c>
      <c r="Y78" s="20" t="s">
        <v>3</v>
      </c>
      <c r="Z78" s="20" t="s">
        <v>3</v>
      </c>
    </row>
    <row r="79" spans="1:26" s="1" customFormat="1" ht="12.75">
      <c r="A79" s="2">
        <v>37483.666666666664</v>
      </c>
      <c r="B79" s="2">
        <v>37483</v>
      </c>
      <c r="C79" s="27">
        <f t="shared" si="5"/>
        <v>16</v>
      </c>
      <c r="D79" s="3">
        <f t="shared" si="6"/>
        <v>509.0075846016407</v>
      </c>
      <c r="E79" s="3">
        <f t="shared" si="7"/>
        <v>945</v>
      </c>
      <c r="F79" s="41">
        <f t="shared" si="4"/>
        <v>0.5386323646578208</v>
      </c>
      <c r="G79" s="23">
        <v>2.494315892457962</v>
      </c>
      <c r="H79" s="23">
        <v>3.1174657344818115</v>
      </c>
      <c r="I79" s="23">
        <v>45.491652488708496</v>
      </c>
      <c r="J79" s="20" t="s">
        <v>3</v>
      </c>
      <c r="K79" s="23">
        <v>45.745720863342285</v>
      </c>
      <c r="L79" s="23">
        <v>44.25</v>
      </c>
      <c r="M79" s="23">
        <v>45</v>
      </c>
      <c r="N79" s="23">
        <v>25.75</v>
      </c>
      <c r="O79" s="23">
        <v>39.61149883270264</v>
      </c>
      <c r="P79" s="23">
        <v>46.678070068359375</v>
      </c>
      <c r="Q79" s="23">
        <v>44.68237781524658</v>
      </c>
      <c r="R79" s="23">
        <v>53.353983879089355</v>
      </c>
      <c r="S79" s="20" t="s">
        <v>3</v>
      </c>
      <c r="T79" s="23">
        <v>102.87789535522461</v>
      </c>
      <c r="U79" s="23">
        <v>9.954603672027588</v>
      </c>
      <c r="V79" s="20" t="s">
        <v>3</v>
      </c>
      <c r="W79" s="20" t="s">
        <v>3</v>
      </c>
      <c r="X79" s="20" t="s">
        <v>3</v>
      </c>
      <c r="Y79" s="20" t="s">
        <v>3</v>
      </c>
      <c r="Z79" s="20" t="s">
        <v>3</v>
      </c>
    </row>
    <row r="80" spans="1:26" s="1" customFormat="1" ht="12.75">
      <c r="A80" s="2">
        <v>37483.708333333336</v>
      </c>
      <c r="B80" s="2">
        <v>37483</v>
      </c>
      <c r="C80" s="27">
        <f t="shared" si="5"/>
        <v>17</v>
      </c>
      <c r="D80" s="3">
        <f t="shared" si="6"/>
        <v>494.03474923595786</v>
      </c>
      <c r="E80" s="3">
        <f t="shared" si="7"/>
        <v>945</v>
      </c>
      <c r="F80" s="41">
        <f t="shared" si="4"/>
        <v>0.5227880944295851</v>
      </c>
      <c r="G80" s="23">
        <v>0.5373165048658848</v>
      </c>
      <c r="H80" s="23">
        <v>0.4148609861731529</v>
      </c>
      <c r="I80" s="23">
        <v>39.675588607788086</v>
      </c>
      <c r="J80" s="20" t="s">
        <v>3</v>
      </c>
      <c r="K80" s="23">
        <v>39.24604034423828</v>
      </c>
      <c r="L80" s="23">
        <v>42.75</v>
      </c>
      <c r="M80" s="23">
        <v>46.5</v>
      </c>
      <c r="N80" s="23">
        <v>22</v>
      </c>
      <c r="O80" s="23">
        <v>39.54206943511963</v>
      </c>
      <c r="P80" s="23">
        <v>55.024871826171875</v>
      </c>
      <c r="Q80" s="23">
        <v>27.358482360839844</v>
      </c>
      <c r="R80" s="23">
        <v>58.031189918518066</v>
      </c>
      <c r="S80" s="20" t="s">
        <v>3</v>
      </c>
      <c r="T80" s="23">
        <v>108.24304962158203</v>
      </c>
      <c r="U80" s="23">
        <v>14.71127963066101</v>
      </c>
      <c r="V80" s="20" t="s">
        <v>3</v>
      </c>
      <c r="W80" s="20" t="s">
        <v>3</v>
      </c>
      <c r="X80" s="20" t="s">
        <v>3</v>
      </c>
      <c r="Y80" s="20" t="s">
        <v>3</v>
      </c>
      <c r="Z80" s="20" t="s">
        <v>3</v>
      </c>
    </row>
    <row r="81" spans="1:26" s="1" customFormat="1" ht="12.75">
      <c r="A81" s="2">
        <v>37483.75</v>
      </c>
      <c r="B81" s="2">
        <v>37483</v>
      </c>
      <c r="C81" s="27">
        <f t="shared" si="5"/>
        <v>18</v>
      </c>
      <c r="D81" s="3">
        <f t="shared" si="6"/>
        <v>442.5080858916044</v>
      </c>
      <c r="E81" s="3">
        <f t="shared" si="7"/>
        <v>945</v>
      </c>
      <c r="F81" s="41">
        <f t="shared" si="4"/>
        <v>0.46826252475302055</v>
      </c>
      <c r="G81" s="23">
        <v>0.11329996585845947</v>
      </c>
      <c r="H81" s="23">
        <v>0.23575548827648163</v>
      </c>
      <c r="I81" s="23">
        <v>34.9032564163208</v>
      </c>
      <c r="J81" s="20" t="s">
        <v>3</v>
      </c>
      <c r="K81" s="23">
        <v>30.60243558883667</v>
      </c>
      <c r="L81" s="23">
        <v>42</v>
      </c>
      <c r="M81" s="23">
        <v>42.5</v>
      </c>
      <c r="N81" s="23">
        <v>23</v>
      </c>
      <c r="O81" s="23">
        <v>40.57664775848389</v>
      </c>
      <c r="P81" s="23">
        <v>55.1011962890625</v>
      </c>
      <c r="Q81" s="23">
        <v>20.228370666503906</v>
      </c>
      <c r="R81" s="23">
        <v>41.84554576873779</v>
      </c>
      <c r="S81" s="20" t="s">
        <v>3</v>
      </c>
      <c r="T81" s="23">
        <v>92.31238746643066</v>
      </c>
      <c r="U81" s="23">
        <v>19.08919048309326</v>
      </c>
      <c r="V81" s="20" t="s">
        <v>3</v>
      </c>
      <c r="W81" s="20" t="s">
        <v>3</v>
      </c>
      <c r="X81" s="20" t="s">
        <v>3</v>
      </c>
      <c r="Y81" s="20" t="s">
        <v>3</v>
      </c>
      <c r="Z81" s="20" t="s">
        <v>3</v>
      </c>
    </row>
    <row r="82" spans="1:26" s="1" customFormat="1" ht="12.75">
      <c r="A82" s="2">
        <v>37484.666666666664</v>
      </c>
      <c r="B82" s="2">
        <v>37484</v>
      </c>
      <c r="C82" s="27">
        <f t="shared" si="5"/>
        <v>16</v>
      </c>
      <c r="D82" s="3">
        <f t="shared" si="6"/>
        <v>409.48113453388214</v>
      </c>
      <c r="E82" s="3">
        <f t="shared" si="7"/>
        <v>945</v>
      </c>
      <c r="F82" s="41">
        <f t="shared" si="4"/>
        <v>0.43331336987712393</v>
      </c>
      <c r="G82" s="23">
        <v>3.334337830543518</v>
      </c>
      <c r="H82" s="23">
        <v>0</v>
      </c>
      <c r="I82" s="23">
        <v>39.7030553817749</v>
      </c>
      <c r="J82" s="20" t="s">
        <v>3</v>
      </c>
      <c r="K82" s="23">
        <v>39.736626625061035</v>
      </c>
      <c r="L82" s="23">
        <v>36.5</v>
      </c>
      <c r="M82" s="23">
        <v>35.5</v>
      </c>
      <c r="N82" s="23">
        <v>24</v>
      </c>
      <c r="O82" s="23">
        <v>31.151005268096924</v>
      </c>
      <c r="P82" s="23">
        <v>39.429931640625</v>
      </c>
      <c r="Q82" s="23">
        <v>35.18248462677002</v>
      </c>
      <c r="R82" s="23">
        <v>35.692373275756836</v>
      </c>
      <c r="S82" s="20" t="s">
        <v>3</v>
      </c>
      <c r="T82" s="23">
        <v>72.05114936828613</v>
      </c>
      <c r="U82" s="23">
        <v>17.200170516967773</v>
      </c>
      <c r="V82" s="20" t="s">
        <v>3</v>
      </c>
      <c r="W82" s="20" t="s">
        <v>3</v>
      </c>
      <c r="X82" s="20" t="s">
        <v>3</v>
      </c>
      <c r="Y82" s="20" t="s">
        <v>3</v>
      </c>
      <c r="Z82" s="20" t="s">
        <v>3</v>
      </c>
    </row>
    <row r="83" spans="1:26" s="1" customFormat="1" ht="12.75">
      <c r="A83" s="2">
        <v>37484.708333333336</v>
      </c>
      <c r="B83" s="2">
        <v>37484</v>
      </c>
      <c r="C83" s="27">
        <f t="shared" si="5"/>
        <v>17</v>
      </c>
      <c r="D83" s="3">
        <f t="shared" si="6"/>
        <v>403.53553577139974</v>
      </c>
      <c r="E83" s="3">
        <f t="shared" si="7"/>
        <v>945</v>
      </c>
      <c r="F83" s="41">
        <f t="shared" si="4"/>
        <v>0.42702173097502616</v>
      </c>
      <c r="G83" s="23">
        <v>0.8119830675423145</v>
      </c>
      <c r="H83" s="23">
        <v>0</v>
      </c>
      <c r="I83" s="23">
        <v>38.954588890075684</v>
      </c>
      <c r="J83" s="20" t="s">
        <v>3</v>
      </c>
      <c r="K83" s="23">
        <v>39.416945457458496</v>
      </c>
      <c r="L83" s="23">
        <v>36.75</v>
      </c>
      <c r="M83" s="23">
        <v>36</v>
      </c>
      <c r="N83" s="23">
        <v>19.75</v>
      </c>
      <c r="O83" s="23">
        <v>32.813501834869385</v>
      </c>
      <c r="P83" s="23">
        <v>30.869476318359375</v>
      </c>
      <c r="Q83" s="23">
        <v>34.628756523132324</v>
      </c>
      <c r="R83" s="23">
        <v>35.005340576171875</v>
      </c>
      <c r="S83" s="20" t="s">
        <v>3</v>
      </c>
      <c r="T83" s="23">
        <v>80.07446479797363</v>
      </c>
      <c r="U83" s="23">
        <v>18.46047830581665</v>
      </c>
      <c r="V83" s="20" t="s">
        <v>3</v>
      </c>
      <c r="W83" s="20" t="s">
        <v>3</v>
      </c>
      <c r="X83" s="20" t="s">
        <v>3</v>
      </c>
      <c r="Y83" s="20" t="s">
        <v>3</v>
      </c>
      <c r="Z83" s="20" t="s">
        <v>3</v>
      </c>
    </row>
    <row r="84" spans="1:26" s="1" customFormat="1" ht="12.75">
      <c r="A84" s="2">
        <v>37484.75</v>
      </c>
      <c r="B84" s="2">
        <v>37484</v>
      </c>
      <c r="C84" s="27">
        <f t="shared" si="5"/>
        <v>18</v>
      </c>
      <c r="D84" s="3">
        <f t="shared" si="6"/>
        <v>385.2337527833879</v>
      </c>
      <c r="E84" s="3">
        <f t="shared" si="7"/>
        <v>945</v>
      </c>
      <c r="F84" s="41">
        <f t="shared" si="4"/>
        <v>0.4076547648501459</v>
      </c>
      <c r="G84" s="23">
        <v>1.1896496377885342</v>
      </c>
      <c r="H84" s="23">
        <v>1.998199462890625</v>
      </c>
      <c r="I84" s="23">
        <v>37.44392204284668</v>
      </c>
      <c r="J84" s="20" t="s">
        <v>3</v>
      </c>
      <c r="K84" s="23">
        <v>34.34629440307617</v>
      </c>
      <c r="L84" s="23">
        <v>36.75</v>
      </c>
      <c r="M84" s="23">
        <v>36</v>
      </c>
      <c r="N84" s="23">
        <v>16.25</v>
      </c>
      <c r="O84" s="23">
        <v>32.00705003738403</v>
      </c>
      <c r="P84" s="23">
        <v>21.652877807617188</v>
      </c>
      <c r="Q84" s="23">
        <v>33.493614196777344</v>
      </c>
      <c r="R84" s="23">
        <v>31.015167236328125</v>
      </c>
      <c r="S84" s="20" t="s">
        <v>3</v>
      </c>
      <c r="T84" s="23">
        <v>83.80840492248535</v>
      </c>
      <c r="U84" s="23">
        <v>19.278573036193848</v>
      </c>
      <c r="V84" s="20" t="s">
        <v>3</v>
      </c>
      <c r="W84" s="20" t="s">
        <v>3</v>
      </c>
      <c r="X84" s="20" t="s">
        <v>3</v>
      </c>
      <c r="Y84" s="20" t="s">
        <v>3</v>
      </c>
      <c r="Z84" s="20" t="s">
        <v>3</v>
      </c>
    </row>
    <row r="85" spans="1:26" s="1" customFormat="1" ht="12.75">
      <c r="A85" s="2">
        <v>37487.666666666664</v>
      </c>
      <c r="B85" s="2">
        <v>37487</v>
      </c>
      <c r="C85" s="27">
        <f t="shared" si="5"/>
        <v>16</v>
      </c>
      <c r="D85" s="3">
        <f t="shared" si="6"/>
        <v>160.95659574866295</v>
      </c>
      <c r="E85" s="3">
        <f t="shared" si="7"/>
        <v>945</v>
      </c>
      <c r="F85" s="41">
        <f t="shared" si="4"/>
        <v>0.1703244399456751</v>
      </c>
      <c r="G85" s="23">
        <v>3.8830988109111786</v>
      </c>
      <c r="H85" s="23">
        <v>3.7692267298698425</v>
      </c>
      <c r="I85" s="23">
        <v>16.29459524154663</v>
      </c>
      <c r="J85" s="20" t="s">
        <v>3</v>
      </c>
      <c r="K85" s="23">
        <v>10.21683406829834</v>
      </c>
      <c r="L85" s="23">
        <v>5.75</v>
      </c>
      <c r="M85" s="23">
        <v>9.5</v>
      </c>
      <c r="N85" s="23">
        <v>7.25</v>
      </c>
      <c r="O85" s="23">
        <v>9.148686051368713</v>
      </c>
      <c r="P85" s="23">
        <v>25.97119140625</v>
      </c>
      <c r="Q85" s="23">
        <v>14.414228200912476</v>
      </c>
      <c r="R85" s="23">
        <v>19.898312091827393</v>
      </c>
      <c r="S85" s="20" t="s">
        <v>3</v>
      </c>
      <c r="T85" s="23">
        <v>30.860316276550293</v>
      </c>
      <c r="U85" s="23">
        <v>4.000106871128082</v>
      </c>
      <c r="V85" s="20" t="s">
        <v>3</v>
      </c>
      <c r="W85" s="20" t="s">
        <v>3</v>
      </c>
      <c r="X85" s="20" t="s">
        <v>3</v>
      </c>
      <c r="Y85" s="20" t="s">
        <v>3</v>
      </c>
      <c r="Z85" s="20" t="s">
        <v>3</v>
      </c>
    </row>
    <row r="86" spans="1:26" s="1" customFormat="1" ht="12.75">
      <c r="A86" s="2">
        <v>37487.708333333336</v>
      </c>
      <c r="B86" s="2">
        <v>37487</v>
      </c>
      <c r="C86" s="27">
        <f t="shared" si="5"/>
        <v>17</v>
      </c>
      <c r="D86" s="3">
        <f t="shared" si="6"/>
        <v>220.19699150323868</v>
      </c>
      <c r="E86" s="3">
        <f t="shared" si="7"/>
        <v>945</v>
      </c>
      <c r="F86" s="41">
        <f t="shared" si="4"/>
        <v>0.2330126894214166</v>
      </c>
      <c r="G86" s="23">
        <v>3.315454602241516</v>
      </c>
      <c r="H86" s="23">
        <v>3.9300209879875183</v>
      </c>
      <c r="I86" s="23">
        <v>29.36872434616089</v>
      </c>
      <c r="J86" s="20" t="s">
        <v>3</v>
      </c>
      <c r="K86" s="23">
        <v>21.221808433532715</v>
      </c>
      <c r="L86" s="23">
        <v>15</v>
      </c>
      <c r="M86" s="23">
        <v>10.5</v>
      </c>
      <c r="N86" s="23">
        <v>9.75</v>
      </c>
      <c r="O86" s="23">
        <v>13.870662450790405</v>
      </c>
      <c r="P86" s="23">
        <v>25.97119140625</v>
      </c>
      <c r="Q86" s="23">
        <v>16.28306007385254</v>
      </c>
      <c r="R86" s="23">
        <v>18.9030122756958</v>
      </c>
      <c r="S86" s="20" t="s">
        <v>3</v>
      </c>
      <c r="T86" s="23">
        <v>46.31794261932373</v>
      </c>
      <c r="U86" s="23">
        <v>5.7651143074035645</v>
      </c>
      <c r="V86" s="20" t="s">
        <v>3</v>
      </c>
      <c r="W86" s="20" t="s">
        <v>3</v>
      </c>
      <c r="X86" s="20" t="s">
        <v>3</v>
      </c>
      <c r="Y86" s="20" t="s">
        <v>3</v>
      </c>
      <c r="Z86" s="20" t="s">
        <v>3</v>
      </c>
    </row>
    <row r="87" spans="1:26" s="1" customFormat="1" ht="12.75">
      <c r="A87" s="2">
        <v>37487.75</v>
      </c>
      <c r="B87" s="2">
        <v>37487</v>
      </c>
      <c r="C87" s="27">
        <f t="shared" si="5"/>
        <v>18</v>
      </c>
      <c r="D87" s="3">
        <f t="shared" si="6"/>
        <v>303.5465363264084</v>
      </c>
      <c r="E87" s="3">
        <f t="shared" si="7"/>
        <v>945</v>
      </c>
      <c r="F87" s="41">
        <f t="shared" si="4"/>
        <v>0.3212132659538713</v>
      </c>
      <c r="G87" s="23">
        <v>1.1993774324655533</v>
      </c>
      <c r="H87" s="23">
        <v>1.2274162620306015</v>
      </c>
      <c r="I87" s="23">
        <v>36.42078924179077</v>
      </c>
      <c r="J87" s="20" t="s">
        <v>3</v>
      </c>
      <c r="K87" s="23">
        <v>30.700857639312744</v>
      </c>
      <c r="L87" s="23">
        <v>18.5</v>
      </c>
      <c r="M87" s="23">
        <v>17.25</v>
      </c>
      <c r="N87" s="23">
        <v>11.75</v>
      </c>
      <c r="O87" s="23">
        <v>24.129459857940674</v>
      </c>
      <c r="P87" s="23">
        <v>27.0089111328125</v>
      </c>
      <c r="Q87" s="23">
        <v>42.881896018981934</v>
      </c>
      <c r="R87" s="23">
        <v>35.34308958053589</v>
      </c>
      <c r="S87" s="20" t="s">
        <v>3</v>
      </c>
      <c r="T87" s="23">
        <v>47.967467308044434</v>
      </c>
      <c r="U87" s="23">
        <v>9.167271852493286</v>
      </c>
      <c r="V87" s="20" t="s">
        <v>3</v>
      </c>
      <c r="W87" s="20" t="s">
        <v>3</v>
      </c>
      <c r="X87" s="20" t="s">
        <v>3</v>
      </c>
      <c r="Y87" s="20" t="s">
        <v>3</v>
      </c>
      <c r="Z87" s="20" t="s">
        <v>3</v>
      </c>
    </row>
    <row r="88" spans="1:26" s="1" customFormat="1" ht="12.75">
      <c r="A88" s="2">
        <v>37488.666666666664</v>
      </c>
      <c r="B88" s="2">
        <v>37488</v>
      </c>
      <c r="C88" s="27">
        <f t="shared" si="5"/>
        <v>16</v>
      </c>
      <c r="D88" s="3">
        <f t="shared" si="6"/>
        <v>242.537407040596</v>
      </c>
      <c r="E88" s="3">
        <f t="shared" si="7"/>
        <v>945</v>
      </c>
      <c r="F88" s="41">
        <f t="shared" si="4"/>
        <v>0.2566533407836995</v>
      </c>
      <c r="G88" s="23">
        <v>3.835604429244995</v>
      </c>
      <c r="H88" s="23">
        <v>10.412724614143372</v>
      </c>
      <c r="I88" s="23">
        <v>32.26645755767822</v>
      </c>
      <c r="J88" s="20" t="s">
        <v>3</v>
      </c>
      <c r="K88" s="23">
        <v>27.91833257675171</v>
      </c>
      <c r="L88" s="23">
        <v>18.25</v>
      </c>
      <c r="M88" s="23">
        <v>17.75</v>
      </c>
      <c r="N88" s="23">
        <v>14</v>
      </c>
      <c r="O88" s="23">
        <v>17.110202074050903</v>
      </c>
      <c r="P88" s="23">
        <v>37.5072021484375</v>
      </c>
      <c r="Q88" s="23">
        <v>26.251891136169434</v>
      </c>
      <c r="R88" s="23">
        <v>23.40525531768799</v>
      </c>
      <c r="S88" s="20" t="s">
        <v>3</v>
      </c>
      <c r="T88" s="23">
        <v>0</v>
      </c>
      <c r="U88" s="23">
        <v>13.829737186431885</v>
      </c>
      <c r="V88" s="20" t="s">
        <v>3</v>
      </c>
      <c r="W88" s="20" t="s">
        <v>3</v>
      </c>
      <c r="X88" s="20" t="s">
        <v>3</v>
      </c>
      <c r="Y88" s="20" t="s">
        <v>3</v>
      </c>
      <c r="Z88" s="20" t="s">
        <v>3</v>
      </c>
    </row>
    <row r="89" spans="1:26" s="1" customFormat="1" ht="12.75">
      <c r="A89" s="2">
        <v>37488.708333333336</v>
      </c>
      <c r="B89" s="2">
        <v>37488</v>
      </c>
      <c r="C89" s="27">
        <f t="shared" si="5"/>
        <v>17</v>
      </c>
      <c r="D89" s="3">
        <f t="shared" si="6"/>
        <v>284.27579503133893</v>
      </c>
      <c r="E89" s="3">
        <f t="shared" si="7"/>
        <v>945</v>
      </c>
      <c r="F89" s="41">
        <f t="shared" si="4"/>
        <v>0.30082094712310997</v>
      </c>
      <c r="G89" s="23">
        <v>0.1419110782444477</v>
      </c>
      <c r="H89" s="23">
        <v>0</v>
      </c>
      <c r="I89" s="23">
        <v>33.87325620651245</v>
      </c>
      <c r="J89" s="20" t="s">
        <v>3</v>
      </c>
      <c r="K89" s="23">
        <v>31.907864570617676</v>
      </c>
      <c r="L89" s="23">
        <v>25.75</v>
      </c>
      <c r="M89" s="23">
        <v>28.25</v>
      </c>
      <c r="N89" s="23">
        <v>13.75</v>
      </c>
      <c r="O89" s="23">
        <v>25.642415046691895</v>
      </c>
      <c r="P89" s="23">
        <v>36.5611572265625</v>
      </c>
      <c r="Q89" s="23">
        <v>39.55866527557373</v>
      </c>
      <c r="R89" s="23">
        <v>35.5789361000061</v>
      </c>
      <c r="S89" s="20" t="s">
        <v>3</v>
      </c>
      <c r="T89" s="23">
        <v>0</v>
      </c>
      <c r="U89" s="23">
        <v>13.261589527130127</v>
      </c>
      <c r="V89" s="20" t="s">
        <v>3</v>
      </c>
      <c r="W89" s="20" t="s">
        <v>3</v>
      </c>
      <c r="X89" s="20" t="s">
        <v>3</v>
      </c>
      <c r="Y89" s="20" t="s">
        <v>3</v>
      </c>
      <c r="Z89" s="20" t="s">
        <v>3</v>
      </c>
    </row>
    <row r="90" spans="1:26" s="1" customFormat="1" ht="12.75">
      <c r="A90" s="2">
        <v>37488.75</v>
      </c>
      <c r="B90" s="2">
        <v>37488</v>
      </c>
      <c r="C90" s="27">
        <f t="shared" si="5"/>
        <v>18</v>
      </c>
      <c r="D90" s="3">
        <f t="shared" si="6"/>
        <v>331.0439379196614</v>
      </c>
      <c r="E90" s="3">
        <f t="shared" si="7"/>
        <v>945</v>
      </c>
      <c r="F90" s="41">
        <f t="shared" si="4"/>
        <v>0.35031104541763114</v>
      </c>
      <c r="G90" s="23">
        <v>0.1796777229756117</v>
      </c>
      <c r="H90" s="23">
        <v>0</v>
      </c>
      <c r="I90" s="23">
        <v>28.833125114440918</v>
      </c>
      <c r="J90" s="20" t="s">
        <v>3</v>
      </c>
      <c r="K90" s="23">
        <v>38.38312911987305</v>
      </c>
      <c r="L90" s="23">
        <v>36.75</v>
      </c>
      <c r="M90" s="23">
        <v>29</v>
      </c>
      <c r="N90" s="23">
        <v>22.5</v>
      </c>
      <c r="O90" s="23">
        <v>34.535507678985596</v>
      </c>
      <c r="P90" s="23">
        <v>35.6151123046875</v>
      </c>
      <c r="Q90" s="23">
        <v>45.59602928161621</v>
      </c>
      <c r="R90" s="23">
        <v>44.24695587158203</v>
      </c>
      <c r="S90" s="20" t="s">
        <v>3</v>
      </c>
      <c r="T90" s="23">
        <v>0</v>
      </c>
      <c r="U90" s="23">
        <v>15.404400825500488</v>
      </c>
      <c r="V90" s="20" t="s">
        <v>3</v>
      </c>
      <c r="W90" s="20" t="s">
        <v>3</v>
      </c>
      <c r="X90" s="20" t="s">
        <v>3</v>
      </c>
      <c r="Y90" s="20" t="s">
        <v>3</v>
      </c>
      <c r="Z90" s="20" t="s">
        <v>3</v>
      </c>
    </row>
    <row r="91" spans="1:26" s="1" customFormat="1" ht="12.75">
      <c r="A91" s="2">
        <v>37489.666666666664</v>
      </c>
      <c r="B91" s="2">
        <v>37489</v>
      </c>
      <c r="C91" s="27">
        <f t="shared" si="5"/>
        <v>16</v>
      </c>
      <c r="D91" s="3">
        <f t="shared" si="6"/>
        <v>127.94551995396614</v>
      </c>
      <c r="E91" s="3">
        <f t="shared" si="7"/>
        <v>945</v>
      </c>
      <c r="F91" s="41">
        <f t="shared" si="4"/>
        <v>0.13539208460737157</v>
      </c>
      <c r="G91" s="23">
        <v>2.0491271317005157</v>
      </c>
      <c r="H91" s="23">
        <v>3.4293267726898193</v>
      </c>
      <c r="I91" s="23">
        <v>17.029328107833862</v>
      </c>
      <c r="J91" s="20" t="s">
        <v>3</v>
      </c>
      <c r="K91" s="23">
        <v>16.051210165023804</v>
      </c>
      <c r="L91" s="23">
        <v>13</v>
      </c>
      <c r="M91" s="23">
        <v>8.75</v>
      </c>
      <c r="N91" s="23">
        <v>4.75</v>
      </c>
      <c r="O91" s="23">
        <v>11.058381795883179</v>
      </c>
      <c r="P91" s="23">
        <v>15.472900390625</v>
      </c>
      <c r="Q91" s="23">
        <v>16.324589490890503</v>
      </c>
      <c r="R91" s="23">
        <v>10.831660270690918</v>
      </c>
      <c r="S91" s="20" t="s">
        <v>3</v>
      </c>
      <c r="T91" s="23">
        <v>0</v>
      </c>
      <c r="U91" s="23">
        <v>9.19899582862854</v>
      </c>
      <c r="V91" s="20" t="s">
        <v>3</v>
      </c>
      <c r="W91" s="20" t="s">
        <v>3</v>
      </c>
      <c r="X91" s="20" t="s">
        <v>3</v>
      </c>
      <c r="Y91" s="20" t="s">
        <v>3</v>
      </c>
      <c r="Z91" s="20" t="s">
        <v>3</v>
      </c>
    </row>
    <row r="92" spans="1:26" s="1" customFormat="1" ht="12.75">
      <c r="A92" s="2">
        <v>37489.708333333336</v>
      </c>
      <c r="B92" s="2">
        <v>37489</v>
      </c>
      <c r="C92" s="27">
        <f t="shared" si="5"/>
        <v>17</v>
      </c>
      <c r="D92" s="3">
        <f t="shared" si="6"/>
        <v>155.00759118795395</v>
      </c>
      <c r="E92" s="3">
        <f t="shared" si="7"/>
        <v>945</v>
      </c>
      <c r="F92" s="41">
        <f t="shared" si="4"/>
        <v>0.1640291970242899</v>
      </c>
      <c r="G92" s="23">
        <v>1.596499502658844</v>
      </c>
      <c r="H92" s="23">
        <v>5.12081515789032</v>
      </c>
      <c r="I92" s="23">
        <v>26.395458698272705</v>
      </c>
      <c r="J92" s="20" t="s">
        <v>3</v>
      </c>
      <c r="K92" s="23">
        <v>20.40849018096924</v>
      </c>
      <c r="L92" s="23">
        <v>8.25</v>
      </c>
      <c r="M92" s="23">
        <v>10</v>
      </c>
      <c r="N92" s="23">
        <v>6.75</v>
      </c>
      <c r="O92" s="23">
        <v>11.854152202606201</v>
      </c>
      <c r="P92" s="23">
        <v>19.2266845703125</v>
      </c>
      <c r="Q92" s="23">
        <v>15.134074449539185</v>
      </c>
      <c r="R92" s="23">
        <v>18.615253448486328</v>
      </c>
      <c r="S92" s="20" t="s">
        <v>3</v>
      </c>
      <c r="T92" s="23">
        <v>0</v>
      </c>
      <c r="U92" s="23">
        <v>11.656162977218628</v>
      </c>
      <c r="V92" s="20" t="s">
        <v>3</v>
      </c>
      <c r="W92" s="20" t="s">
        <v>3</v>
      </c>
      <c r="X92" s="20" t="s">
        <v>3</v>
      </c>
      <c r="Y92" s="20" t="s">
        <v>3</v>
      </c>
      <c r="Z92" s="20" t="s">
        <v>3</v>
      </c>
    </row>
    <row r="93" spans="1:26" s="1" customFormat="1" ht="12.75">
      <c r="A93" s="2">
        <v>37489.75</v>
      </c>
      <c r="B93" s="2">
        <v>37489</v>
      </c>
      <c r="C93" s="27">
        <f t="shared" si="5"/>
        <v>18</v>
      </c>
      <c r="D93" s="3">
        <f t="shared" si="6"/>
        <v>210.08180913329124</v>
      </c>
      <c r="E93" s="3">
        <f t="shared" si="7"/>
        <v>945</v>
      </c>
      <c r="F93" s="41">
        <f t="shared" si="4"/>
        <v>0.22230879273364154</v>
      </c>
      <c r="G93" s="23">
        <v>3.041360229253769</v>
      </c>
      <c r="H93" s="23">
        <v>4.667615294456482</v>
      </c>
      <c r="I93" s="23">
        <v>24.802392959594727</v>
      </c>
      <c r="J93" s="20" t="s">
        <v>3</v>
      </c>
      <c r="K93" s="23">
        <v>16.938535690307617</v>
      </c>
      <c r="L93" s="23">
        <v>19.25</v>
      </c>
      <c r="M93" s="23">
        <v>23</v>
      </c>
      <c r="N93" s="23">
        <v>18</v>
      </c>
      <c r="O93" s="23">
        <v>21.375164031982422</v>
      </c>
      <c r="P93" s="23">
        <v>30.488037109375</v>
      </c>
      <c r="Q93" s="23">
        <v>19.190996646881104</v>
      </c>
      <c r="R93" s="23">
        <v>14.96346914768219</v>
      </c>
      <c r="S93" s="20" t="s">
        <v>3</v>
      </c>
      <c r="T93" s="23">
        <v>0</v>
      </c>
      <c r="U93" s="23">
        <v>14.364238023757935</v>
      </c>
      <c r="V93" s="20" t="s">
        <v>3</v>
      </c>
      <c r="W93" s="20" t="s">
        <v>3</v>
      </c>
      <c r="X93" s="20" t="s">
        <v>3</v>
      </c>
      <c r="Y93" s="20" t="s">
        <v>3</v>
      </c>
      <c r="Z93" s="20" t="s">
        <v>3</v>
      </c>
    </row>
    <row r="94" spans="1:26" s="1" customFormat="1" ht="12.75">
      <c r="A94" s="2">
        <v>37490.666666666664</v>
      </c>
      <c r="B94" s="2">
        <v>37490</v>
      </c>
      <c r="C94" s="27">
        <f t="shared" si="5"/>
        <v>16</v>
      </c>
      <c r="D94" s="3">
        <f t="shared" si="6"/>
        <v>37.36972465366125</v>
      </c>
      <c r="E94" s="3">
        <f t="shared" si="7"/>
        <v>945</v>
      </c>
      <c r="F94" s="41">
        <f t="shared" si="4"/>
        <v>0.03954468217318651</v>
      </c>
      <c r="G94" s="23">
        <v>0</v>
      </c>
      <c r="H94" s="23">
        <v>0</v>
      </c>
      <c r="I94" s="23">
        <v>6.351664781570435</v>
      </c>
      <c r="J94" s="20" t="s">
        <v>3</v>
      </c>
      <c r="K94" s="23">
        <v>3.7408063411712646</v>
      </c>
      <c r="L94" s="23">
        <v>2.75</v>
      </c>
      <c r="M94" s="23">
        <v>2</v>
      </c>
      <c r="N94" s="23">
        <v>2</v>
      </c>
      <c r="O94" s="23">
        <v>4.352702379226685</v>
      </c>
      <c r="P94" s="23">
        <v>10.08636474609375</v>
      </c>
      <c r="Q94" s="23">
        <v>2.574834495782852</v>
      </c>
      <c r="R94" s="23">
        <v>2.348216235637665</v>
      </c>
      <c r="S94" s="20" t="s">
        <v>3</v>
      </c>
      <c r="T94" s="23">
        <v>0</v>
      </c>
      <c r="U94" s="23">
        <v>1.1651356741786003</v>
      </c>
      <c r="V94" s="20" t="s">
        <v>3</v>
      </c>
      <c r="W94" s="20" t="s">
        <v>3</v>
      </c>
      <c r="X94" s="20" t="s">
        <v>3</v>
      </c>
      <c r="Y94" s="20" t="s">
        <v>3</v>
      </c>
      <c r="Z94" s="20" t="s">
        <v>3</v>
      </c>
    </row>
    <row r="95" spans="1:26" s="1" customFormat="1" ht="12.75">
      <c r="A95" s="2">
        <v>37490.708333333336</v>
      </c>
      <c r="B95" s="2">
        <v>37490</v>
      </c>
      <c r="C95" s="27">
        <f t="shared" si="5"/>
        <v>17</v>
      </c>
      <c r="D95" s="3">
        <f t="shared" si="6"/>
        <v>51.98184472322464</v>
      </c>
      <c r="E95" s="3">
        <f t="shared" si="7"/>
        <v>945</v>
      </c>
      <c r="F95" s="41">
        <f t="shared" si="4"/>
        <v>0.05500724309335941</v>
      </c>
      <c r="G95" s="23">
        <v>3.1563767977058887</v>
      </c>
      <c r="H95" s="23">
        <v>2.5223548598587513</v>
      </c>
      <c r="I95" s="23">
        <v>7.1962645053863525</v>
      </c>
      <c r="J95" s="20" t="s">
        <v>3</v>
      </c>
      <c r="K95" s="23">
        <v>4.233680248260498</v>
      </c>
      <c r="L95" s="23">
        <v>4.5</v>
      </c>
      <c r="M95" s="23">
        <v>2.5</v>
      </c>
      <c r="N95" s="23">
        <v>2.5</v>
      </c>
      <c r="O95" s="23">
        <v>4.17569500207901</v>
      </c>
      <c r="P95" s="23">
        <v>10.05584716796875</v>
      </c>
      <c r="Q95" s="23">
        <v>6.064185380935669</v>
      </c>
      <c r="R95" s="23">
        <v>4.163213014602661</v>
      </c>
      <c r="S95" s="20" t="s">
        <v>3</v>
      </c>
      <c r="T95" s="23">
        <v>0</v>
      </c>
      <c r="U95" s="23">
        <v>0.9142277464270592</v>
      </c>
      <c r="V95" s="20" t="s">
        <v>3</v>
      </c>
      <c r="W95" s="20" t="s">
        <v>3</v>
      </c>
      <c r="X95" s="20" t="s">
        <v>3</v>
      </c>
      <c r="Y95" s="20" t="s">
        <v>3</v>
      </c>
      <c r="Z95" s="20" t="s">
        <v>3</v>
      </c>
    </row>
    <row r="96" spans="1:26" s="1" customFormat="1" ht="12.75">
      <c r="A96" s="2">
        <v>37490.75</v>
      </c>
      <c r="B96" s="2">
        <v>37490</v>
      </c>
      <c r="C96" s="27">
        <f t="shared" si="5"/>
        <v>18</v>
      </c>
      <c r="D96" s="3">
        <f t="shared" si="6"/>
        <v>87.38878646492958</v>
      </c>
      <c r="E96" s="3">
        <f t="shared" si="7"/>
        <v>945</v>
      </c>
      <c r="F96" s="41">
        <f t="shared" si="4"/>
        <v>0.09247490631209479</v>
      </c>
      <c r="G96" s="23">
        <v>5.329104065895081</v>
      </c>
      <c r="H96" s="23">
        <v>3.5706655979156494</v>
      </c>
      <c r="I96" s="23">
        <v>14.035462617874146</v>
      </c>
      <c r="J96" s="20" t="s">
        <v>3</v>
      </c>
      <c r="K96" s="23">
        <v>8.69014573097229</v>
      </c>
      <c r="L96" s="23">
        <v>5.25</v>
      </c>
      <c r="M96" s="23">
        <v>5</v>
      </c>
      <c r="N96" s="23">
        <v>3.75</v>
      </c>
      <c r="O96" s="23">
        <v>7.866908669471741</v>
      </c>
      <c r="P96" s="23">
        <v>15.091415405273438</v>
      </c>
      <c r="Q96" s="23">
        <v>9.89961564540863</v>
      </c>
      <c r="R96" s="23">
        <v>8.779534101486206</v>
      </c>
      <c r="S96" s="20" t="s">
        <v>3</v>
      </c>
      <c r="T96" s="23">
        <v>0</v>
      </c>
      <c r="U96" s="23">
        <v>0.1259346306324005</v>
      </c>
      <c r="V96" s="20" t="s">
        <v>3</v>
      </c>
      <c r="W96" s="20" t="s">
        <v>3</v>
      </c>
      <c r="X96" s="20" t="s">
        <v>3</v>
      </c>
      <c r="Y96" s="20" t="s">
        <v>3</v>
      </c>
      <c r="Z96" s="20" t="s">
        <v>3</v>
      </c>
    </row>
    <row r="97" spans="1:26" s="1" customFormat="1" ht="12.75">
      <c r="A97" s="2">
        <v>37491.666666666664</v>
      </c>
      <c r="B97" s="2">
        <v>37491</v>
      </c>
      <c r="C97" s="27">
        <f t="shared" si="5"/>
        <v>16</v>
      </c>
      <c r="D97" s="3">
        <f t="shared" si="6"/>
        <v>106.2449878975749</v>
      </c>
      <c r="E97" s="3">
        <f t="shared" si="7"/>
        <v>945</v>
      </c>
      <c r="F97" s="41">
        <f t="shared" si="4"/>
        <v>0.11242855862177238</v>
      </c>
      <c r="G97" s="23">
        <v>0.1510666236281395</v>
      </c>
      <c r="H97" s="23">
        <v>0</v>
      </c>
      <c r="I97" s="23">
        <v>14.770195484161377</v>
      </c>
      <c r="J97" s="20" t="s">
        <v>3</v>
      </c>
      <c r="K97" s="23">
        <v>8.6405531167984</v>
      </c>
      <c r="L97" s="23">
        <v>6.5</v>
      </c>
      <c r="M97" s="23">
        <v>5.75</v>
      </c>
      <c r="N97" s="23">
        <v>5.5</v>
      </c>
      <c r="O97" s="23">
        <v>8.298745691776276</v>
      </c>
      <c r="P97" s="23">
        <v>15.243988037109375</v>
      </c>
      <c r="Q97" s="23">
        <v>10.053621292114258</v>
      </c>
      <c r="R97" s="23">
        <v>8.134159445762634</v>
      </c>
      <c r="S97" s="20" t="s">
        <v>3</v>
      </c>
      <c r="T97" s="23">
        <v>21.375164031982422</v>
      </c>
      <c r="U97" s="23">
        <v>1.8274941742420197</v>
      </c>
      <c r="V97" s="20" t="s">
        <v>3</v>
      </c>
      <c r="W97" s="20" t="s">
        <v>3</v>
      </c>
      <c r="X97" s="20" t="s">
        <v>3</v>
      </c>
      <c r="Y97" s="20" t="s">
        <v>3</v>
      </c>
      <c r="Z97" s="20" t="s">
        <v>3</v>
      </c>
    </row>
    <row r="98" spans="1:26" s="1" customFormat="1" ht="12.75">
      <c r="A98" s="2">
        <v>37491.708333333336</v>
      </c>
      <c r="B98" s="2">
        <v>37491</v>
      </c>
      <c r="C98" s="27">
        <f t="shared" si="5"/>
        <v>17</v>
      </c>
      <c r="D98" s="3">
        <f t="shared" si="6"/>
        <v>121.95317386835814</v>
      </c>
      <c r="E98" s="3">
        <f t="shared" si="7"/>
        <v>945</v>
      </c>
      <c r="F98" s="41">
        <f t="shared" si="4"/>
        <v>0.12905097763847423</v>
      </c>
      <c r="G98" s="23">
        <v>4.9983594715595245</v>
      </c>
      <c r="H98" s="23">
        <v>3.051087975502014</v>
      </c>
      <c r="I98" s="23">
        <v>16.8645281791687</v>
      </c>
      <c r="J98" s="20" t="s">
        <v>3</v>
      </c>
      <c r="K98" s="23">
        <v>10.807367205619812</v>
      </c>
      <c r="L98" s="23">
        <v>6.75</v>
      </c>
      <c r="M98" s="23">
        <v>8.75</v>
      </c>
      <c r="N98" s="23">
        <v>6.25</v>
      </c>
      <c r="O98" s="23">
        <v>6.889553427696228</v>
      </c>
      <c r="P98" s="23">
        <v>16.144287109375</v>
      </c>
      <c r="Q98" s="23">
        <v>14.732621669769287</v>
      </c>
      <c r="R98" s="23">
        <v>12.379405975341797</v>
      </c>
      <c r="S98" s="20" t="s">
        <v>3</v>
      </c>
      <c r="T98" s="23">
        <v>13.075655221939087</v>
      </c>
      <c r="U98" s="23">
        <v>1.2603076323866844</v>
      </c>
      <c r="V98" s="20" t="s">
        <v>3</v>
      </c>
      <c r="W98" s="20" t="s">
        <v>3</v>
      </c>
      <c r="X98" s="20" t="s">
        <v>3</v>
      </c>
      <c r="Y98" s="20" t="s">
        <v>3</v>
      </c>
      <c r="Z98" s="20" t="s">
        <v>3</v>
      </c>
    </row>
    <row r="99" spans="1:26" s="1" customFormat="1" ht="12.75">
      <c r="A99" s="2">
        <v>37491.75</v>
      </c>
      <c r="B99" s="2">
        <v>37491</v>
      </c>
      <c r="C99" s="27">
        <f t="shared" si="5"/>
        <v>18</v>
      </c>
      <c r="D99" s="3">
        <f t="shared" si="6"/>
        <v>145.40729615092278</v>
      </c>
      <c r="E99" s="3">
        <f t="shared" si="7"/>
        <v>945</v>
      </c>
      <c r="F99" s="41">
        <f t="shared" si="4"/>
        <v>0.15387015465706114</v>
      </c>
      <c r="G99" s="23">
        <v>0</v>
      </c>
      <c r="H99" s="23">
        <v>0</v>
      </c>
      <c r="I99" s="23">
        <v>12.641529321670532</v>
      </c>
      <c r="J99" s="20" t="s">
        <v>3</v>
      </c>
      <c r="K99" s="23">
        <v>35.15732192993164</v>
      </c>
      <c r="L99" s="23">
        <v>12</v>
      </c>
      <c r="M99" s="23">
        <v>5.75</v>
      </c>
      <c r="N99" s="23">
        <v>6.75</v>
      </c>
      <c r="O99" s="23">
        <v>9.917752742767334</v>
      </c>
      <c r="P99" s="23">
        <v>14.908294677734375</v>
      </c>
      <c r="Q99" s="23">
        <v>16.53223752975464</v>
      </c>
      <c r="R99" s="23">
        <v>16.06131148338318</v>
      </c>
      <c r="S99" s="20" t="s">
        <v>3</v>
      </c>
      <c r="T99" s="23">
        <v>13.73638105392456</v>
      </c>
      <c r="U99" s="23">
        <v>1.9524674117565155</v>
      </c>
      <c r="V99" s="20" t="s">
        <v>3</v>
      </c>
      <c r="W99" s="20" t="s">
        <v>3</v>
      </c>
      <c r="X99" s="20" t="s">
        <v>3</v>
      </c>
      <c r="Y99" s="20" t="s">
        <v>3</v>
      </c>
      <c r="Z99" s="20" t="s">
        <v>3</v>
      </c>
    </row>
    <row r="100" spans="1:26" s="1" customFormat="1" ht="12.75">
      <c r="A100" s="2">
        <v>37494.666666666664</v>
      </c>
      <c r="B100" s="2">
        <v>37494</v>
      </c>
      <c r="C100" s="27">
        <f t="shared" si="5"/>
        <v>16</v>
      </c>
      <c r="D100" s="3">
        <f t="shared" si="6"/>
        <v>124.6720133703202</v>
      </c>
      <c r="E100" s="3">
        <f t="shared" si="7"/>
        <v>945</v>
      </c>
      <c r="F100" s="41">
        <f t="shared" si="4"/>
        <v>0.1319280564765293</v>
      </c>
      <c r="G100" s="23">
        <v>0.009727774187922478</v>
      </c>
      <c r="H100" s="23">
        <v>0</v>
      </c>
      <c r="I100" s="23">
        <v>18.80779457092285</v>
      </c>
      <c r="J100" s="20" t="s">
        <v>3</v>
      </c>
      <c r="K100" s="23">
        <v>16.937772750854492</v>
      </c>
      <c r="L100" s="23">
        <v>10.75</v>
      </c>
      <c r="M100" s="23">
        <v>8.75</v>
      </c>
      <c r="N100" s="23">
        <v>6.25</v>
      </c>
      <c r="O100" s="23">
        <v>10.87527084350586</v>
      </c>
      <c r="P100" s="23">
        <v>18.677337646484375</v>
      </c>
      <c r="Q100" s="23">
        <v>17.805811643600464</v>
      </c>
      <c r="R100" s="23">
        <v>12.410168886184692</v>
      </c>
      <c r="S100" s="20" t="s">
        <v>3</v>
      </c>
      <c r="T100" s="23">
        <v>0.3112888038158417</v>
      </c>
      <c r="U100" s="23">
        <v>3.0868404507637024</v>
      </c>
      <c r="V100" s="20" t="s">
        <v>3</v>
      </c>
      <c r="W100" s="20" t="s">
        <v>3</v>
      </c>
      <c r="X100" s="20" t="s">
        <v>3</v>
      </c>
      <c r="Y100" s="20" t="s">
        <v>3</v>
      </c>
      <c r="Z100" s="20" t="s">
        <v>3</v>
      </c>
    </row>
    <row r="101" spans="1:26" s="1" customFormat="1" ht="12.75">
      <c r="A101" s="2">
        <v>37494.708333333336</v>
      </c>
      <c r="B101" s="2">
        <v>37494</v>
      </c>
      <c r="C101" s="27">
        <f t="shared" si="5"/>
        <v>17</v>
      </c>
      <c r="D101" s="3">
        <f t="shared" si="6"/>
        <v>111.59440245293081</v>
      </c>
      <c r="E101" s="3">
        <f t="shared" si="7"/>
        <v>945</v>
      </c>
      <c r="F101" s="41">
        <f t="shared" si="4"/>
        <v>0.11808931476500614</v>
      </c>
      <c r="G101" s="23">
        <v>1.1232719030231237</v>
      </c>
      <c r="H101" s="23">
        <v>0</v>
      </c>
      <c r="I101" s="23">
        <v>18.114261627197266</v>
      </c>
      <c r="J101" s="20" t="s">
        <v>3</v>
      </c>
      <c r="K101" s="23">
        <v>13.195440530776978</v>
      </c>
      <c r="L101" s="23">
        <v>5.75</v>
      </c>
      <c r="M101" s="23">
        <v>9</v>
      </c>
      <c r="N101" s="23">
        <v>5</v>
      </c>
      <c r="O101" s="23">
        <v>11.886959314346313</v>
      </c>
      <c r="P101" s="23">
        <v>18.03643798828125</v>
      </c>
      <c r="Q101" s="23">
        <v>14.455757856369019</v>
      </c>
      <c r="R101" s="23">
        <v>11.323221445083618</v>
      </c>
      <c r="S101" s="20" t="s">
        <v>3</v>
      </c>
      <c r="T101" s="23">
        <v>1.6296883821487427</v>
      </c>
      <c r="U101" s="23">
        <v>2.0793634057044983</v>
      </c>
      <c r="V101" s="20" t="s">
        <v>3</v>
      </c>
      <c r="W101" s="20" t="s">
        <v>3</v>
      </c>
      <c r="X101" s="20" t="s">
        <v>3</v>
      </c>
      <c r="Y101" s="20" t="s">
        <v>3</v>
      </c>
      <c r="Z101" s="20" t="s">
        <v>3</v>
      </c>
    </row>
    <row r="102" spans="1:26" s="1" customFormat="1" ht="12.75">
      <c r="A102" s="2">
        <v>37494.75</v>
      </c>
      <c r="B102" s="2">
        <v>37494</v>
      </c>
      <c r="C102" s="27">
        <f t="shared" si="5"/>
        <v>18</v>
      </c>
      <c r="D102" s="3">
        <f t="shared" si="6"/>
        <v>97.58350829035044</v>
      </c>
      <c r="E102" s="3">
        <f t="shared" si="7"/>
        <v>945</v>
      </c>
      <c r="F102" s="41">
        <f t="shared" si="4"/>
        <v>0.10326297173582057</v>
      </c>
      <c r="G102" s="23">
        <v>0.877788633108139</v>
      </c>
      <c r="H102" s="23">
        <v>0.056649982929229736</v>
      </c>
      <c r="I102" s="23">
        <v>14.268929243087769</v>
      </c>
      <c r="J102" s="20" t="s">
        <v>3</v>
      </c>
      <c r="K102" s="23">
        <v>9.575945377349854</v>
      </c>
      <c r="L102" s="23">
        <v>5.25</v>
      </c>
      <c r="M102" s="23">
        <v>8</v>
      </c>
      <c r="N102" s="23">
        <v>3.25</v>
      </c>
      <c r="O102" s="23">
        <v>9.060182690620422</v>
      </c>
      <c r="P102" s="23">
        <v>10.773040771484375</v>
      </c>
      <c r="Q102" s="23">
        <v>18.124205112457275</v>
      </c>
      <c r="R102" s="23">
        <v>15.681905508041382</v>
      </c>
      <c r="S102" s="20" t="s">
        <v>3</v>
      </c>
      <c r="T102" s="23">
        <v>1.9409771859645844</v>
      </c>
      <c r="U102" s="23">
        <v>0.7238837853074074</v>
      </c>
      <c r="V102" s="20" t="s">
        <v>3</v>
      </c>
      <c r="W102" s="20" t="s">
        <v>3</v>
      </c>
      <c r="X102" s="20" t="s">
        <v>3</v>
      </c>
      <c r="Y102" s="20" t="s">
        <v>3</v>
      </c>
      <c r="Z102" s="20" t="s">
        <v>3</v>
      </c>
    </row>
    <row r="103" spans="1:26" s="1" customFormat="1" ht="12.75">
      <c r="A103" s="2">
        <v>37495.666666666664</v>
      </c>
      <c r="B103" s="2">
        <v>37495</v>
      </c>
      <c r="C103" s="27">
        <f t="shared" si="5"/>
        <v>16</v>
      </c>
      <c r="D103" s="3">
        <f t="shared" si="6"/>
        <v>241.41373844444752</v>
      </c>
      <c r="E103" s="3">
        <f t="shared" si="7"/>
        <v>945</v>
      </c>
      <c r="F103" s="41">
        <f t="shared" si="4"/>
        <v>0.25546427348618783</v>
      </c>
      <c r="G103" s="23">
        <v>2.1063493490219116</v>
      </c>
      <c r="H103" s="23">
        <v>1.6245384067296982</v>
      </c>
      <c r="I103" s="23">
        <v>17.963194847106934</v>
      </c>
      <c r="J103" s="20" t="s">
        <v>3</v>
      </c>
      <c r="K103" s="23">
        <v>24.12717056274414</v>
      </c>
      <c r="L103" s="23">
        <v>20.25</v>
      </c>
      <c r="M103" s="23">
        <v>16.5</v>
      </c>
      <c r="N103" s="23">
        <v>13</v>
      </c>
      <c r="O103" s="23">
        <v>22.1884822845459</v>
      </c>
      <c r="P103" s="23">
        <v>23.255096435546875</v>
      </c>
      <c r="Q103" s="23">
        <v>3.516171932220459</v>
      </c>
      <c r="R103" s="23">
        <v>0.3896603286266327</v>
      </c>
      <c r="S103" s="20" t="s">
        <v>3</v>
      </c>
      <c r="T103" s="23">
        <v>89.68779754638672</v>
      </c>
      <c r="U103" s="23">
        <v>6.8052767515182495</v>
      </c>
      <c r="V103" s="20" t="s">
        <v>3</v>
      </c>
      <c r="W103" s="20" t="s">
        <v>3</v>
      </c>
      <c r="X103" s="20" t="s">
        <v>3</v>
      </c>
      <c r="Y103" s="20" t="s">
        <v>3</v>
      </c>
      <c r="Z103" s="20" t="s">
        <v>3</v>
      </c>
    </row>
    <row r="104" spans="1:26" s="1" customFormat="1" ht="12.75">
      <c r="A104" s="2">
        <v>37495.708333333336</v>
      </c>
      <c r="B104" s="2">
        <v>37495</v>
      </c>
      <c r="C104" s="27">
        <f t="shared" si="5"/>
        <v>17</v>
      </c>
      <c r="D104" s="3">
        <f t="shared" si="6"/>
        <v>277.5308480709791</v>
      </c>
      <c r="E104" s="3">
        <f t="shared" si="7"/>
        <v>945</v>
      </c>
      <c r="F104" s="41">
        <f t="shared" si="4"/>
        <v>0.2936834371121472</v>
      </c>
      <c r="G104" s="23">
        <v>2.738654777407646</v>
      </c>
      <c r="H104" s="23">
        <v>2.4559770226478577</v>
      </c>
      <c r="I104" s="23">
        <v>13.52046275138855</v>
      </c>
      <c r="J104" s="20" t="s">
        <v>3</v>
      </c>
      <c r="K104" s="23">
        <v>18.34162425994873</v>
      </c>
      <c r="L104" s="23">
        <v>28.25</v>
      </c>
      <c r="M104" s="23">
        <v>29.5</v>
      </c>
      <c r="N104" s="23">
        <v>17.5</v>
      </c>
      <c r="O104" s="23">
        <v>27.17596960067749</v>
      </c>
      <c r="P104" s="23">
        <v>35.4930419921875</v>
      </c>
      <c r="Q104" s="23">
        <v>13.445204734802246</v>
      </c>
      <c r="R104" s="23">
        <v>10.102328598499298</v>
      </c>
      <c r="S104" s="20" t="s">
        <v>3</v>
      </c>
      <c r="T104" s="23">
        <v>68.29737281799316</v>
      </c>
      <c r="U104" s="23">
        <v>10.710211515426636</v>
      </c>
      <c r="V104" s="20" t="s">
        <v>3</v>
      </c>
      <c r="W104" s="20" t="s">
        <v>3</v>
      </c>
      <c r="X104" s="20" t="s">
        <v>3</v>
      </c>
      <c r="Y104" s="20" t="s">
        <v>3</v>
      </c>
      <c r="Z104" s="20" t="s">
        <v>3</v>
      </c>
    </row>
    <row r="105" spans="1:26" s="1" customFormat="1" ht="12.75">
      <c r="A105" s="2">
        <v>37495.75</v>
      </c>
      <c r="B105" s="2">
        <v>37495</v>
      </c>
      <c r="C105" s="27">
        <f t="shared" si="5"/>
        <v>18</v>
      </c>
      <c r="D105" s="3">
        <f t="shared" si="6"/>
        <v>274.01516774483025</v>
      </c>
      <c r="E105" s="3">
        <f t="shared" si="7"/>
        <v>945</v>
      </c>
      <c r="F105" s="41">
        <f t="shared" si="4"/>
        <v>0.28996314047071986</v>
      </c>
      <c r="G105" s="23">
        <v>1.6336939558386803</v>
      </c>
      <c r="H105" s="23">
        <v>1.3218329045921564</v>
      </c>
      <c r="I105" s="23">
        <v>18.340861320495605</v>
      </c>
      <c r="J105" s="20" t="s">
        <v>3</v>
      </c>
      <c r="K105" s="23">
        <v>25.605029582977295</v>
      </c>
      <c r="L105" s="23">
        <v>22</v>
      </c>
      <c r="M105" s="23">
        <v>24</v>
      </c>
      <c r="N105" s="23">
        <v>13</v>
      </c>
      <c r="O105" s="23">
        <v>26.278725147247314</v>
      </c>
      <c r="P105" s="23">
        <v>31.937652587890625</v>
      </c>
      <c r="Q105" s="23">
        <v>15.410938262939453</v>
      </c>
      <c r="R105" s="23">
        <v>21.9081392288208</v>
      </c>
      <c r="S105" s="20" t="s">
        <v>3</v>
      </c>
      <c r="T105" s="23">
        <v>61.86712169647217</v>
      </c>
      <c r="U105" s="23">
        <v>10.711173057556152</v>
      </c>
      <c r="V105" s="20" t="s">
        <v>3</v>
      </c>
      <c r="W105" s="20" t="s">
        <v>3</v>
      </c>
      <c r="X105" s="20" t="s">
        <v>3</v>
      </c>
      <c r="Y105" s="20" t="s">
        <v>3</v>
      </c>
      <c r="Z105" s="20" t="s">
        <v>3</v>
      </c>
    </row>
    <row r="106" spans="1:26" s="1" customFormat="1" ht="12.75">
      <c r="A106" s="2">
        <v>37496.666666666664</v>
      </c>
      <c r="B106" s="2">
        <v>37496</v>
      </c>
      <c r="C106" s="27">
        <f t="shared" si="5"/>
        <v>16</v>
      </c>
      <c r="D106" s="3">
        <f t="shared" si="6"/>
        <v>232.2276711165905</v>
      </c>
      <c r="E106" s="3">
        <f t="shared" si="7"/>
        <v>945</v>
      </c>
      <c r="F106" s="41">
        <f t="shared" si="4"/>
        <v>0.24574356731914337</v>
      </c>
      <c r="G106" s="23">
        <v>4.581781983375549</v>
      </c>
      <c r="H106" s="23">
        <v>5.09277617931366</v>
      </c>
      <c r="I106" s="23">
        <v>23.882259845733643</v>
      </c>
      <c r="J106" s="20" t="s">
        <v>3</v>
      </c>
      <c r="K106" s="23">
        <v>23.561051845550537</v>
      </c>
      <c r="L106" s="23">
        <v>15.75</v>
      </c>
      <c r="M106" s="23">
        <v>16.5</v>
      </c>
      <c r="N106" s="23">
        <v>11.25</v>
      </c>
      <c r="O106" s="23">
        <v>18.646809101104736</v>
      </c>
      <c r="P106" s="23">
        <v>30.320159912109375</v>
      </c>
      <c r="Q106" s="23">
        <v>40.750043869018555</v>
      </c>
      <c r="R106" s="23">
        <v>35.784661293029785</v>
      </c>
      <c r="S106" s="20" t="s">
        <v>3</v>
      </c>
      <c r="T106" s="23">
        <v>2.2339549362659454</v>
      </c>
      <c r="U106" s="23">
        <v>3.8741721510887146</v>
      </c>
      <c r="V106" s="20" t="s">
        <v>3</v>
      </c>
      <c r="W106" s="20" t="s">
        <v>3</v>
      </c>
      <c r="X106" s="20" t="s">
        <v>3</v>
      </c>
      <c r="Y106" s="20" t="s">
        <v>3</v>
      </c>
      <c r="Z106" s="20" t="s">
        <v>3</v>
      </c>
    </row>
    <row r="107" spans="1:26" s="1" customFormat="1" ht="12.75">
      <c r="A107" s="2">
        <v>37496.708333333336</v>
      </c>
      <c r="B107" s="2">
        <v>37496</v>
      </c>
      <c r="C107" s="27">
        <f t="shared" si="5"/>
        <v>17</v>
      </c>
      <c r="D107" s="3">
        <f t="shared" si="6"/>
        <v>241.9339662194252</v>
      </c>
      <c r="E107" s="3">
        <f t="shared" si="7"/>
        <v>945</v>
      </c>
      <c r="F107" s="41">
        <f t="shared" si="4"/>
        <v>0.2560147790681748</v>
      </c>
      <c r="G107" s="23">
        <v>7.389103651046753</v>
      </c>
      <c r="H107" s="23">
        <v>5.91448712348938</v>
      </c>
      <c r="I107" s="23">
        <v>24.733726024627686</v>
      </c>
      <c r="J107" s="20" t="s">
        <v>3</v>
      </c>
      <c r="K107" s="23">
        <v>22.0831937789917</v>
      </c>
      <c r="L107" s="23">
        <v>19</v>
      </c>
      <c r="M107" s="23">
        <v>20</v>
      </c>
      <c r="N107" s="23">
        <v>16.5</v>
      </c>
      <c r="O107" s="23">
        <v>23.352763652801514</v>
      </c>
      <c r="P107" s="23">
        <v>30.88470458984375</v>
      </c>
      <c r="Q107" s="23">
        <v>37.4121036529541</v>
      </c>
      <c r="R107" s="23">
        <v>28.85088586807251</v>
      </c>
      <c r="S107" s="20" t="s">
        <v>3</v>
      </c>
      <c r="T107" s="23">
        <v>3.387554556131363</v>
      </c>
      <c r="U107" s="23">
        <v>2.425443321466446</v>
      </c>
      <c r="V107" s="20" t="s">
        <v>3</v>
      </c>
      <c r="W107" s="20" t="s">
        <v>3</v>
      </c>
      <c r="X107" s="20" t="s">
        <v>3</v>
      </c>
      <c r="Y107" s="20" t="s">
        <v>3</v>
      </c>
      <c r="Z107" s="20" t="s">
        <v>3</v>
      </c>
    </row>
    <row r="108" spans="1:26" s="1" customFormat="1" ht="12.75">
      <c r="A108" s="2">
        <v>37496.75</v>
      </c>
      <c r="B108" s="2">
        <v>37496</v>
      </c>
      <c r="C108" s="27">
        <f t="shared" si="5"/>
        <v>18</v>
      </c>
      <c r="D108" s="3">
        <f t="shared" si="6"/>
        <v>263.5223436355591</v>
      </c>
      <c r="E108" s="3">
        <f t="shared" si="7"/>
        <v>945</v>
      </c>
      <c r="F108" s="41">
        <f t="shared" si="4"/>
        <v>0.2788596228947715</v>
      </c>
      <c r="G108" s="23">
        <v>3.5237433314323425</v>
      </c>
      <c r="H108" s="23">
        <v>6.009476065635681</v>
      </c>
      <c r="I108" s="23">
        <v>25.58519220352173</v>
      </c>
      <c r="J108" s="20" t="s">
        <v>3</v>
      </c>
      <c r="K108" s="23">
        <v>26.342814922332764</v>
      </c>
      <c r="L108" s="23">
        <v>21</v>
      </c>
      <c r="M108" s="23">
        <v>22</v>
      </c>
      <c r="N108" s="23">
        <v>13.75</v>
      </c>
      <c r="O108" s="23">
        <v>23.397778034210205</v>
      </c>
      <c r="P108" s="23">
        <v>27.024139404296875</v>
      </c>
      <c r="Q108" s="23">
        <v>45.06912136077881</v>
      </c>
      <c r="R108" s="23">
        <v>41.958983421325684</v>
      </c>
      <c r="S108" s="20" t="s">
        <v>3</v>
      </c>
      <c r="T108" s="23">
        <v>3.9551987648010254</v>
      </c>
      <c r="U108" s="23">
        <v>3.9058961272239685</v>
      </c>
      <c r="V108" s="20" t="s">
        <v>3</v>
      </c>
      <c r="W108" s="20" t="s">
        <v>3</v>
      </c>
      <c r="X108" s="20" t="s">
        <v>3</v>
      </c>
      <c r="Y108" s="20" t="s">
        <v>3</v>
      </c>
      <c r="Z108" s="20" t="s">
        <v>3</v>
      </c>
    </row>
    <row r="109" spans="1:26" s="1" customFormat="1" ht="12.75">
      <c r="A109" s="2">
        <v>37497.666666666664</v>
      </c>
      <c r="B109" s="2">
        <v>37497</v>
      </c>
      <c r="C109" s="27">
        <f t="shared" si="5"/>
        <v>16</v>
      </c>
      <c r="D109" s="3">
        <f t="shared" si="6"/>
        <v>51.78011756390333</v>
      </c>
      <c r="E109" s="3">
        <f t="shared" si="7"/>
        <v>945</v>
      </c>
      <c r="F109" s="41">
        <f t="shared" si="4"/>
        <v>0.054793775199897705</v>
      </c>
      <c r="G109" s="23">
        <v>0.6694998033344746</v>
      </c>
      <c r="H109" s="23">
        <v>0.16022217646241188</v>
      </c>
      <c r="I109" s="23">
        <v>11.474196553230286</v>
      </c>
      <c r="J109" s="20" t="s">
        <v>3</v>
      </c>
      <c r="K109" s="23">
        <v>3.0762657523155212</v>
      </c>
      <c r="L109" s="23">
        <v>2</v>
      </c>
      <c r="M109" s="23">
        <v>1.25</v>
      </c>
      <c r="N109" s="23">
        <v>2.5</v>
      </c>
      <c r="O109" s="23">
        <v>3.229621261358261</v>
      </c>
      <c r="P109" s="23">
        <v>11.642822265625</v>
      </c>
      <c r="Q109" s="23">
        <v>2.6302073299884796</v>
      </c>
      <c r="R109" s="23">
        <v>4.010040581226349</v>
      </c>
      <c r="S109" s="20" t="s">
        <v>3</v>
      </c>
      <c r="T109" s="23">
        <v>9.137241840362549</v>
      </c>
      <c r="U109" s="23">
        <v>0</v>
      </c>
      <c r="V109" s="20" t="s">
        <v>3</v>
      </c>
      <c r="W109" s="20" t="s">
        <v>3</v>
      </c>
      <c r="X109" s="20" t="s">
        <v>3</v>
      </c>
      <c r="Y109" s="20" t="s">
        <v>3</v>
      </c>
      <c r="Z109" s="20" t="s">
        <v>3</v>
      </c>
    </row>
    <row r="110" spans="1:26" s="1" customFormat="1" ht="12.75">
      <c r="A110" s="2">
        <v>37497.708333333336</v>
      </c>
      <c r="B110" s="2">
        <v>37497</v>
      </c>
      <c r="C110" s="27">
        <f t="shared" si="5"/>
        <v>17</v>
      </c>
      <c r="D110" s="3">
        <f t="shared" si="6"/>
        <v>35.64835516363382</v>
      </c>
      <c r="E110" s="3">
        <f t="shared" si="7"/>
        <v>945</v>
      </c>
      <c r="F110" s="41">
        <f t="shared" si="4"/>
        <v>0.03772312715728447</v>
      </c>
      <c r="G110" s="23">
        <v>0</v>
      </c>
      <c r="H110" s="23">
        <v>0</v>
      </c>
      <c r="I110" s="23">
        <v>4.12686550617218</v>
      </c>
      <c r="J110" s="20" t="s">
        <v>3</v>
      </c>
      <c r="K110" s="23">
        <v>0</v>
      </c>
      <c r="L110" s="23">
        <v>1.25</v>
      </c>
      <c r="M110" s="23">
        <v>3</v>
      </c>
      <c r="N110" s="23">
        <v>0.5</v>
      </c>
      <c r="O110" s="23">
        <v>3.093050926923752</v>
      </c>
      <c r="P110" s="23">
        <v>5.600128173828125</v>
      </c>
      <c r="Q110" s="23">
        <v>1.245887652039528</v>
      </c>
      <c r="R110" s="23">
        <v>2.7481307312846184</v>
      </c>
      <c r="S110" s="20" t="s">
        <v>3</v>
      </c>
      <c r="T110" s="23">
        <v>14.08429217338562</v>
      </c>
      <c r="U110" s="23">
        <v>0</v>
      </c>
      <c r="V110" s="20" t="s">
        <v>3</v>
      </c>
      <c r="W110" s="20" t="s">
        <v>3</v>
      </c>
      <c r="X110" s="20" t="s">
        <v>3</v>
      </c>
      <c r="Y110" s="20" t="s">
        <v>3</v>
      </c>
      <c r="Z110" s="20" t="s">
        <v>3</v>
      </c>
    </row>
    <row r="111" spans="1:26" s="1" customFormat="1" ht="12.75">
      <c r="A111" s="2">
        <v>37497.75</v>
      </c>
      <c r="B111" s="2">
        <v>37497</v>
      </c>
      <c r="C111" s="27">
        <f t="shared" si="5"/>
        <v>18</v>
      </c>
      <c r="D111" s="3">
        <f t="shared" si="6"/>
        <v>27.15947780245915</v>
      </c>
      <c r="E111" s="3">
        <f t="shared" si="7"/>
        <v>945</v>
      </c>
      <c r="F111" s="41">
        <f t="shared" si="4"/>
        <v>0.028740188150750422</v>
      </c>
      <c r="G111" s="23">
        <v>0.1699499487876892</v>
      </c>
      <c r="H111" s="23">
        <v>0</v>
      </c>
      <c r="I111" s="23">
        <v>0.32959989830851555</v>
      </c>
      <c r="J111" s="20" t="s">
        <v>3</v>
      </c>
      <c r="K111" s="23">
        <v>0.34485914558172226</v>
      </c>
      <c r="L111" s="23">
        <v>2</v>
      </c>
      <c r="M111" s="23">
        <v>1</v>
      </c>
      <c r="N111" s="23">
        <v>1</v>
      </c>
      <c r="O111" s="23">
        <v>0.9788811802864075</v>
      </c>
      <c r="P111" s="23">
        <v>3.341766357421875</v>
      </c>
      <c r="Q111" s="23">
        <v>0.6506302342750132</v>
      </c>
      <c r="R111" s="23">
        <v>0.39991453289985657</v>
      </c>
      <c r="S111" s="20" t="s">
        <v>3</v>
      </c>
      <c r="T111" s="23">
        <v>16.94387650489807</v>
      </c>
      <c r="U111" s="23">
        <v>0</v>
      </c>
      <c r="V111" s="20" t="s">
        <v>3</v>
      </c>
      <c r="W111" s="20" t="s">
        <v>3</v>
      </c>
      <c r="X111" s="20" t="s">
        <v>3</v>
      </c>
      <c r="Y111" s="20" t="s">
        <v>3</v>
      </c>
      <c r="Z111" s="20" t="s">
        <v>3</v>
      </c>
    </row>
    <row r="112" spans="1:26" s="1" customFormat="1" ht="12.75">
      <c r="A112" s="2">
        <v>37498.666666666664</v>
      </c>
      <c r="B112" s="2">
        <v>37498</v>
      </c>
      <c r="C112" s="27">
        <f t="shared" si="5"/>
        <v>16</v>
      </c>
      <c r="D112" s="3">
        <f t="shared" si="6"/>
        <v>120.41994655318558</v>
      </c>
      <c r="E112" s="3">
        <f t="shared" si="7"/>
        <v>945</v>
      </c>
      <c r="F112" s="41">
        <f t="shared" si="4"/>
        <v>0.12742851487109585</v>
      </c>
      <c r="G112" s="24">
        <v>6.08500936627388</v>
      </c>
      <c r="H112" s="24">
        <v>2.1721549183130264</v>
      </c>
      <c r="I112" s="24">
        <v>15.209661722183228</v>
      </c>
      <c r="J112" s="20" t="s">
        <v>3</v>
      </c>
      <c r="K112" s="24">
        <v>8.862575054168701</v>
      </c>
      <c r="L112" s="24">
        <v>6.75</v>
      </c>
      <c r="M112" s="24">
        <v>9.25</v>
      </c>
      <c r="N112" s="24">
        <v>3.75</v>
      </c>
      <c r="O112" s="24">
        <v>0.18997772224247456</v>
      </c>
      <c r="P112" s="24">
        <v>18.066925048828125</v>
      </c>
      <c r="Q112" s="24">
        <v>15.964666604995728</v>
      </c>
      <c r="R112" s="24">
        <v>16.327921152114868</v>
      </c>
      <c r="S112" s="20" t="s">
        <v>3</v>
      </c>
      <c r="T112" s="24">
        <v>14.798425197601318</v>
      </c>
      <c r="U112" s="24">
        <v>2.9926297664642334</v>
      </c>
      <c r="V112" s="20" t="s">
        <v>3</v>
      </c>
      <c r="W112" s="20" t="s">
        <v>3</v>
      </c>
      <c r="X112" s="20" t="s">
        <v>3</v>
      </c>
      <c r="Y112" s="20" t="s">
        <v>3</v>
      </c>
      <c r="Z112" s="20" t="s">
        <v>3</v>
      </c>
    </row>
    <row r="113" spans="1:26" s="1" customFormat="1" ht="12.75">
      <c r="A113" s="2">
        <v>37498.708333333336</v>
      </c>
      <c r="B113" s="2">
        <v>37498</v>
      </c>
      <c r="C113" s="27">
        <f t="shared" si="5"/>
        <v>17</v>
      </c>
      <c r="D113" s="3">
        <f t="shared" si="6"/>
        <v>134.99208530783653</v>
      </c>
      <c r="E113" s="3">
        <f t="shared" si="7"/>
        <v>945</v>
      </c>
      <c r="F113" s="41">
        <f t="shared" si="4"/>
        <v>0.14284876752152015</v>
      </c>
      <c r="G113" s="24">
        <v>8.116397500038147</v>
      </c>
      <c r="H113" s="24">
        <v>6.793420135974884</v>
      </c>
      <c r="I113" s="24">
        <v>13.424329280853271</v>
      </c>
      <c r="J113" s="20" t="s">
        <v>3</v>
      </c>
      <c r="K113" s="24">
        <v>10.462507724761963</v>
      </c>
      <c r="L113" s="24">
        <v>14.5</v>
      </c>
      <c r="M113" s="24">
        <v>11.75</v>
      </c>
      <c r="N113" s="24">
        <v>8</v>
      </c>
      <c r="O113" s="24">
        <v>4.159672766923904</v>
      </c>
      <c r="P113" s="24">
        <v>15.823837280273438</v>
      </c>
      <c r="Q113" s="24">
        <v>10.758759379386902</v>
      </c>
      <c r="R113" s="24">
        <v>11.507797360420227</v>
      </c>
      <c r="S113" s="20" t="s">
        <v>3</v>
      </c>
      <c r="T113" s="24">
        <v>15.91540241241455</v>
      </c>
      <c r="U113" s="24">
        <v>3.7799614667892456</v>
      </c>
      <c r="V113" s="20" t="s">
        <v>3</v>
      </c>
      <c r="W113" s="20" t="s">
        <v>3</v>
      </c>
      <c r="X113" s="20" t="s">
        <v>3</v>
      </c>
      <c r="Y113" s="20" t="s">
        <v>3</v>
      </c>
      <c r="Z113" s="20" t="s">
        <v>3</v>
      </c>
    </row>
    <row r="114" spans="1:26" s="1" customFormat="1" ht="12.75">
      <c r="A114" s="2">
        <v>37498.75</v>
      </c>
      <c r="B114" s="2">
        <v>37498</v>
      </c>
      <c r="C114" s="27">
        <f t="shared" si="5"/>
        <v>18</v>
      </c>
      <c r="D114" s="3">
        <f t="shared" si="6"/>
        <v>195.69523406028748</v>
      </c>
      <c r="E114" s="3">
        <f t="shared" si="7"/>
        <v>945</v>
      </c>
      <c r="F114" s="41">
        <f t="shared" si="4"/>
        <v>0.20708490376749997</v>
      </c>
      <c r="G114" s="24">
        <v>6.264114737510681</v>
      </c>
      <c r="H114" s="24">
        <v>7.927564382553101</v>
      </c>
      <c r="I114" s="24">
        <v>20.373394012451172</v>
      </c>
      <c r="J114" s="20" t="s">
        <v>3</v>
      </c>
      <c r="K114" s="24">
        <v>15.16541051864624</v>
      </c>
      <c r="L114" s="24">
        <v>22.5</v>
      </c>
      <c r="M114" s="24">
        <v>18.5</v>
      </c>
      <c r="N114" s="24">
        <v>12.5</v>
      </c>
      <c r="O114" s="24">
        <v>8.704641699790955</v>
      </c>
      <c r="P114" s="24">
        <v>26.03228759765625</v>
      </c>
      <c r="Q114" s="24">
        <v>23.10948610305786</v>
      </c>
      <c r="R114" s="24">
        <v>22.953428506851196</v>
      </c>
      <c r="S114" s="20" t="s">
        <v>3</v>
      </c>
      <c r="T114" s="24">
        <v>7.727286458015442</v>
      </c>
      <c r="U114" s="24">
        <v>3.9376200437545776</v>
      </c>
      <c r="V114" s="20" t="s">
        <v>3</v>
      </c>
      <c r="W114" s="20" t="s">
        <v>3</v>
      </c>
      <c r="X114" s="20" t="s">
        <v>3</v>
      </c>
      <c r="Y114" s="20" t="s">
        <v>3</v>
      </c>
      <c r="Z114" s="20" t="s">
        <v>3</v>
      </c>
    </row>
    <row r="115" spans="1:26" ht="12.75">
      <c r="A115" s="5">
        <v>37809.66666678241</v>
      </c>
      <c r="B115" s="5">
        <v>37809</v>
      </c>
      <c r="C115" s="27">
        <f t="shared" si="5"/>
        <v>16</v>
      </c>
      <c r="D115" s="3">
        <f t="shared" si="6"/>
        <v>486.1587915420532</v>
      </c>
      <c r="E115" s="3">
        <f t="shared" si="7"/>
        <v>945</v>
      </c>
      <c r="F115" s="41">
        <f t="shared" si="4"/>
        <v>0.5144537476635483</v>
      </c>
      <c r="G115" s="23">
        <v>11.886768579483032</v>
      </c>
      <c r="H115" s="23">
        <v>20.476966381072998</v>
      </c>
      <c r="I115" s="23">
        <v>51.01931858062744</v>
      </c>
      <c r="J115" s="21" t="s">
        <v>3</v>
      </c>
      <c r="K115" s="23">
        <v>50.49745273590088</v>
      </c>
      <c r="L115" s="23">
        <v>43.75</v>
      </c>
      <c r="M115" s="23">
        <v>46.75</v>
      </c>
      <c r="N115" s="23">
        <v>22</v>
      </c>
      <c r="O115" s="23">
        <v>42.7938175201416</v>
      </c>
      <c r="P115" s="23">
        <v>41.367828369140625</v>
      </c>
      <c r="Q115" s="23">
        <v>48.14317607879639</v>
      </c>
      <c r="R115" s="23">
        <v>47.60008525848389</v>
      </c>
      <c r="S115" s="21" t="s">
        <v>3</v>
      </c>
      <c r="T115" s="23">
        <v>43.11349821090698</v>
      </c>
      <c r="U115" s="23">
        <v>16.75987982749939</v>
      </c>
      <c r="V115" s="21" t="s">
        <v>3</v>
      </c>
      <c r="W115" s="21" t="s">
        <v>3</v>
      </c>
      <c r="X115" s="21" t="s">
        <v>3</v>
      </c>
      <c r="Y115" s="21" t="s">
        <v>3</v>
      </c>
      <c r="Z115" s="20" t="s">
        <v>3</v>
      </c>
    </row>
    <row r="116" spans="1:26" ht="12.75">
      <c r="A116" s="5">
        <v>37809.70833350695</v>
      </c>
      <c r="B116" s="5">
        <v>37809</v>
      </c>
      <c r="C116" s="27">
        <f t="shared" si="5"/>
        <v>17</v>
      </c>
      <c r="D116" s="3">
        <f t="shared" si="6"/>
        <v>478.96766090393066</v>
      </c>
      <c r="E116" s="3">
        <f t="shared" si="7"/>
        <v>945</v>
      </c>
      <c r="F116" s="41">
        <f t="shared" si="4"/>
        <v>0.5068440856126251</v>
      </c>
      <c r="G116" s="23">
        <v>18.84212827682495</v>
      </c>
      <c r="H116" s="23">
        <v>26.089892387390137</v>
      </c>
      <c r="I116" s="23">
        <v>35.6585898399353</v>
      </c>
      <c r="J116" s="21" t="s">
        <v>3</v>
      </c>
      <c r="K116" s="23">
        <v>47.36930561065674</v>
      </c>
      <c r="L116" s="23">
        <v>45.75</v>
      </c>
      <c r="M116" s="23">
        <v>43.5</v>
      </c>
      <c r="N116" s="23">
        <v>23.5</v>
      </c>
      <c r="O116" s="23">
        <v>40.91845417022705</v>
      </c>
      <c r="P116" s="23">
        <v>39.4757080078125</v>
      </c>
      <c r="Q116" s="23">
        <v>46.14975643157959</v>
      </c>
      <c r="R116" s="23">
        <v>47.58983039855957</v>
      </c>
      <c r="S116" s="21" t="s">
        <v>3</v>
      </c>
      <c r="T116" s="23">
        <v>48.498488426208496</v>
      </c>
      <c r="U116" s="23">
        <v>15.625507354736328</v>
      </c>
      <c r="V116" s="21" t="s">
        <v>3</v>
      </c>
      <c r="W116" s="21" t="s">
        <v>3</v>
      </c>
      <c r="X116" s="21" t="s">
        <v>3</v>
      </c>
      <c r="Y116" s="21" t="s">
        <v>3</v>
      </c>
      <c r="Z116" s="20" t="s">
        <v>3</v>
      </c>
    </row>
    <row r="117" spans="1:26" ht="12.75">
      <c r="A117" s="5">
        <v>37809.750000231485</v>
      </c>
      <c r="B117" s="5">
        <v>37809</v>
      </c>
      <c r="C117" s="27">
        <f t="shared" si="5"/>
        <v>18</v>
      </c>
      <c r="D117" s="3">
        <f t="shared" si="6"/>
        <v>456.17506980895996</v>
      </c>
      <c r="E117" s="3">
        <f t="shared" si="7"/>
        <v>945</v>
      </c>
      <c r="F117" s="41">
        <f t="shared" si="4"/>
        <v>0.48272494159678303</v>
      </c>
      <c r="G117" s="23">
        <v>18.775750160217285</v>
      </c>
      <c r="H117" s="23">
        <v>24.474509716033936</v>
      </c>
      <c r="I117" s="23">
        <v>42.429121017456055</v>
      </c>
      <c r="J117" s="21" t="s">
        <v>3</v>
      </c>
      <c r="K117" s="23">
        <v>49.192023277282715</v>
      </c>
      <c r="L117" s="23">
        <v>42</v>
      </c>
      <c r="M117" s="23">
        <v>38.5</v>
      </c>
      <c r="N117" s="23">
        <v>20.75</v>
      </c>
      <c r="O117" s="23">
        <v>36.76335906982422</v>
      </c>
      <c r="P117" s="23">
        <v>42.32916259765625</v>
      </c>
      <c r="Q117" s="23">
        <v>46.39893341064453</v>
      </c>
      <c r="R117" s="23">
        <v>40.88228893280029</v>
      </c>
      <c r="S117" s="21" t="s">
        <v>3</v>
      </c>
      <c r="T117" s="23">
        <v>43.66283130645752</v>
      </c>
      <c r="U117" s="23">
        <v>10.017090320587158</v>
      </c>
      <c r="V117" s="21" t="s">
        <v>3</v>
      </c>
      <c r="W117" s="21" t="s">
        <v>3</v>
      </c>
      <c r="X117" s="21" t="s">
        <v>3</v>
      </c>
      <c r="Y117" s="21" t="s">
        <v>3</v>
      </c>
      <c r="Z117" s="20" t="s">
        <v>3</v>
      </c>
    </row>
    <row r="118" spans="1:26" ht="12.75">
      <c r="A118" s="5">
        <v>37810.66666678241</v>
      </c>
      <c r="B118" s="5">
        <v>37810</v>
      </c>
      <c r="C118" s="27">
        <f t="shared" si="5"/>
        <v>16</v>
      </c>
      <c r="D118" s="3">
        <f t="shared" si="6"/>
        <v>227.85486168414354</v>
      </c>
      <c r="E118" s="3">
        <f t="shared" si="7"/>
        <v>945</v>
      </c>
      <c r="F118" s="41">
        <f t="shared" si="4"/>
        <v>0.24111625575041645</v>
      </c>
      <c r="G118" s="23">
        <v>0.5087054073810577</v>
      </c>
      <c r="H118" s="23">
        <v>0.07553330808877945</v>
      </c>
      <c r="I118" s="23">
        <v>27.281258583068848</v>
      </c>
      <c r="J118" s="21" t="s">
        <v>3</v>
      </c>
      <c r="K118" s="23">
        <v>27.697073459625244</v>
      </c>
      <c r="L118" s="23">
        <v>14.75</v>
      </c>
      <c r="M118" s="23">
        <v>14.5</v>
      </c>
      <c r="N118" s="23">
        <v>10</v>
      </c>
      <c r="O118" s="23">
        <v>13.325144052505493</v>
      </c>
      <c r="P118" s="23">
        <v>29.694488525390625</v>
      </c>
      <c r="Q118" s="23">
        <v>30.406580924987793</v>
      </c>
      <c r="R118" s="23">
        <v>28.224738121032715</v>
      </c>
      <c r="S118" s="21" t="s">
        <v>3</v>
      </c>
      <c r="T118" s="23">
        <v>31.39133930206299</v>
      </c>
      <c r="U118" s="23">
        <v>0</v>
      </c>
      <c r="V118" s="21" t="s">
        <v>3</v>
      </c>
      <c r="W118" s="21" t="s">
        <v>3</v>
      </c>
      <c r="X118" s="21" t="s">
        <v>3</v>
      </c>
      <c r="Y118" s="21" t="s">
        <v>3</v>
      </c>
      <c r="Z118" s="20" t="s">
        <v>3</v>
      </c>
    </row>
    <row r="119" spans="1:26" ht="12.75">
      <c r="A119" s="5">
        <v>37810.70833350695</v>
      </c>
      <c r="B119" s="5">
        <v>37810</v>
      </c>
      <c r="C119" s="27">
        <f t="shared" si="5"/>
        <v>17</v>
      </c>
      <c r="D119" s="3">
        <f t="shared" si="6"/>
        <v>297.3466113153845</v>
      </c>
      <c r="E119" s="3">
        <f t="shared" si="7"/>
        <v>945</v>
      </c>
      <c r="F119" s="41">
        <f t="shared" si="4"/>
        <v>0.31465249874643864</v>
      </c>
      <c r="G119" s="23">
        <v>0.9905163794755936</v>
      </c>
      <c r="H119" s="23">
        <v>0.9252830538898706</v>
      </c>
      <c r="I119" s="23">
        <v>43.02652168273926</v>
      </c>
      <c r="J119" s="21" t="s">
        <v>3</v>
      </c>
      <c r="K119" s="23">
        <v>39.26892948150635</v>
      </c>
      <c r="L119" s="23">
        <v>19.5</v>
      </c>
      <c r="M119" s="23">
        <v>16</v>
      </c>
      <c r="N119" s="23">
        <v>14.75</v>
      </c>
      <c r="O119" s="23">
        <v>16.037476539611816</v>
      </c>
      <c r="P119" s="23">
        <v>38.956878662109375</v>
      </c>
      <c r="Q119" s="23">
        <v>37.3705735206604</v>
      </c>
      <c r="R119" s="23">
        <v>34.02029466629028</v>
      </c>
      <c r="S119" s="21" t="s">
        <v>3</v>
      </c>
      <c r="T119" s="23">
        <v>36.50013732910156</v>
      </c>
      <c r="U119" s="23">
        <v>0</v>
      </c>
      <c r="V119" s="21" t="s">
        <v>3</v>
      </c>
      <c r="W119" s="21" t="s">
        <v>3</v>
      </c>
      <c r="X119" s="21" t="s">
        <v>3</v>
      </c>
      <c r="Y119" s="21" t="s">
        <v>3</v>
      </c>
      <c r="Z119" s="20" t="s">
        <v>3</v>
      </c>
    </row>
    <row r="120" spans="1:26" ht="12.75">
      <c r="A120" s="5">
        <v>37810.750000231485</v>
      </c>
      <c r="B120" s="5">
        <v>37810</v>
      </c>
      <c r="C120" s="27">
        <f t="shared" si="5"/>
        <v>18</v>
      </c>
      <c r="D120" s="3">
        <f t="shared" si="6"/>
        <v>363.7818992808461</v>
      </c>
      <c r="E120" s="3">
        <f t="shared" si="7"/>
        <v>945</v>
      </c>
      <c r="F120" s="41">
        <f t="shared" si="4"/>
        <v>0.3849543907733821</v>
      </c>
      <c r="G120" s="23">
        <v>1.3218329399824142</v>
      </c>
      <c r="H120" s="23">
        <v>1.7281105816364288</v>
      </c>
      <c r="I120" s="23">
        <v>44.8461856842041</v>
      </c>
      <c r="J120" s="21" t="s">
        <v>3</v>
      </c>
      <c r="K120" s="23">
        <v>38.2106990814209</v>
      </c>
      <c r="L120" s="23">
        <v>28.5</v>
      </c>
      <c r="M120" s="23">
        <v>25</v>
      </c>
      <c r="N120" s="23">
        <v>18.75</v>
      </c>
      <c r="O120" s="23">
        <v>31.0419020652771</v>
      </c>
      <c r="P120" s="23">
        <v>42.863250732421875</v>
      </c>
      <c r="Q120" s="23">
        <v>46.50967884063721</v>
      </c>
      <c r="R120" s="23">
        <v>42.28647708892822</v>
      </c>
      <c r="S120" s="21" t="s">
        <v>3</v>
      </c>
      <c r="T120" s="23">
        <v>34.94369411468506</v>
      </c>
      <c r="U120" s="23">
        <v>7.780068151652813</v>
      </c>
      <c r="V120" s="21" t="s">
        <v>3</v>
      </c>
      <c r="W120" s="21" t="s">
        <v>3</v>
      </c>
      <c r="X120" s="21" t="s">
        <v>3</v>
      </c>
      <c r="Y120" s="21" t="s">
        <v>3</v>
      </c>
      <c r="Z120" s="20" t="s">
        <v>3</v>
      </c>
    </row>
    <row r="121" spans="1:26" ht="12.75">
      <c r="A121" s="5">
        <v>37811.66666678241</v>
      </c>
      <c r="B121" s="5">
        <v>37811</v>
      </c>
      <c r="C121" s="27">
        <f t="shared" si="5"/>
        <v>16</v>
      </c>
      <c r="D121" s="3">
        <f t="shared" si="6"/>
        <v>357.8302071094513</v>
      </c>
      <c r="E121" s="3">
        <f t="shared" si="7"/>
        <v>945</v>
      </c>
      <c r="F121" s="41">
        <f t="shared" si="4"/>
        <v>0.3786563038195252</v>
      </c>
      <c r="G121" s="23">
        <v>0</v>
      </c>
      <c r="H121" s="23">
        <v>0</v>
      </c>
      <c r="I121" s="23">
        <v>44.90112018585205</v>
      </c>
      <c r="J121" s="21" t="s">
        <v>3</v>
      </c>
      <c r="K121" s="23">
        <v>42.790764808654785</v>
      </c>
      <c r="L121" s="23">
        <v>16.25</v>
      </c>
      <c r="M121" s="23">
        <v>18.75</v>
      </c>
      <c r="N121" s="23">
        <v>13.75</v>
      </c>
      <c r="O121" s="23">
        <v>16.088595390319824</v>
      </c>
      <c r="P121" s="23">
        <v>33.341461181640625</v>
      </c>
      <c r="Q121" s="23">
        <v>38.934855461120605</v>
      </c>
      <c r="R121" s="23">
        <v>36.82033824920654</v>
      </c>
      <c r="S121" s="21" t="s">
        <v>3</v>
      </c>
      <c r="T121" s="23">
        <v>87.50877571105957</v>
      </c>
      <c r="U121" s="23">
        <v>8.69429612159729</v>
      </c>
      <c r="V121" s="21" t="s">
        <v>3</v>
      </c>
      <c r="W121" s="21" t="s">
        <v>3</v>
      </c>
      <c r="X121" s="21" t="s">
        <v>3</v>
      </c>
      <c r="Y121" s="21" t="s">
        <v>3</v>
      </c>
      <c r="Z121" s="20" t="s">
        <v>3</v>
      </c>
    </row>
    <row r="122" spans="1:26" ht="12.75">
      <c r="A122" s="5">
        <v>37811.70833350695</v>
      </c>
      <c r="B122" s="5">
        <v>37811</v>
      </c>
      <c r="C122" s="27">
        <f t="shared" si="5"/>
        <v>17</v>
      </c>
      <c r="D122" s="3">
        <f t="shared" si="6"/>
        <v>354.57767045497894</v>
      </c>
      <c r="E122" s="3">
        <f t="shared" si="7"/>
        <v>945</v>
      </c>
      <c r="F122" s="41">
        <f t="shared" si="4"/>
        <v>0.3752144660899248</v>
      </c>
      <c r="G122" s="23">
        <v>0</v>
      </c>
      <c r="H122" s="23">
        <v>0</v>
      </c>
      <c r="I122" s="23">
        <v>42.44972038269043</v>
      </c>
      <c r="J122" s="21" t="s">
        <v>3</v>
      </c>
      <c r="K122" s="23">
        <v>37.02963352203369</v>
      </c>
      <c r="L122" s="23">
        <v>26.5</v>
      </c>
      <c r="M122" s="23">
        <v>22.75</v>
      </c>
      <c r="N122" s="23">
        <v>17</v>
      </c>
      <c r="O122" s="23">
        <v>23.241371154785156</v>
      </c>
      <c r="P122" s="23">
        <v>33.90606689453125</v>
      </c>
      <c r="Q122" s="23">
        <v>38.21500873565674</v>
      </c>
      <c r="R122" s="23">
        <v>35.50779724121094</v>
      </c>
      <c r="S122" s="21" t="s">
        <v>3</v>
      </c>
      <c r="T122" s="23">
        <v>68.93673515319824</v>
      </c>
      <c r="U122" s="23">
        <v>9.041337370872498</v>
      </c>
      <c r="V122" s="21" t="s">
        <v>3</v>
      </c>
      <c r="W122" s="21" t="s">
        <v>3</v>
      </c>
      <c r="X122" s="21" t="s">
        <v>3</v>
      </c>
      <c r="Y122" s="21" t="s">
        <v>3</v>
      </c>
      <c r="Z122" s="20" t="s">
        <v>3</v>
      </c>
    </row>
    <row r="123" spans="1:26" ht="12.75">
      <c r="A123" s="5">
        <v>37811.750000231485</v>
      </c>
      <c r="B123" s="5">
        <v>37811</v>
      </c>
      <c r="C123" s="27">
        <f t="shared" si="5"/>
        <v>18</v>
      </c>
      <c r="D123" s="3">
        <f t="shared" si="6"/>
        <v>423.903989886865</v>
      </c>
      <c r="E123" s="3">
        <f t="shared" si="7"/>
        <v>945</v>
      </c>
      <c r="F123" s="41">
        <f t="shared" si="4"/>
        <v>0.44857565067393124</v>
      </c>
      <c r="G123" s="23">
        <v>0.48123875819146633</v>
      </c>
      <c r="H123" s="23">
        <v>0.01831108331680298</v>
      </c>
      <c r="I123" s="23">
        <v>48.80825233459473</v>
      </c>
      <c r="J123" s="21" t="s">
        <v>3</v>
      </c>
      <c r="K123" s="23">
        <v>49.09360122680664</v>
      </c>
      <c r="L123" s="23">
        <v>34</v>
      </c>
      <c r="M123" s="23">
        <v>30.75</v>
      </c>
      <c r="N123" s="23">
        <v>18.75</v>
      </c>
      <c r="O123" s="23">
        <v>35.32975196838379</v>
      </c>
      <c r="P123" s="23">
        <v>40.8795166015625</v>
      </c>
      <c r="Q123" s="23">
        <v>46.70261859893799</v>
      </c>
      <c r="R123" s="23">
        <v>45.81521034240723</v>
      </c>
      <c r="S123" s="21" t="s">
        <v>3</v>
      </c>
      <c r="T123" s="23">
        <v>64.26587581634521</v>
      </c>
      <c r="U123" s="23">
        <v>9.009613156318665</v>
      </c>
      <c r="V123" s="21" t="s">
        <v>3</v>
      </c>
      <c r="W123" s="21" t="s">
        <v>3</v>
      </c>
      <c r="X123" s="21" t="s">
        <v>3</v>
      </c>
      <c r="Y123" s="21" t="s">
        <v>3</v>
      </c>
      <c r="Z123" s="20" t="s">
        <v>3</v>
      </c>
    </row>
    <row r="124" spans="1:26" ht="12.75">
      <c r="A124" s="5">
        <v>37812.66666678241</v>
      </c>
      <c r="B124" s="5">
        <v>37812</v>
      </c>
      <c r="C124" s="27">
        <f t="shared" si="5"/>
        <v>16</v>
      </c>
      <c r="D124" s="3">
        <f t="shared" si="6"/>
        <v>41.09365443140268</v>
      </c>
      <c r="E124" s="3">
        <f t="shared" si="7"/>
        <v>945</v>
      </c>
      <c r="F124" s="41">
        <f t="shared" si="4"/>
        <v>0.04348534860465893</v>
      </c>
      <c r="G124" s="23">
        <v>14.476073741912842</v>
      </c>
      <c r="H124" s="23">
        <v>11.140018939971924</v>
      </c>
      <c r="I124" s="23">
        <v>2.574999153614044</v>
      </c>
      <c r="J124" s="21" t="s">
        <v>3</v>
      </c>
      <c r="K124" s="23">
        <v>0.39292582869529724</v>
      </c>
      <c r="L124" s="23">
        <v>2</v>
      </c>
      <c r="M124" s="23">
        <v>1.5</v>
      </c>
      <c r="N124" s="23">
        <v>1.5</v>
      </c>
      <c r="O124" s="23">
        <v>1.8845179378986359</v>
      </c>
      <c r="P124" s="23">
        <v>3.6316986083984375</v>
      </c>
      <c r="Q124" s="23">
        <v>0.8859645798802376</v>
      </c>
      <c r="R124" s="23">
        <v>1.1074556410312653</v>
      </c>
      <c r="S124" s="21" t="s">
        <v>3</v>
      </c>
      <c r="T124" s="23">
        <v>0</v>
      </c>
      <c r="U124" s="23">
        <v>0</v>
      </c>
      <c r="V124" s="21" t="s">
        <v>3</v>
      </c>
      <c r="W124" s="21" t="s">
        <v>3</v>
      </c>
      <c r="X124" s="21" t="s">
        <v>3</v>
      </c>
      <c r="Y124" s="21" t="s">
        <v>3</v>
      </c>
      <c r="Z124" s="20" t="s">
        <v>3</v>
      </c>
    </row>
    <row r="125" spans="1:26" ht="12.75">
      <c r="A125" s="5">
        <v>37812.70833350695</v>
      </c>
      <c r="B125" s="5">
        <v>37812</v>
      </c>
      <c r="C125" s="27">
        <f t="shared" si="5"/>
        <v>17</v>
      </c>
      <c r="D125" s="3">
        <f t="shared" si="6"/>
        <v>40.304771207273006</v>
      </c>
      <c r="E125" s="3">
        <f t="shared" si="7"/>
        <v>945</v>
      </c>
      <c r="F125" s="41">
        <f t="shared" si="4"/>
        <v>0.042650551542087835</v>
      </c>
      <c r="G125" s="23">
        <v>10.630169153213501</v>
      </c>
      <c r="H125" s="23">
        <v>8.219969987869263</v>
      </c>
      <c r="I125" s="23">
        <v>3.1105991154909134</v>
      </c>
      <c r="J125" s="21" t="s">
        <v>3</v>
      </c>
      <c r="K125" s="23">
        <v>1.3779106959700584</v>
      </c>
      <c r="L125" s="23">
        <v>1.5</v>
      </c>
      <c r="M125" s="23">
        <v>2</v>
      </c>
      <c r="N125" s="23">
        <v>1.5</v>
      </c>
      <c r="O125" s="23">
        <v>2.553636282682419</v>
      </c>
      <c r="P125" s="23">
        <v>6.7751007080078125</v>
      </c>
      <c r="Q125" s="23">
        <v>1.550438031554222</v>
      </c>
      <c r="R125" s="23">
        <v>1.0869472324848175</v>
      </c>
      <c r="S125" s="21" t="s">
        <v>3</v>
      </c>
      <c r="T125" s="23">
        <v>0</v>
      </c>
      <c r="U125" s="23">
        <v>0</v>
      </c>
      <c r="V125" s="21" t="s">
        <v>3</v>
      </c>
      <c r="W125" s="21" t="s">
        <v>3</v>
      </c>
      <c r="X125" s="21" t="s">
        <v>3</v>
      </c>
      <c r="Y125" s="21" t="s">
        <v>3</v>
      </c>
      <c r="Z125" s="20" t="s">
        <v>3</v>
      </c>
    </row>
    <row r="126" spans="1:26" ht="12.75">
      <c r="A126" s="5">
        <v>37812.750000231485</v>
      </c>
      <c r="B126" s="5">
        <v>37812</v>
      </c>
      <c r="C126" s="27">
        <f t="shared" si="5"/>
        <v>18</v>
      </c>
      <c r="D126" s="3">
        <f t="shared" si="6"/>
        <v>33.78220480680466</v>
      </c>
      <c r="E126" s="3">
        <f t="shared" si="7"/>
        <v>945</v>
      </c>
      <c r="F126" s="41">
        <f t="shared" si="4"/>
        <v>0.03574836487492556</v>
      </c>
      <c r="G126" s="23">
        <v>8.844264149665833</v>
      </c>
      <c r="H126" s="23">
        <v>6.53878128528595</v>
      </c>
      <c r="I126" s="23">
        <v>2.7397992312908173</v>
      </c>
      <c r="J126" s="21" t="s">
        <v>3</v>
      </c>
      <c r="K126" s="23">
        <v>1.4511550962924957</v>
      </c>
      <c r="L126" s="23">
        <v>1</v>
      </c>
      <c r="M126" s="23">
        <v>2.25</v>
      </c>
      <c r="N126" s="23">
        <v>0.5</v>
      </c>
      <c r="O126" s="23">
        <v>2.9877620339393616</v>
      </c>
      <c r="P126" s="23">
        <v>3.4943695068359375</v>
      </c>
      <c r="Q126" s="23">
        <v>2.284127354621887</v>
      </c>
      <c r="R126" s="23">
        <v>1.6919461488723755</v>
      </c>
      <c r="S126" s="21" t="s">
        <v>3</v>
      </c>
      <c r="T126" s="23">
        <v>0</v>
      </c>
      <c r="U126" s="23">
        <v>0</v>
      </c>
      <c r="V126" s="21" t="s">
        <v>3</v>
      </c>
      <c r="W126" s="21" t="s">
        <v>3</v>
      </c>
      <c r="X126" s="21" t="s">
        <v>3</v>
      </c>
      <c r="Y126" s="21" t="s">
        <v>3</v>
      </c>
      <c r="Z126" s="20" t="s">
        <v>3</v>
      </c>
    </row>
    <row r="127" spans="1:26" ht="12.75">
      <c r="A127" s="5">
        <v>37813.66666678241</v>
      </c>
      <c r="B127" s="5">
        <v>37813</v>
      </c>
      <c r="C127" s="27">
        <f t="shared" si="5"/>
        <v>16</v>
      </c>
      <c r="D127" s="3">
        <f t="shared" si="6"/>
        <v>149.4182826280594</v>
      </c>
      <c r="E127" s="3">
        <f t="shared" si="7"/>
        <v>945</v>
      </c>
      <c r="F127" s="41">
        <f t="shared" si="4"/>
        <v>0.15811458479159723</v>
      </c>
      <c r="G127" s="23">
        <v>12.293618440628052</v>
      </c>
      <c r="H127" s="23">
        <v>5.895031690597534</v>
      </c>
      <c r="I127" s="23">
        <v>11.625263214111328</v>
      </c>
      <c r="J127" s="21" t="s">
        <v>3</v>
      </c>
      <c r="K127" s="23">
        <v>5.834375977516174</v>
      </c>
      <c r="L127" s="23">
        <v>14.5</v>
      </c>
      <c r="M127" s="23">
        <v>6</v>
      </c>
      <c r="N127" s="23">
        <v>6.5</v>
      </c>
      <c r="O127" s="23">
        <v>10.847804069519043</v>
      </c>
      <c r="P127" s="23">
        <v>12.665176391601562</v>
      </c>
      <c r="Q127" s="23">
        <v>14.89874005317688</v>
      </c>
      <c r="R127" s="23">
        <v>11.835932731628418</v>
      </c>
      <c r="S127" s="21" t="s">
        <v>3</v>
      </c>
      <c r="T127" s="23">
        <v>31.922361373901367</v>
      </c>
      <c r="U127" s="23">
        <v>4.599978685379028</v>
      </c>
      <c r="V127" s="21" t="s">
        <v>3</v>
      </c>
      <c r="W127" s="21" t="s">
        <v>3</v>
      </c>
      <c r="X127" s="21" t="s">
        <v>3</v>
      </c>
      <c r="Y127" s="21" t="s">
        <v>3</v>
      </c>
      <c r="Z127" s="20" t="s">
        <v>3</v>
      </c>
    </row>
    <row r="128" spans="1:26" ht="12.75">
      <c r="A128" s="5">
        <v>37813.70833350695</v>
      </c>
      <c r="B128" s="5">
        <v>37813</v>
      </c>
      <c r="C128" s="27">
        <f t="shared" si="5"/>
        <v>17</v>
      </c>
      <c r="D128" s="3">
        <f t="shared" si="6"/>
        <v>146.16095858812332</v>
      </c>
      <c r="E128" s="3">
        <f t="shared" si="7"/>
        <v>945</v>
      </c>
      <c r="F128" s="41">
        <f t="shared" si="4"/>
        <v>0.15466768104563314</v>
      </c>
      <c r="G128" s="23">
        <v>12.462996482849121</v>
      </c>
      <c r="H128" s="23">
        <v>8.012253165245056</v>
      </c>
      <c r="I128" s="23">
        <v>11.735129833221436</v>
      </c>
      <c r="J128" s="21" t="s">
        <v>3</v>
      </c>
      <c r="K128" s="23">
        <v>7.5571460127830505</v>
      </c>
      <c r="L128" s="23">
        <v>9</v>
      </c>
      <c r="M128" s="23">
        <v>13.75</v>
      </c>
      <c r="N128" s="23">
        <v>5.25</v>
      </c>
      <c r="O128" s="23">
        <v>9.65453052520752</v>
      </c>
      <c r="P128" s="23">
        <v>18.49420166015625</v>
      </c>
      <c r="Q128" s="23">
        <v>11.728647947311401</v>
      </c>
      <c r="R128" s="23">
        <v>11.712882041931152</v>
      </c>
      <c r="S128" s="21" t="s">
        <v>3</v>
      </c>
      <c r="T128" s="23">
        <v>23.8105411529541</v>
      </c>
      <c r="U128" s="23">
        <v>2.9926297664642334</v>
      </c>
      <c r="V128" s="21" t="s">
        <v>3</v>
      </c>
      <c r="W128" s="21" t="s">
        <v>3</v>
      </c>
      <c r="X128" s="21" t="s">
        <v>3</v>
      </c>
      <c r="Y128" s="21" t="s">
        <v>3</v>
      </c>
      <c r="Z128" s="20" t="s">
        <v>3</v>
      </c>
    </row>
    <row r="129" spans="1:26" ht="12.75">
      <c r="A129" s="5">
        <v>37813.750000231485</v>
      </c>
      <c r="B129" s="5">
        <v>37813</v>
      </c>
      <c r="C129" s="27">
        <f t="shared" si="5"/>
        <v>18</v>
      </c>
      <c r="D129" s="3">
        <f t="shared" si="6"/>
        <v>148.12768161296844</v>
      </c>
      <c r="E129" s="3">
        <f t="shared" si="7"/>
        <v>945</v>
      </c>
      <c r="F129" s="41">
        <f t="shared" si="4"/>
        <v>0.15674886943171265</v>
      </c>
      <c r="G129" s="23">
        <v>13.777390241622925</v>
      </c>
      <c r="H129" s="23">
        <v>6.934759259223938</v>
      </c>
      <c r="I129" s="23">
        <v>11.51539671421051</v>
      </c>
      <c r="J129" s="21" t="s">
        <v>3</v>
      </c>
      <c r="K129" s="23">
        <v>8.173619985580444</v>
      </c>
      <c r="L129" s="23">
        <v>8</v>
      </c>
      <c r="M129" s="23">
        <v>9.5</v>
      </c>
      <c r="N129" s="23">
        <v>6</v>
      </c>
      <c r="O129" s="23">
        <v>8.52534568309784</v>
      </c>
      <c r="P129" s="23">
        <v>20.004867553710938</v>
      </c>
      <c r="Q129" s="23">
        <v>9.899616003036499</v>
      </c>
      <c r="R129" s="23">
        <v>12.266609907150269</v>
      </c>
      <c r="S129" s="21" t="s">
        <v>3</v>
      </c>
      <c r="T129" s="23">
        <v>28.992584228515625</v>
      </c>
      <c r="U129" s="23">
        <v>4.537492036819458</v>
      </c>
      <c r="V129" s="21" t="s">
        <v>3</v>
      </c>
      <c r="W129" s="21" t="s">
        <v>3</v>
      </c>
      <c r="X129" s="21" t="s">
        <v>3</v>
      </c>
      <c r="Y129" s="21" t="s">
        <v>3</v>
      </c>
      <c r="Z129" s="20" t="s">
        <v>3</v>
      </c>
    </row>
    <row r="130" spans="1:26" ht="12.75">
      <c r="A130" s="5">
        <v>37816.66666678241</v>
      </c>
      <c r="B130" s="5">
        <v>37816</v>
      </c>
      <c r="C130" s="27">
        <f t="shared" si="5"/>
        <v>16</v>
      </c>
      <c r="D130" s="3">
        <f t="shared" si="6"/>
        <v>343.5990265831351</v>
      </c>
      <c r="E130" s="3">
        <f t="shared" si="7"/>
        <v>945</v>
      </c>
      <c r="F130" s="41">
        <f aca="true" t="shared" si="8" ref="F130:F193">+D130/E130</f>
        <v>0.3635968535271271</v>
      </c>
      <c r="G130" s="23">
        <v>0.5664998218417168</v>
      </c>
      <c r="H130" s="23">
        <v>0.4343165457248688</v>
      </c>
      <c r="I130" s="23">
        <v>24.390393257141113</v>
      </c>
      <c r="J130" s="21" t="s">
        <v>3</v>
      </c>
      <c r="K130" s="23">
        <v>39.41770648956299</v>
      </c>
      <c r="L130" s="23">
        <v>39</v>
      </c>
      <c r="M130" s="23">
        <v>32.5</v>
      </c>
      <c r="N130" s="23">
        <v>17.25</v>
      </c>
      <c r="O130" s="23">
        <v>30.93584966659546</v>
      </c>
      <c r="P130" s="23">
        <v>37.46148681640625</v>
      </c>
      <c r="Q130" s="23">
        <v>44.363118171691895</v>
      </c>
      <c r="R130" s="23">
        <v>40.38944625854492</v>
      </c>
      <c r="S130" s="21" t="s">
        <v>3</v>
      </c>
      <c r="T130" s="23">
        <v>29.48698377609253</v>
      </c>
      <c r="U130" s="23">
        <v>7.403225779533386</v>
      </c>
      <c r="V130" s="21" t="s">
        <v>3</v>
      </c>
      <c r="W130" s="21" t="s">
        <v>3</v>
      </c>
      <c r="X130" s="21" t="s">
        <v>3</v>
      </c>
      <c r="Y130" s="21" t="s">
        <v>3</v>
      </c>
      <c r="Z130" s="20" t="s">
        <v>3</v>
      </c>
    </row>
    <row r="131" spans="1:26" ht="12.75">
      <c r="A131" s="5">
        <v>37816.70833350695</v>
      </c>
      <c r="B131" s="5">
        <v>37816</v>
      </c>
      <c r="C131" s="27">
        <f aca="true" t="shared" si="9" ref="C131:C194">HOUR(A131)</f>
        <v>17</v>
      </c>
      <c r="D131" s="3">
        <f aca="true" t="shared" si="10" ref="D131:D194">SUM(G131:Z131)</f>
        <v>306.6647440716624</v>
      </c>
      <c r="E131" s="3">
        <f aca="true" t="shared" si="11" ref="E131:E194">SUMIF(G131:Z131,"&lt;&gt;No Data",G$491:Z$491)</f>
        <v>945</v>
      </c>
      <c r="F131" s="41">
        <f t="shared" si="8"/>
        <v>0.32451295668958985</v>
      </c>
      <c r="G131" s="23">
        <v>0.8491775318980217</v>
      </c>
      <c r="H131" s="23">
        <v>0</v>
      </c>
      <c r="I131" s="23">
        <v>28.73699188232422</v>
      </c>
      <c r="J131" s="21" t="s">
        <v>3</v>
      </c>
      <c r="K131" s="23">
        <v>31.440168380737305</v>
      </c>
      <c r="L131" s="23">
        <v>34.25</v>
      </c>
      <c r="M131" s="23">
        <v>31.5</v>
      </c>
      <c r="N131" s="23">
        <v>16</v>
      </c>
      <c r="O131" s="23">
        <v>25.377665996551514</v>
      </c>
      <c r="P131" s="23">
        <v>30.74737548828125</v>
      </c>
      <c r="Q131" s="23">
        <v>35.62546634674072</v>
      </c>
      <c r="R131" s="23">
        <v>33.1691951751709</v>
      </c>
      <c r="S131" s="21" t="s">
        <v>3</v>
      </c>
      <c r="T131" s="23">
        <v>31.061738967895508</v>
      </c>
      <c r="U131" s="23">
        <v>7.906964302062988</v>
      </c>
      <c r="V131" s="21" t="s">
        <v>3</v>
      </c>
      <c r="W131" s="21" t="s">
        <v>3</v>
      </c>
      <c r="X131" s="21" t="s">
        <v>3</v>
      </c>
      <c r="Y131" s="21" t="s">
        <v>3</v>
      </c>
      <c r="Z131" s="20" t="s">
        <v>3</v>
      </c>
    </row>
    <row r="132" spans="1:26" ht="12.75">
      <c r="A132" s="5">
        <v>37816.750000231485</v>
      </c>
      <c r="B132" s="5">
        <v>37816</v>
      </c>
      <c r="C132" s="27">
        <f t="shared" si="9"/>
        <v>18</v>
      </c>
      <c r="D132" s="3">
        <f t="shared" si="10"/>
        <v>290.29393093287945</v>
      </c>
      <c r="E132" s="3">
        <f t="shared" si="11"/>
        <v>945</v>
      </c>
      <c r="F132" s="41">
        <f t="shared" si="8"/>
        <v>0.3071893449025179</v>
      </c>
      <c r="G132" s="23">
        <v>0.9435941725969315</v>
      </c>
      <c r="H132" s="23">
        <v>0.2838221490383148</v>
      </c>
      <c r="I132" s="23">
        <v>34.70412254333496</v>
      </c>
      <c r="J132" s="21" t="s">
        <v>3</v>
      </c>
      <c r="K132" s="23">
        <v>28.707236289978027</v>
      </c>
      <c r="L132" s="23">
        <v>23.25</v>
      </c>
      <c r="M132" s="23">
        <v>25.75</v>
      </c>
      <c r="N132" s="23">
        <v>15.75</v>
      </c>
      <c r="O132" s="23">
        <v>25.424970149993896</v>
      </c>
      <c r="P132" s="23">
        <v>33.234649658203125</v>
      </c>
      <c r="Q132" s="23">
        <v>39.087130546569824</v>
      </c>
      <c r="R132" s="23">
        <v>31.600298404693604</v>
      </c>
      <c r="S132" s="21" t="s">
        <v>3</v>
      </c>
      <c r="T132" s="23">
        <v>25.03738498687744</v>
      </c>
      <c r="U132" s="23">
        <v>6.520722031593323</v>
      </c>
      <c r="V132" s="21" t="s">
        <v>3</v>
      </c>
      <c r="W132" s="21" t="s">
        <v>3</v>
      </c>
      <c r="X132" s="21" t="s">
        <v>3</v>
      </c>
      <c r="Y132" s="21" t="s">
        <v>3</v>
      </c>
      <c r="Z132" s="20" t="s">
        <v>3</v>
      </c>
    </row>
    <row r="133" spans="1:26" ht="12.75">
      <c r="A133" s="5">
        <v>37817.66666678241</v>
      </c>
      <c r="B133" s="5">
        <v>37817</v>
      </c>
      <c r="C133" s="27">
        <f t="shared" si="9"/>
        <v>16</v>
      </c>
      <c r="D133" s="3">
        <f t="shared" si="10"/>
        <v>135.4746241569519</v>
      </c>
      <c r="E133" s="3">
        <f t="shared" si="11"/>
        <v>945</v>
      </c>
      <c r="F133" s="41">
        <f t="shared" si="8"/>
        <v>0.14335939064227715</v>
      </c>
      <c r="G133" s="23">
        <v>6.755653560161591</v>
      </c>
      <c r="H133" s="23">
        <v>11.188085556030273</v>
      </c>
      <c r="I133" s="23">
        <v>15.195928931236267</v>
      </c>
      <c r="J133" s="21" t="s">
        <v>3</v>
      </c>
      <c r="K133" s="23">
        <v>12.5308997631073</v>
      </c>
      <c r="L133" s="23">
        <v>15.5</v>
      </c>
      <c r="M133" s="23">
        <v>19.25</v>
      </c>
      <c r="N133" s="23">
        <v>5.5</v>
      </c>
      <c r="O133" s="23">
        <v>10.07950073480606</v>
      </c>
      <c r="P133" s="23">
        <v>11.291854858398438</v>
      </c>
      <c r="Q133" s="23">
        <v>10.731072783470154</v>
      </c>
      <c r="R133" s="23">
        <v>8.851313591003418</v>
      </c>
      <c r="S133" s="21" t="s">
        <v>3</v>
      </c>
      <c r="T133" s="23">
        <v>5.859553813934326</v>
      </c>
      <c r="U133" s="23">
        <v>2.740760564804077</v>
      </c>
      <c r="V133" s="21" t="s">
        <v>3</v>
      </c>
      <c r="W133" s="21" t="s">
        <v>3</v>
      </c>
      <c r="X133" s="21" t="s">
        <v>3</v>
      </c>
      <c r="Y133" s="21" t="s">
        <v>3</v>
      </c>
      <c r="Z133" s="20" t="s">
        <v>3</v>
      </c>
    </row>
    <row r="134" spans="1:26" ht="12.75">
      <c r="A134" s="5">
        <v>37817.70833350695</v>
      </c>
      <c r="B134" s="5">
        <v>37817</v>
      </c>
      <c r="C134" s="27">
        <f t="shared" si="9"/>
        <v>17</v>
      </c>
      <c r="D134" s="3">
        <f t="shared" si="10"/>
        <v>221.1594001352787</v>
      </c>
      <c r="E134" s="3">
        <f t="shared" si="11"/>
        <v>945</v>
      </c>
      <c r="F134" s="41">
        <f t="shared" si="8"/>
        <v>0.23403111125426318</v>
      </c>
      <c r="G134" s="23">
        <v>14.334734439849854</v>
      </c>
      <c r="H134" s="23">
        <v>16.22421169281006</v>
      </c>
      <c r="I134" s="23">
        <v>25.23499298095703</v>
      </c>
      <c r="J134" s="21" t="s">
        <v>3</v>
      </c>
      <c r="K134" s="23">
        <v>17.258217096328735</v>
      </c>
      <c r="L134" s="23">
        <v>24.25</v>
      </c>
      <c r="M134" s="23">
        <v>29</v>
      </c>
      <c r="N134" s="23">
        <v>10.75</v>
      </c>
      <c r="O134" s="23">
        <v>21.015808582305908</v>
      </c>
      <c r="P134" s="23">
        <v>22.110671997070312</v>
      </c>
      <c r="Q134" s="23">
        <v>13.721203565597534</v>
      </c>
      <c r="R134" s="23">
        <v>15.159581184387207</v>
      </c>
      <c r="S134" s="21" t="s">
        <v>3</v>
      </c>
      <c r="T134" s="23">
        <v>9.48515272140503</v>
      </c>
      <c r="U134" s="23">
        <v>2.614825874567032</v>
      </c>
      <c r="V134" s="21" t="s">
        <v>3</v>
      </c>
      <c r="W134" s="21" t="s">
        <v>3</v>
      </c>
      <c r="X134" s="21" t="s">
        <v>3</v>
      </c>
      <c r="Y134" s="21" t="s">
        <v>3</v>
      </c>
      <c r="Z134" s="20" t="s">
        <v>3</v>
      </c>
    </row>
    <row r="135" spans="1:26" ht="12.75">
      <c r="A135" s="5">
        <v>37817.750000231485</v>
      </c>
      <c r="B135" s="5">
        <v>37817</v>
      </c>
      <c r="C135" s="27">
        <f t="shared" si="9"/>
        <v>18</v>
      </c>
      <c r="D135" s="3">
        <f t="shared" si="10"/>
        <v>295.21808737516403</v>
      </c>
      <c r="E135" s="3">
        <f t="shared" si="11"/>
        <v>945</v>
      </c>
      <c r="F135" s="41">
        <f t="shared" si="8"/>
        <v>0.31240009246049105</v>
      </c>
      <c r="G135" s="23">
        <v>14.21170711517334</v>
      </c>
      <c r="H135" s="23">
        <v>16.904584407806396</v>
      </c>
      <c r="I135" s="23">
        <v>33.165990352630615</v>
      </c>
      <c r="J135" s="21" t="s">
        <v>3</v>
      </c>
      <c r="K135" s="23">
        <v>31.75985050201416</v>
      </c>
      <c r="L135" s="23">
        <v>35</v>
      </c>
      <c r="M135" s="23">
        <v>30.25</v>
      </c>
      <c r="N135" s="23">
        <v>15.75</v>
      </c>
      <c r="O135" s="23">
        <v>18.30423927307129</v>
      </c>
      <c r="P135" s="23">
        <v>27.344573974609375</v>
      </c>
      <c r="Q135" s="23">
        <v>24.45141077041626</v>
      </c>
      <c r="R135" s="23">
        <v>16.697073221206665</v>
      </c>
      <c r="S135" s="21" t="s">
        <v>3</v>
      </c>
      <c r="T135" s="23">
        <v>27.472761631011963</v>
      </c>
      <c r="U135" s="23">
        <v>3.9058961272239685</v>
      </c>
      <c r="V135" s="21" t="s">
        <v>3</v>
      </c>
      <c r="W135" s="21" t="s">
        <v>3</v>
      </c>
      <c r="X135" s="21" t="s">
        <v>3</v>
      </c>
      <c r="Y135" s="21" t="s">
        <v>3</v>
      </c>
      <c r="Z135" s="20" t="s">
        <v>3</v>
      </c>
    </row>
    <row r="136" spans="1:26" ht="12.75">
      <c r="A136" s="5">
        <v>37818.66666678241</v>
      </c>
      <c r="B136" s="5">
        <v>37818</v>
      </c>
      <c r="C136" s="27">
        <f t="shared" si="9"/>
        <v>16</v>
      </c>
      <c r="D136" s="3">
        <f t="shared" si="10"/>
        <v>369.2138473149389</v>
      </c>
      <c r="E136" s="3">
        <f t="shared" si="11"/>
        <v>945</v>
      </c>
      <c r="F136" s="41">
        <f t="shared" si="8"/>
        <v>0.39070248393115226</v>
      </c>
      <c r="G136" s="23">
        <v>18.001533284783363</v>
      </c>
      <c r="H136" s="23">
        <v>11.62297429703176</v>
      </c>
      <c r="I136" s="23">
        <v>32.953123569488525</v>
      </c>
      <c r="J136" s="21" t="s">
        <v>3</v>
      </c>
      <c r="K136" s="23">
        <v>33.58180522918701</v>
      </c>
      <c r="L136" s="23">
        <v>32</v>
      </c>
      <c r="M136" s="23">
        <v>35.5</v>
      </c>
      <c r="N136" s="23">
        <v>21.75</v>
      </c>
      <c r="O136" s="23">
        <v>22.45628261566162</v>
      </c>
      <c r="P136" s="23">
        <v>33.387237548828125</v>
      </c>
      <c r="Q136" s="23">
        <v>41.15236282348633</v>
      </c>
      <c r="R136" s="23">
        <v>40.93227958679199</v>
      </c>
      <c r="S136" s="21" t="s">
        <v>3</v>
      </c>
      <c r="T136" s="23">
        <v>32.361828327178955</v>
      </c>
      <c r="U136" s="23">
        <v>13.51442003250122</v>
      </c>
      <c r="V136" s="21" t="s">
        <v>3</v>
      </c>
      <c r="W136" s="21" t="s">
        <v>3</v>
      </c>
      <c r="X136" s="21" t="s">
        <v>3</v>
      </c>
      <c r="Y136" s="21" t="s">
        <v>3</v>
      </c>
      <c r="Z136" s="20" t="s">
        <v>3</v>
      </c>
    </row>
    <row r="137" spans="1:26" ht="12.75">
      <c r="A137" s="5">
        <v>37818.70833350695</v>
      </c>
      <c r="B137" s="5">
        <v>37818</v>
      </c>
      <c r="C137" s="27">
        <f t="shared" si="9"/>
        <v>17</v>
      </c>
      <c r="D137" s="3">
        <f t="shared" si="10"/>
        <v>342.16314125061035</v>
      </c>
      <c r="E137" s="3">
        <f t="shared" si="11"/>
        <v>945</v>
      </c>
      <c r="F137" s="41">
        <f t="shared" si="8"/>
        <v>0.362077398148794</v>
      </c>
      <c r="G137" s="23">
        <v>21.686071395874023</v>
      </c>
      <c r="H137" s="23">
        <v>15.175900936126709</v>
      </c>
      <c r="I137" s="23">
        <v>35.68605661392212</v>
      </c>
      <c r="J137" s="21" t="s">
        <v>3</v>
      </c>
      <c r="K137" s="23">
        <v>24.96414041519165</v>
      </c>
      <c r="L137" s="23">
        <v>27</v>
      </c>
      <c r="M137" s="23">
        <v>28.5</v>
      </c>
      <c r="N137" s="23">
        <v>14</v>
      </c>
      <c r="O137" s="23">
        <v>26.242866039276123</v>
      </c>
      <c r="P137" s="23">
        <v>38.34649658203125</v>
      </c>
      <c r="Q137" s="23">
        <v>25.504358768463135</v>
      </c>
      <c r="R137" s="23">
        <v>33.08716058731079</v>
      </c>
      <c r="S137" s="21" t="s">
        <v>3</v>
      </c>
      <c r="T137" s="23">
        <v>34.266180992126465</v>
      </c>
      <c r="U137" s="23">
        <v>17.703908920288086</v>
      </c>
      <c r="V137" s="21" t="s">
        <v>3</v>
      </c>
      <c r="W137" s="21" t="s">
        <v>3</v>
      </c>
      <c r="X137" s="21" t="s">
        <v>3</v>
      </c>
      <c r="Y137" s="21" t="s">
        <v>3</v>
      </c>
      <c r="Z137" s="20" t="s">
        <v>3</v>
      </c>
    </row>
    <row r="138" spans="1:26" ht="12.75">
      <c r="A138" s="5">
        <v>37818.750000231485</v>
      </c>
      <c r="B138" s="5">
        <v>37818</v>
      </c>
      <c r="C138" s="27">
        <f t="shared" si="9"/>
        <v>18</v>
      </c>
      <c r="D138" s="3">
        <f t="shared" si="10"/>
        <v>382.4231188297272</v>
      </c>
      <c r="E138" s="3">
        <f t="shared" si="11"/>
        <v>945</v>
      </c>
      <c r="F138" s="41">
        <f t="shared" si="8"/>
        <v>0.40468054902616635</v>
      </c>
      <c r="G138" s="23">
        <v>20.353938102722168</v>
      </c>
      <c r="H138" s="23">
        <v>17.1409113407135</v>
      </c>
      <c r="I138" s="23">
        <v>32.58232355117798</v>
      </c>
      <c r="J138" s="21" t="s">
        <v>3</v>
      </c>
      <c r="K138" s="23">
        <v>29.396190643310547</v>
      </c>
      <c r="L138" s="23">
        <v>19.25</v>
      </c>
      <c r="M138" s="23">
        <v>21.75</v>
      </c>
      <c r="N138" s="23">
        <v>11.25</v>
      </c>
      <c r="O138" s="23">
        <v>24.037903785705566</v>
      </c>
      <c r="P138" s="23">
        <v>42.25286865234375</v>
      </c>
      <c r="Q138" s="23">
        <v>33.07918310165405</v>
      </c>
      <c r="R138" s="23">
        <v>33.65178394317627</v>
      </c>
      <c r="S138" s="21" t="s">
        <v>3</v>
      </c>
      <c r="T138" s="23">
        <v>77.45445251464844</v>
      </c>
      <c r="U138" s="23">
        <v>20.223563194274902</v>
      </c>
      <c r="V138" s="21" t="s">
        <v>3</v>
      </c>
      <c r="W138" s="21" t="s">
        <v>3</v>
      </c>
      <c r="X138" s="21" t="s">
        <v>3</v>
      </c>
      <c r="Y138" s="21" t="s">
        <v>3</v>
      </c>
      <c r="Z138" s="20" t="s">
        <v>3</v>
      </c>
    </row>
    <row r="139" spans="1:26" ht="12.75">
      <c r="A139" s="5">
        <v>37819.66666678241</v>
      </c>
      <c r="B139" s="5">
        <v>37819</v>
      </c>
      <c r="C139" s="27">
        <f t="shared" si="9"/>
        <v>16</v>
      </c>
      <c r="D139" s="3">
        <f t="shared" si="10"/>
        <v>293.7180107831955</v>
      </c>
      <c r="E139" s="3">
        <f t="shared" si="11"/>
        <v>945</v>
      </c>
      <c r="F139" s="41">
        <f t="shared" si="8"/>
        <v>0.3108127098234873</v>
      </c>
      <c r="G139" s="23">
        <v>16.89542841911316</v>
      </c>
      <c r="H139" s="23">
        <v>10.006447315216064</v>
      </c>
      <c r="I139" s="23">
        <v>38.6936559677124</v>
      </c>
      <c r="J139" s="21" t="s">
        <v>3</v>
      </c>
      <c r="K139" s="23">
        <v>36.73436737060547</v>
      </c>
      <c r="L139" s="23">
        <v>28.25</v>
      </c>
      <c r="M139" s="23">
        <v>30.75</v>
      </c>
      <c r="N139" s="23">
        <v>16.25</v>
      </c>
      <c r="O139" s="23">
        <v>28.63933229446411</v>
      </c>
      <c r="P139" s="23">
        <v>32.3648681640625</v>
      </c>
      <c r="Q139" s="23">
        <v>37.38355255126953</v>
      </c>
      <c r="R139" s="23">
        <v>0</v>
      </c>
      <c r="S139" s="21" t="s">
        <v>3</v>
      </c>
      <c r="T139" s="23">
        <v>14.285714387893677</v>
      </c>
      <c r="U139" s="23">
        <v>3.4646443128585815</v>
      </c>
      <c r="V139" s="21" t="s">
        <v>3</v>
      </c>
      <c r="W139" s="21" t="s">
        <v>3</v>
      </c>
      <c r="X139" s="21" t="s">
        <v>3</v>
      </c>
      <c r="Y139" s="21" t="s">
        <v>3</v>
      </c>
      <c r="Z139" s="20" t="s">
        <v>3</v>
      </c>
    </row>
    <row r="140" spans="1:26" ht="12.75">
      <c r="A140" s="5">
        <v>37819.70833350695</v>
      </c>
      <c r="B140" s="5">
        <v>37819</v>
      </c>
      <c r="C140" s="27">
        <f t="shared" si="9"/>
        <v>17</v>
      </c>
      <c r="D140" s="3">
        <f t="shared" si="10"/>
        <v>272.4271012544632</v>
      </c>
      <c r="E140" s="3">
        <f t="shared" si="11"/>
        <v>945</v>
      </c>
      <c r="F140" s="41">
        <f t="shared" si="8"/>
        <v>0.2882826468301198</v>
      </c>
      <c r="G140" s="23">
        <v>19.654682636260986</v>
      </c>
      <c r="H140" s="23">
        <v>16.73406171798706</v>
      </c>
      <c r="I140" s="23">
        <v>35.040589332580566</v>
      </c>
      <c r="J140" s="21" t="s">
        <v>3</v>
      </c>
      <c r="K140" s="23">
        <v>27.598650455474854</v>
      </c>
      <c r="L140" s="23">
        <v>23.5</v>
      </c>
      <c r="M140" s="23">
        <v>23.5</v>
      </c>
      <c r="N140" s="23">
        <v>15.5</v>
      </c>
      <c r="O140" s="23">
        <v>24.404126167297363</v>
      </c>
      <c r="P140" s="23">
        <v>35.7066650390625</v>
      </c>
      <c r="Q140" s="23">
        <v>37.895750999450684</v>
      </c>
      <c r="R140" s="23">
        <v>0</v>
      </c>
      <c r="S140" s="21" t="s">
        <v>3</v>
      </c>
      <c r="T140" s="23">
        <v>8.51466429233551</v>
      </c>
      <c r="U140" s="23">
        <v>4.377910614013672</v>
      </c>
      <c r="V140" s="21" t="s">
        <v>3</v>
      </c>
      <c r="W140" s="21" t="s">
        <v>3</v>
      </c>
      <c r="X140" s="21" t="s">
        <v>3</v>
      </c>
      <c r="Y140" s="21" t="s">
        <v>3</v>
      </c>
      <c r="Z140" s="20" t="s">
        <v>3</v>
      </c>
    </row>
    <row r="141" spans="1:26" ht="12.75">
      <c r="A141" s="5">
        <v>37819.750000231485</v>
      </c>
      <c r="B141" s="5">
        <v>37819</v>
      </c>
      <c r="C141" s="27">
        <f t="shared" si="9"/>
        <v>18</v>
      </c>
      <c r="D141" s="3">
        <f t="shared" si="10"/>
        <v>270.9075508117676</v>
      </c>
      <c r="E141" s="3">
        <f t="shared" si="11"/>
        <v>945</v>
      </c>
      <c r="F141" s="41">
        <f t="shared" si="8"/>
        <v>0.2866746569436694</v>
      </c>
      <c r="G141" s="23">
        <v>17.802972316741943</v>
      </c>
      <c r="H141" s="23">
        <v>18.51081132888794</v>
      </c>
      <c r="I141" s="23">
        <v>37.663655281066895</v>
      </c>
      <c r="J141" s="21" t="s">
        <v>3</v>
      </c>
      <c r="K141" s="23">
        <v>33.26136016845703</v>
      </c>
      <c r="L141" s="23">
        <v>23.5</v>
      </c>
      <c r="M141" s="23">
        <v>27.25</v>
      </c>
      <c r="N141" s="23">
        <v>12.75</v>
      </c>
      <c r="O141" s="23">
        <v>22.554704189300537</v>
      </c>
      <c r="P141" s="23">
        <v>31.586654663085938</v>
      </c>
      <c r="Q141" s="23">
        <v>36.16535186767578</v>
      </c>
      <c r="R141" s="23">
        <v>0</v>
      </c>
      <c r="S141" s="21" t="s">
        <v>3</v>
      </c>
      <c r="T141" s="23">
        <v>6.427198052406311</v>
      </c>
      <c r="U141" s="23">
        <v>3.4348429441452026</v>
      </c>
      <c r="V141" s="21" t="s">
        <v>3</v>
      </c>
      <c r="W141" s="21" t="s">
        <v>3</v>
      </c>
      <c r="X141" s="21" t="s">
        <v>3</v>
      </c>
      <c r="Y141" s="21" t="s">
        <v>3</v>
      </c>
      <c r="Z141" s="20" t="s">
        <v>3</v>
      </c>
    </row>
    <row r="142" spans="1:26" ht="12.75">
      <c r="A142" s="5">
        <v>37820.66666678241</v>
      </c>
      <c r="B142" s="5">
        <v>37820</v>
      </c>
      <c r="C142" s="27">
        <f t="shared" si="9"/>
        <v>16</v>
      </c>
      <c r="D142" s="3">
        <f t="shared" si="10"/>
        <v>149.80418793857098</v>
      </c>
      <c r="E142" s="3">
        <f t="shared" si="11"/>
        <v>945</v>
      </c>
      <c r="F142" s="41">
        <f t="shared" si="8"/>
        <v>0.15852295019954601</v>
      </c>
      <c r="G142" s="23">
        <v>0.2632221579551697</v>
      </c>
      <c r="H142" s="23">
        <v>0</v>
      </c>
      <c r="I142" s="23">
        <v>21.547593593597412</v>
      </c>
      <c r="J142" s="21" t="s">
        <v>3</v>
      </c>
      <c r="K142" s="23">
        <v>20.65569019317627</v>
      </c>
      <c r="L142" s="23">
        <v>11.75</v>
      </c>
      <c r="M142" s="23">
        <v>13.75</v>
      </c>
      <c r="N142" s="23">
        <v>9.5</v>
      </c>
      <c r="O142" s="23">
        <v>12.126529693603516</v>
      </c>
      <c r="P142" s="23">
        <v>17.456573486328125</v>
      </c>
      <c r="Q142" s="23">
        <v>23.330111980438232</v>
      </c>
      <c r="R142" s="23">
        <v>15.69215989112854</v>
      </c>
      <c r="S142" s="21" t="s">
        <v>3</v>
      </c>
      <c r="T142" s="23">
        <v>2.471999317407608</v>
      </c>
      <c r="U142" s="23">
        <v>1.2603076249361038</v>
      </c>
      <c r="V142" s="21" t="s">
        <v>3</v>
      </c>
      <c r="W142" s="21" t="s">
        <v>3</v>
      </c>
      <c r="X142" s="21" t="s">
        <v>3</v>
      </c>
      <c r="Y142" s="21" t="s">
        <v>3</v>
      </c>
      <c r="Z142" s="20" t="s">
        <v>3</v>
      </c>
    </row>
    <row r="143" spans="1:26" ht="12.75">
      <c r="A143" s="5">
        <v>37820.70833350695</v>
      </c>
      <c r="B143" s="5">
        <v>37820</v>
      </c>
      <c r="C143" s="27">
        <f t="shared" si="9"/>
        <v>17</v>
      </c>
      <c r="D143" s="3">
        <f t="shared" si="10"/>
        <v>153.23322579450905</v>
      </c>
      <c r="E143" s="3">
        <f t="shared" si="11"/>
        <v>945</v>
      </c>
      <c r="F143" s="41">
        <f t="shared" si="8"/>
        <v>0.16215156168731118</v>
      </c>
      <c r="G143" s="23">
        <v>0.21629994548857212</v>
      </c>
      <c r="H143" s="23">
        <v>0</v>
      </c>
      <c r="I143" s="23">
        <v>18.49192786216736</v>
      </c>
      <c r="J143" s="21" t="s">
        <v>3</v>
      </c>
      <c r="K143" s="23">
        <v>19.399852752685547</v>
      </c>
      <c r="L143" s="23">
        <v>12.5</v>
      </c>
      <c r="M143" s="23">
        <v>7.5</v>
      </c>
      <c r="N143" s="23">
        <v>6</v>
      </c>
      <c r="O143" s="23">
        <v>14.17126989364624</v>
      </c>
      <c r="P143" s="23">
        <v>15.717025756835938</v>
      </c>
      <c r="Q143" s="23">
        <v>31.292545795440674</v>
      </c>
      <c r="R143" s="23">
        <v>21.262123584747314</v>
      </c>
      <c r="S143" s="21" t="s">
        <v>3</v>
      </c>
      <c r="T143" s="23">
        <v>4.9806206822395325</v>
      </c>
      <c r="U143" s="23">
        <v>1.7015595212578773</v>
      </c>
      <c r="V143" s="21" t="s">
        <v>3</v>
      </c>
      <c r="W143" s="21" t="s">
        <v>3</v>
      </c>
      <c r="X143" s="21" t="s">
        <v>3</v>
      </c>
      <c r="Y143" s="21" t="s">
        <v>3</v>
      </c>
      <c r="Z143" s="20" t="s">
        <v>3</v>
      </c>
    </row>
    <row r="144" spans="1:26" ht="12.75">
      <c r="A144" s="5">
        <v>37820.750000231485</v>
      </c>
      <c r="B144" s="5">
        <v>37820</v>
      </c>
      <c r="C144" s="27">
        <f t="shared" si="9"/>
        <v>18</v>
      </c>
      <c r="D144" s="3">
        <f t="shared" si="10"/>
        <v>157.0865348149091</v>
      </c>
      <c r="E144" s="3">
        <f t="shared" si="11"/>
        <v>945</v>
      </c>
      <c r="F144" s="41">
        <f t="shared" si="8"/>
        <v>0.16622913737027417</v>
      </c>
      <c r="G144" s="23">
        <v>0.3107165712863207</v>
      </c>
      <c r="H144" s="23">
        <v>0.07610553503036499</v>
      </c>
      <c r="I144" s="23">
        <v>21.18366050720215</v>
      </c>
      <c r="J144" s="21" t="s">
        <v>3</v>
      </c>
      <c r="K144" s="23">
        <v>19.7943058013916</v>
      </c>
      <c r="L144" s="23">
        <v>7.5</v>
      </c>
      <c r="M144" s="23">
        <v>9.75</v>
      </c>
      <c r="N144" s="23">
        <v>4.5</v>
      </c>
      <c r="O144" s="23">
        <v>13.761559009552002</v>
      </c>
      <c r="P144" s="23">
        <v>17.334518432617188</v>
      </c>
      <c r="Q144" s="23">
        <v>32.49690389633179</v>
      </c>
      <c r="R144" s="23">
        <v>22.236274242401123</v>
      </c>
      <c r="S144" s="21" t="s">
        <v>3</v>
      </c>
      <c r="T144" s="23">
        <v>6.5370646715164185</v>
      </c>
      <c r="U144" s="23">
        <v>1.6054261475801468</v>
      </c>
      <c r="V144" s="21" t="s">
        <v>3</v>
      </c>
      <c r="W144" s="21" t="s">
        <v>3</v>
      </c>
      <c r="X144" s="21" t="s">
        <v>3</v>
      </c>
      <c r="Y144" s="21" t="s">
        <v>3</v>
      </c>
      <c r="Z144" s="20" t="s">
        <v>3</v>
      </c>
    </row>
    <row r="145" spans="1:26" ht="12.75">
      <c r="A145" s="5">
        <v>37823.66666678241</v>
      </c>
      <c r="B145" s="5">
        <v>37823</v>
      </c>
      <c r="C145" s="27">
        <f t="shared" si="9"/>
        <v>16</v>
      </c>
      <c r="D145" s="3">
        <f t="shared" si="10"/>
        <v>126.17609232664108</v>
      </c>
      <c r="E145" s="3">
        <f t="shared" si="11"/>
        <v>945</v>
      </c>
      <c r="F145" s="41">
        <f t="shared" si="8"/>
        <v>0.133519674419726</v>
      </c>
      <c r="G145" s="23">
        <v>0.57565538585186</v>
      </c>
      <c r="H145" s="23">
        <v>0.009155556559562683</v>
      </c>
      <c r="I145" s="23">
        <v>18.07306146621704</v>
      </c>
      <c r="J145" s="21" t="s">
        <v>3</v>
      </c>
      <c r="K145" s="23">
        <v>13.34345531463623</v>
      </c>
      <c r="L145" s="23">
        <v>5</v>
      </c>
      <c r="M145" s="23">
        <v>7</v>
      </c>
      <c r="N145" s="23">
        <v>3.75</v>
      </c>
      <c r="O145" s="23">
        <v>8.506271719932556</v>
      </c>
      <c r="P145" s="23">
        <v>16.1748046875</v>
      </c>
      <c r="Q145" s="23">
        <v>14.608032941818237</v>
      </c>
      <c r="R145" s="23">
        <v>15.968383550643921</v>
      </c>
      <c r="S145" s="21" t="s">
        <v>3</v>
      </c>
      <c r="T145" s="23">
        <v>20.679341793060303</v>
      </c>
      <c r="U145" s="23">
        <v>2.4879299104213715</v>
      </c>
      <c r="V145" s="21" t="s">
        <v>3</v>
      </c>
      <c r="W145" s="21" t="s">
        <v>3</v>
      </c>
      <c r="X145" s="21" t="s">
        <v>3</v>
      </c>
      <c r="Y145" s="21" t="s">
        <v>3</v>
      </c>
      <c r="Z145" s="20" t="s">
        <v>3</v>
      </c>
    </row>
    <row r="146" spans="1:26" ht="12.75">
      <c r="A146" s="5">
        <v>37823.70833350695</v>
      </c>
      <c r="B146" s="5">
        <v>37823</v>
      </c>
      <c r="C146" s="27">
        <f t="shared" si="9"/>
        <v>17</v>
      </c>
      <c r="D146" s="3">
        <f t="shared" si="10"/>
        <v>143.8872440084815</v>
      </c>
      <c r="E146" s="3">
        <f t="shared" si="11"/>
        <v>945</v>
      </c>
      <c r="F146" s="41">
        <f t="shared" si="8"/>
        <v>0.152261633871409</v>
      </c>
      <c r="G146" s="23">
        <v>1.03801079839468</v>
      </c>
      <c r="H146" s="23">
        <v>0.13218329846858978</v>
      </c>
      <c r="I146" s="23">
        <v>19.975127696990967</v>
      </c>
      <c r="J146" s="21" t="s">
        <v>3</v>
      </c>
      <c r="K146" s="23">
        <v>15.928372859954834</v>
      </c>
      <c r="L146" s="23">
        <v>7.75</v>
      </c>
      <c r="M146" s="23">
        <v>6.5</v>
      </c>
      <c r="N146" s="23">
        <v>5.25</v>
      </c>
      <c r="O146" s="23">
        <v>8.506271481513977</v>
      </c>
      <c r="P146" s="23">
        <v>20.554214477539062</v>
      </c>
      <c r="Q146" s="23">
        <v>14.497287273406982</v>
      </c>
      <c r="R146" s="23">
        <v>20.86220932006836</v>
      </c>
      <c r="S146" s="21" t="s">
        <v>3</v>
      </c>
      <c r="T146" s="23">
        <v>20.404675483703613</v>
      </c>
      <c r="U146" s="23">
        <v>2.4888913184404373</v>
      </c>
      <c r="V146" s="21" t="s">
        <v>3</v>
      </c>
      <c r="W146" s="21" t="s">
        <v>3</v>
      </c>
      <c r="X146" s="21" t="s">
        <v>3</v>
      </c>
      <c r="Y146" s="21" t="s">
        <v>3</v>
      </c>
      <c r="Z146" s="20" t="s">
        <v>3</v>
      </c>
    </row>
    <row r="147" spans="1:26" ht="12.75">
      <c r="A147" s="5">
        <v>37823.750000231485</v>
      </c>
      <c r="B147" s="5">
        <v>37823</v>
      </c>
      <c r="C147" s="27">
        <f t="shared" si="9"/>
        <v>18</v>
      </c>
      <c r="D147" s="3">
        <f t="shared" si="10"/>
        <v>187.7818014137447</v>
      </c>
      <c r="E147" s="3">
        <f t="shared" si="11"/>
        <v>945</v>
      </c>
      <c r="F147" s="41">
        <f t="shared" si="8"/>
        <v>0.1987109009669256</v>
      </c>
      <c r="G147" s="23">
        <v>0.94359415397048</v>
      </c>
      <c r="H147" s="23">
        <v>0.4343165308237076</v>
      </c>
      <c r="I147" s="23">
        <v>27.439191818237305</v>
      </c>
      <c r="J147" s="21" t="s">
        <v>3</v>
      </c>
      <c r="K147" s="23">
        <v>24.718466758728027</v>
      </c>
      <c r="L147" s="23">
        <v>12.25</v>
      </c>
      <c r="M147" s="23">
        <v>8</v>
      </c>
      <c r="N147" s="23">
        <v>10.5</v>
      </c>
      <c r="O147" s="23">
        <v>13.560136795043945</v>
      </c>
      <c r="P147" s="23">
        <v>23.468719482421875</v>
      </c>
      <c r="Q147" s="23">
        <v>24.70145320892334</v>
      </c>
      <c r="R147" s="23">
        <v>24.851099967956543</v>
      </c>
      <c r="S147" s="21" t="s">
        <v>3</v>
      </c>
      <c r="T147" s="23">
        <v>14.61531400680542</v>
      </c>
      <c r="U147" s="23">
        <v>2.2995086908340454</v>
      </c>
      <c r="V147" s="21" t="s">
        <v>3</v>
      </c>
      <c r="W147" s="21" t="s">
        <v>3</v>
      </c>
      <c r="X147" s="21" t="s">
        <v>3</v>
      </c>
      <c r="Y147" s="21" t="s">
        <v>3</v>
      </c>
      <c r="Z147" s="20" t="s">
        <v>3</v>
      </c>
    </row>
    <row r="148" spans="1:26" ht="12.75">
      <c r="A148" s="5">
        <v>37824.66666678241</v>
      </c>
      <c r="B148" s="5">
        <v>37824</v>
      </c>
      <c r="C148" s="27">
        <f t="shared" si="9"/>
        <v>16</v>
      </c>
      <c r="D148" s="3">
        <f t="shared" si="10"/>
        <v>47.391692981123924</v>
      </c>
      <c r="E148" s="3">
        <f t="shared" si="11"/>
        <v>945</v>
      </c>
      <c r="F148" s="41">
        <f t="shared" si="8"/>
        <v>0.050149939662565</v>
      </c>
      <c r="G148" s="23">
        <v>5.101359665393829</v>
      </c>
      <c r="H148" s="23">
        <v>6.982253432273865</v>
      </c>
      <c r="I148" s="23">
        <v>6.434064865112305</v>
      </c>
      <c r="J148" s="21" t="s">
        <v>3</v>
      </c>
      <c r="K148" s="23">
        <v>2.017273470759392</v>
      </c>
      <c r="L148" s="23">
        <v>2.75</v>
      </c>
      <c r="M148" s="23">
        <v>2.5</v>
      </c>
      <c r="N148" s="23">
        <v>1</v>
      </c>
      <c r="O148" s="23">
        <v>3.4127323031425476</v>
      </c>
      <c r="P148" s="23">
        <v>9.90325927734375</v>
      </c>
      <c r="Q148" s="23">
        <v>4.152958869934082</v>
      </c>
      <c r="R148" s="23">
        <v>3.0762657821178436</v>
      </c>
      <c r="S148" s="21" t="s">
        <v>3</v>
      </c>
      <c r="T148" s="23">
        <v>0</v>
      </c>
      <c r="U148" s="23">
        <v>0.061525315046310425</v>
      </c>
      <c r="V148" s="21" t="s">
        <v>3</v>
      </c>
      <c r="W148" s="21" t="s">
        <v>3</v>
      </c>
      <c r="X148" s="21" t="s">
        <v>3</v>
      </c>
      <c r="Y148" s="21" t="s">
        <v>3</v>
      </c>
      <c r="Z148" s="20" t="s">
        <v>3</v>
      </c>
    </row>
    <row r="149" spans="1:26" ht="12.75">
      <c r="A149" s="5">
        <v>37824.70833350695</v>
      </c>
      <c r="B149" s="5">
        <v>37824</v>
      </c>
      <c r="C149" s="27">
        <f t="shared" si="9"/>
        <v>17</v>
      </c>
      <c r="D149" s="3">
        <f t="shared" si="10"/>
        <v>65.557742446661</v>
      </c>
      <c r="E149" s="3">
        <f t="shared" si="11"/>
        <v>945</v>
      </c>
      <c r="F149" s="41">
        <f t="shared" si="8"/>
        <v>0.06937327243032909</v>
      </c>
      <c r="G149" s="23">
        <v>7.60597550868988</v>
      </c>
      <c r="H149" s="23">
        <v>12.113940715789795</v>
      </c>
      <c r="I149" s="23">
        <v>6.598864674568176</v>
      </c>
      <c r="J149" s="21" t="s">
        <v>3</v>
      </c>
      <c r="K149" s="23">
        <v>3.9376506209373474</v>
      </c>
      <c r="L149" s="23">
        <v>3.25</v>
      </c>
      <c r="M149" s="23">
        <v>4</v>
      </c>
      <c r="N149" s="23">
        <v>2.5</v>
      </c>
      <c r="O149" s="23">
        <v>2.973265826702118</v>
      </c>
      <c r="P149" s="23">
        <v>7.7516937255859375</v>
      </c>
      <c r="Q149" s="23">
        <v>7.89321756362915</v>
      </c>
      <c r="R149" s="23">
        <v>6.87160849571228</v>
      </c>
      <c r="S149" s="21" t="s">
        <v>3</v>
      </c>
      <c r="T149" s="23">
        <v>0</v>
      </c>
      <c r="U149" s="23">
        <v>0.061525315046310425</v>
      </c>
      <c r="V149" s="21" t="s">
        <v>3</v>
      </c>
      <c r="W149" s="21" t="s">
        <v>3</v>
      </c>
      <c r="X149" s="21" t="s">
        <v>3</v>
      </c>
      <c r="Y149" s="21" t="s">
        <v>3</v>
      </c>
      <c r="Z149" s="20" t="s">
        <v>3</v>
      </c>
    </row>
    <row r="150" spans="1:26" ht="12.75">
      <c r="A150" s="5">
        <v>37824.750000231485</v>
      </c>
      <c r="B150" s="5">
        <v>37824</v>
      </c>
      <c r="C150" s="27">
        <f t="shared" si="9"/>
        <v>18</v>
      </c>
      <c r="D150" s="3">
        <f t="shared" si="10"/>
        <v>66.79831147193909</v>
      </c>
      <c r="E150" s="3">
        <f t="shared" si="11"/>
        <v>945</v>
      </c>
      <c r="F150" s="41">
        <f t="shared" si="8"/>
        <v>0.07068604388564982</v>
      </c>
      <c r="G150" s="23">
        <v>8.692625403404236</v>
      </c>
      <c r="H150" s="23">
        <v>9.38272476196289</v>
      </c>
      <c r="I150" s="23">
        <v>5.259865045547485</v>
      </c>
      <c r="J150" s="21" t="s">
        <v>3</v>
      </c>
      <c r="K150" s="23">
        <v>3.8888211250305176</v>
      </c>
      <c r="L150" s="23">
        <v>4</v>
      </c>
      <c r="M150" s="23">
        <v>3.25</v>
      </c>
      <c r="N150" s="23">
        <v>2.25</v>
      </c>
      <c r="O150" s="23">
        <v>3.625598907470703</v>
      </c>
      <c r="P150" s="23">
        <v>7.1871185302734375</v>
      </c>
      <c r="Q150" s="23">
        <v>10.163501739501953</v>
      </c>
      <c r="R150" s="23">
        <v>9.098055958747864</v>
      </c>
      <c r="S150" s="21" t="s">
        <v>3</v>
      </c>
      <c r="T150" s="23">
        <v>0</v>
      </c>
      <c r="U150" s="23">
        <v>0</v>
      </c>
      <c r="V150" s="21" t="s">
        <v>3</v>
      </c>
      <c r="W150" s="21" t="s">
        <v>3</v>
      </c>
      <c r="X150" s="21" t="s">
        <v>3</v>
      </c>
      <c r="Y150" s="21" t="s">
        <v>3</v>
      </c>
      <c r="Z150" s="20" t="s">
        <v>3</v>
      </c>
    </row>
    <row r="151" spans="1:26" ht="12.75">
      <c r="A151" s="5">
        <v>37825.66666678241</v>
      </c>
      <c r="B151" s="5">
        <v>37825</v>
      </c>
      <c r="C151" s="27">
        <f t="shared" si="9"/>
        <v>16</v>
      </c>
      <c r="D151" s="3">
        <f t="shared" si="10"/>
        <v>48.84623118489981</v>
      </c>
      <c r="E151" s="3">
        <f t="shared" si="11"/>
        <v>945</v>
      </c>
      <c r="F151" s="41">
        <f t="shared" si="8"/>
        <v>0.051689133528994506</v>
      </c>
      <c r="G151" s="23">
        <v>4.033593237400055</v>
      </c>
      <c r="H151" s="23">
        <v>3.5615100860595703</v>
      </c>
      <c r="I151" s="23">
        <v>2.932065784931183</v>
      </c>
      <c r="J151" s="21" t="s">
        <v>3</v>
      </c>
      <c r="K151" s="23">
        <v>0.3433332294225693</v>
      </c>
      <c r="L151" s="23">
        <v>1.5</v>
      </c>
      <c r="M151" s="23">
        <v>1.25</v>
      </c>
      <c r="N151" s="23">
        <v>0.25</v>
      </c>
      <c r="O151" s="23">
        <v>1.647236555814743</v>
      </c>
      <c r="P151" s="23">
        <v>4.699859619140625</v>
      </c>
      <c r="Q151" s="23">
        <v>2.6855801045894623</v>
      </c>
      <c r="R151" s="23">
        <v>4.132450222969055</v>
      </c>
      <c r="S151" s="21" t="s">
        <v>3</v>
      </c>
      <c r="T151" s="23">
        <v>20.203253507614136</v>
      </c>
      <c r="U151" s="23">
        <v>1.6073488369584084</v>
      </c>
      <c r="V151" s="21" t="s">
        <v>3</v>
      </c>
      <c r="W151" s="21" t="s">
        <v>3</v>
      </c>
      <c r="X151" s="21" t="s">
        <v>3</v>
      </c>
      <c r="Y151" s="21" t="s">
        <v>3</v>
      </c>
      <c r="Z151" s="20" t="s">
        <v>3</v>
      </c>
    </row>
    <row r="152" spans="1:26" ht="12.75">
      <c r="A152" s="5">
        <v>37825.70833350695</v>
      </c>
      <c r="B152" s="5">
        <v>37825</v>
      </c>
      <c r="C152" s="27">
        <f t="shared" si="9"/>
        <v>17</v>
      </c>
      <c r="D152" s="3">
        <f t="shared" si="10"/>
        <v>68.4190199971199</v>
      </c>
      <c r="E152" s="3">
        <f t="shared" si="11"/>
        <v>945</v>
      </c>
      <c r="F152" s="41">
        <f t="shared" si="8"/>
        <v>0.07240107936203165</v>
      </c>
      <c r="G152" s="23">
        <v>4.64873206615448</v>
      </c>
      <c r="H152" s="23">
        <v>2.5498214066028595</v>
      </c>
      <c r="I152" s="23">
        <v>14.365062892436981</v>
      </c>
      <c r="J152" s="21" t="s">
        <v>3</v>
      </c>
      <c r="K152" s="23">
        <v>1.5503402948379517</v>
      </c>
      <c r="L152" s="23">
        <v>1.5</v>
      </c>
      <c r="M152" s="23">
        <v>1.5</v>
      </c>
      <c r="N152" s="23">
        <v>0.75</v>
      </c>
      <c r="O152" s="23">
        <v>1.399273693561554</v>
      </c>
      <c r="P152" s="23">
        <v>4.0437164306640625</v>
      </c>
      <c r="Q152" s="23">
        <v>8.529139399528503</v>
      </c>
      <c r="R152" s="23">
        <v>7.651570081710815</v>
      </c>
      <c r="S152" s="21" t="s">
        <v>3</v>
      </c>
      <c r="T152" s="23">
        <v>17.03390598297119</v>
      </c>
      <c r="U152" s="23">
        <v>2.8974577486515045</v>
      </c>
      <c r="V152" s="21" t="s">
        <v>3</v>
      </c>
      <c r="W152" s="21" t="s">
        <v>3</v>
      </c>
      <c r="X152" s="21" t="s">
        <v>3</v>
      </c>
      <c r="Y152" s="21" t="s">
        <v>3</v>
      </c>
      <c r="Z152" s="20" t="s">
        <v>3</v>
      </c>
    </row>
    <row r="153" spans="1:26" ht="12.75">
      <c r="A153" s="5">
        <v>37825.750000231485</v>
      </c>
      <c r="B153" s="5">
        <v>37825</v>
      </c>
      <c r="C153" s="27">
        <f t="shared" si="9"/>
        <v>18</v>
      </c>
      <c r="D153" s="3">
        <f t="shared" si="10"/>
        <v>254.03618763387203</v>
      </c>
      <c r="E153" s="3">
        <f t="shared" si="11"/>
        <v>945</v>
      </c>
      <c r="F153" s="41">
        <f t="shared" si="8"/>
        <v>0.26882136257552597</v>
      </c>
      <c r="G153" s="23">
        <v>4.260193169116974</v>
      </c>
      <c r="H153" s="23">
        <v>3.003593534231186</v>
      </c>
      <c r="I153" s="23">
        <v>34.93072295188904</v>
      </c>
      <c r="J153" s="21" t="s">
        <v>3</v>
      </c>
      <c r="K153" s="23">
        <v>39.71297311782837</v>
      </c>
      <c r="L153" s="23">
        <v>18</v>
      </c>
      <c r="M153" s="23">
        <v>13.5</v>
      </c>
      <c r="N153" s="23">
        <v>11</v>
      </c>
      <c r="O153" s="23">
        <v>14.718314424157143</v>
      </c>
      <c r="P153" s="23">
        <v>40.20814514160156</v>
      </c>
      <c r="Q153" s="23">
        <v>27.484801530838013</v>
      </c>
      <c r="R153" s="23">
        <v>19.292031228542328</v>
      </c>
      <c r="S153" s="21" t="s">
        <v>3</v>
      </c>
      <c r="T153" s="23">
        <v>22.034363746643066</v>
      </c>
      <c r="U153" s="23">
        <v>5.891048789024353</v>
      </c>
      <c r="V153" s="21" t="s">
        <v>3</v>
      </c>
      <c r="W153" s="21" t="s">
        <v>3</v>
      </c>
      <c r="X153" s="21" t="s">
        <v>3</v>
      </c>
      <c r="Y153" s="21" t="s">
        <v>3</v>
      </c>
      <c r="Z153" s="20" t="s">
        <v>3</v>
      </c>
    </row>
    <row r="154" spans="1:26" ht="12.75">
      <c r="A154" s="5">
        <v>37826.66666678241</v>
      </c>
      <c r="B154" s="5">
        <v>37826</v>
      </c>
      <c r="C154" s="27">
        <f t="shared" si="9"/>
        <v>16</v>
      </c>
      <c r="D154" s="3">
        <f t="shared" si="10"/>
        <v>177.2008788138628</v>
      </c>
      <c r="E154" s="3">
        <f t="shared" si="11"/>
        <v>945</v>
      </c>
      <c r="F154" s="41">
        <f t="shared" si="8"/>
        <v>0.1875141574749871</v>
      </c>
      <c r="G154" s="23">
        <v>1.2371440678834915</v>
      </c>
      <c r="H154" s="23">
        <v>0</v>
      </c>
      <c r="I154" s="23">
        <v>35.30152225494385</v>
      </c>
      <c r="J154" s="21" t="s">
        <v>3</v>
      </c>
      <c r="K154" s="23">
        <v>27.746665477752686</v>
      </c>
      <c r="L154" s="23">
        <v>13.75</v>
      </c>
      <c r="M154" s="23">
        <v>12.75</v>
      </c>
      <c r="N154" s="23">
        <v>9</v>
      </c>
      <c r="O154" s="23">
        <v>12.774285078048706</v>
      </c>
      <c r="P154" s="23">
        <v>27.680282592773438</v>
      </c>
      <c r="Q154" s="23">
        <v>14.192737102508545</v>
      </c>
      <c r="R154" s="23">
        <v>7.466994225978851</v>
      </c>
      <c r="S154" s="21" t="s">
        <v>3</v>
      </c>
      <c r="T154" s="23">
        <v>13.66313648223877</v>
      </c>
      <c r="U154" s="23">
        <v>1.6381115317344666</v>
      </c>
      <c r="V154" s="21" t="s">
        <v>3</v>
      </c>
      <c r="W154" s="21" t="s">
        <v>3</v>
      </c>
      <c r="X154" s="21" t="s">
        <v>3</v>
      </c>
      <c r="Y154" s="21" t="s">
        <v>3</v>
      </c>
      <c r="Z154" s="20" t="s">
        <v>3</v>
      </c>
    </row>
    <row r="155" spans="1:26" ht="12.75">
      <c r="A155" s="5">
        <v>37826.70833350695</v>
      </c>
      <c r="B155" s="5">
        <v>37826</v>
      </c>
      <c r="C155" s="27">
        <f t="shared" si="9"/>
        <v>17</v>
      </c>
      <c r="D155" s="3">
        <f t="shared" si="10"/>
        <v>165.24516472406685</v>
      </c>
      <c r="E155" s="3">
        <f t="shared" si="11"/>
        <v>945</v>
      </c>
      <c r="F155" s="41">
        <f t="shared" si="8"/>
        <v>0.1748626081736157</v>
      </c>
      <c r="G155" s="23">
        <v>1.567888468503952</v>
      </c>
      <c r="H155" s="23">
        <v>0.5384609568864107</v>
      </c>
      <c r="I155" s="23">
        <v>32.23212385177612</v>
      </c>
      <c r="J155" s="21" t="s">
        <v>3</v>
      </c>
      <c r="K155" s="23">
        <v>19.79354238510132</v>
      </c>
      <c r="L155" s="23">
        <v>10.25</v>
      </c>
      <c r="M155" s="23">
        <v>8.75</v>
      </c>
      <c r="N155" s="23">
        <v>5.25</v>
      </c>
      <c r="O155" s="23">
        <v>12.0464186668396</v>
      </c>
      <c r="P155" s="23">
        <v>15.900146484375</v>
      </c>
      <c r="Q155" s="23">
        <v>26.197384357452393</v>
      </c>
      <c r="R155" s="23">
        <v>14.441145181655884</v>
      </c>
      <c r="S155" s="21" t="s">
        <v>3</v>
      </c>
      <c r="T155" s="23">
        <v>15.569017887115479</v>
      </c>
      <c r="U155" s="23">
        <v>2.709036484360695</v>
      </c>
      <c r="V155" s="21" t="s">
        <v>3</v>
      </c>
      <c r="W155" s="21" t="s">
        <v>3</v>
      </c>
      <c r="X155" s="21" t="s">
        <v>3</v>
      </c>
      <c r="Y155" s="21" t="s">
        <v>3</v>
      </c>
      <c r="Z155" s="20" t="s">
        <v>3</v>
      </c>
    </row>
    <row r="156" spans="1:26" ht="12.75">
      <c r="A156" s="5">
        <v>37826.750000231485</v>
      </c>
      <c r="B156" s="5">
        <v>37826</v>
      </c>
      <c r="C156" s="27">
        <f t="shared" si="9"/>
        <v>18</v>
      </c>
      <c r="D156" s="3">
        <f t="shared" si="10"/>
        <v>181.16492965817451</v>
      </c>
      <c r="E156" s="3">
        <f t="shared" si="11"/>
        <v>945</v>
      </c>
      <c r="F156" s="41">
        <f t="shared" si="8"/>
        <v>0.19170892027320055</v>
      </c>
      <c r="G156" s="23">
        <v>1.9358271956443787</v>
      </c>
      <c r="H156" s="23">
        <v>1.1799218654632568</v>
      </c>
      <c r="I156" s="23">
        <v>24.46592617034912</v>
      </c>
      <c r="J156" s="21" t="s">
        <v>3</v>
      </c>
      <c r="K156" s="23">
        <v>17.528306007385254</v>
      </c>
      <c r="L156" s="23">
        <v>9</v>
      </c>
      <c r="M156" s="23">
        <v>12.5</v>
      </c>
      <c r="N156" s="23">
        <v>7</v>
      </c>
      <c r="O156" s="23">
        <v>17.048402547836304</v>
      </c>
      <c r="P156" s="23">
        <v>19.852294921875</v>
      </c>
      <c r="Q156" s="23">
        <v>30.80803346633911</v>
      </c>
      <c r="R156" s="23">
        <v>18.851741313934326</v>
      </c>
      <c r="S156" s="21" t="s">
        <v>3</v>
      </c>
      <c r="T156" s="23">
        <v>17.529831886291504</v>
      </c>
      <c r="U156" s="23">
        <v>3.464644283056259</v>
      </c>
      <c r="V156" s="21" t="s">
        <v>3</v>
      </c>
      <c r="W156" s="21" t="s">
        <v>3</v>
      </c>
      <c r="X156" s="21" t="s">
        <v>3</v>
      </c>
      <c r="Y156" s="21" t="s">
        <v>3</v>
      </c>
      <c r="Z156" s="20" t="s">
        <v>3</v>
      </c>
    </row>
    <row r="157" spans="1:26" ht="12.75">
      <c r="A157" s="5">
        <v>37827.66666678241</v>
      </c>
      <c r="B157" s="5">
        <v>37827</v>
      </c>
      <c r="C157" s="27">
        <f t="shared" si="9"/>
        <v>16</v>
      </c>
      <c r="D157" s="3">
        <f t="shared" si="10"/>
        <v>362.68515089154243</v>
      </c>
      <c r="E157" s="3">
        <f t="shared" si="11"/>
        <v>945</v>
      </c>
      <c r="F157" s="41">
        <f t="shared" si="8"/>
        <v>0.38379381046724065</v>
      </c>
      <c r="G157" s="23">
        <v>2.5790048241615295</v>
      </c>
      <c r="H157" s="23">
        <v>3.437910169363022</v>
      </c>
      <c r="I157" s="23">
        <v>42.98532009124756</v>
      </c>
      <c r="J157" s="21" t="s">
        <v>3</v>
      </c>
      <c r="K157" s="23">
        <v>40.303507804870605</v>
      </c>
      <c r="L157" s="23">
        <v>24</v>
      </c>
      <c r="M157" s="23">
        <v>29</v>
      </c>
      <c r="N157" s="23">
        <v>17.5</v>
      </c>
      <c r="O157" s="23">
        <v>30.120242595672607</v>
      </c>
      <c r="P157" s="23">
        <v>33.509307861328125</v>
      </c>
      <c r="Q157" s="23">
        <v>46.371246337890625</v>
      </c>
      <c r="R157" s="23">
        <v>44.52381896972656</v>
      </c>
      <c r="S157" s="21" t="s">
        <v>3</v>
      </c>
      <c r="T157" s="23">
        <v>41.29764652252197</v>
      </c>
      <c r="U157" s="23">
        <v>7.057145714759827</v>
      </c>
      <c r="V157" s="21" t="s">
        <v>3</v>
      </c>
      <c r="W157" s="21" t="s">
        <v>3</v>
      </c>
      <c r="X157" s="21" t="s">
        <v>3</v>
      </c>
      <c r="Y157" s="21" t="s">
        <v>3</v>
      </c>
      <c r="Z157" s="20" t="s">
        <v>3</v>
      </c>
    </row>
    <row r="158" spans="1:26" ht="12.75">
      <c r="A158" s="5">
        <v>37827.70833350695</v>
      </c>
      <c r="B158" s="5">
        <v>37827</v>
      </c>
      <c r="C158" s="27">
        <f t="shared" si="9"/>
        <v>17</v>
      </c>
      <c r="D158" s="3">
        <f t="shared" si="10"/>
        <v>315.395251840353</v>
      </c>
      <c r="E158" s="3">
        <f t="shared" si="11"/>
        <v>945</v>
      </c>
      <c r="F158" s="41">
        <f t="shared" si="8"/>
        <v>0.3337515892490508</v>
      </c>
      <c r="G158" s="23">
        <v>5.034981846809387</v>
      </c>
      <c r="H158" s="23">
        <v>4.884487301111221</v>
      </c>
      <c r="I158" s="23">
        <v>42.552720069885254</v>
      </c>
      <c r="J158" s="21" t="s">
        <v>3</v>
      </c>
      <c r="K158" s="23">
        <v>39.26969242095947</v>
      </c>
      <c r="L158" s="23">
        <v>17.75</v>
      </c>
      <c r="M158" s="23">
        <v>15</v>
      </c>
      <c r="N158" s="23">
        <v>13</v>
      </c>
      <c r="O158" s="23">
        <v>20.68544578552246</v>
      </c>
      <c r="P158" s="23">
        <v>32.654815673828125</v>
      </c>
      <c r="Q158" s="23">
        <v>46.883445739746094</v>
      </c>
      <c r="R158" s="23">
        <v>44.462294578552246</v>
      </c>
      <c r="S158" s="21" t="s">
        <v>3</v>
      </c>
      <c r="T158" s="23">
        <v>28.113651275634766</v>
      </c>
      <c r="U158" s="23">
        <v>5.103717148303986</v>
      </c>
      <c r="V158" s="21" t="s">
        <v>3</v>
      </c>
      <c r="W158" s="21" t="s">
        <v>3</v>
      </c>
      <c r="X158" s="21" t="s">
        <v>3</v>
      </c>
      <c r="Y158" s="21" t="s">
        <v>3</v>
      </c>
      <c r="Z158" s="20" t="s">
        <v>3</v>
      </c>
    </row>
    <row r="159" spans="1:26" ht="12.75">
      <c r="A159" s="5">
        <v>37827.750000231485</v>
      </c>
      <c r="B159" s="5">
        <v>37827</v>
      </c>
      <c r="C159" s="27">
        <f t="shared" si="9"/>
        <v>18</v>
      </c>
      <c r="D159" s="3">
        <f t="shared" si="10"/>
        <v>331.56701385974884</v>
      </c>
      <c r="E159" s="3">
        <f t="shared" si="11"/>
        <v>945</v>
      </c>
      <c r="F159" s="41">
        <f t="shared" si="8"/>
        <v>0.35086456493095114</v>
      </c>
      <c r="G159" s="23">
        <v>6.717886924743652</v>
      </c>
      <c r="H159" s="23">
        <v>7.133320212364197</v>
      </c>
      <c r="I159" s="23">
        <v>43.64452075958252</v>
      </c>
      <c r="J159" s="21" t="s">
        <v>3</v>
      </c>
      <c r="K159" s="23">
        <v>39.36811351776123</v>
      </c>
      <c r="L159" s="23">
        <v>17.75</v>
      </c>
      <c r="M159" s="23">
        <v>20.5</v>
      </c>
      <c r="N159" s="23">
        <v>12.25</v>
      </c>
      <c r="O159" s="23">
        <v>25.469985008239746</v>
      </c>
      <c r="P159" s="23">
        <v>35.447235107421875</v>
      </c>
      <c r="Q159" s="23">
        <v>46.1912841796875</v>
      </c>
      <c r="R159" s="23">
        <v>46.42084980010986</v>
      </c>
      <c r="S159" s="21" t="s">
        <v>3</v>
      </c>
      <c r="T159" s="23">
        <v>25.47685194015503</v>
      </c>
      <c r="U159" s="23">
        <v>5.1969664096832275</v>
      </c>
      <c r="V159" s="21" t="s">
        <v>3</v>
      </c>
      <c r="W159" s="21" t="s">
        <v>3</v>
      </c>
      <c r="X159" s="21" t="s">
        <v>3</v>
      </c>
      <c r="Y159" s="21" t="s">
        <v>3</v>
      </c>
      <c r="Z159" s="20" t="s">
        <v>3</v>
      </c>
    </row>
    <row r="160" spans="1:26" ht="12.75">
      <c r="A160" s="5">
        <v>37830.66666678241</v>
      </c>
      <c r="B160" s="5">
        <v>37830</v>
      </c>
      <c r="C160" s="27">
        <f t="shared" si="9"/>
        <v>16</v>
      </c>
      <c r="D160" s="3">
        <f t="shared" si="10"/>
        <v>223.47338527441025</v>
      </c>
      <c r="E160" s="3">
        <f t="shared" si="11"/>
        <v>945</v>
      </c>
      <c r="F160" s="41">
        <f t="shared" si="8"/>
        <v>0.2364797727771537</v>
      </c>
      <c r="G160" s="23">
        <v>1.0940885543823242</v>
      </c>
      <c r="H160" s="23">
        <v>0</v>
      </c>
      <c r="I160" s="23">
        <v>35.27405595779419</v>
      </c>
      <c r="J160" s="21" t="s">
        <v>3</v>
      </c>
      <c r="K160" s="23">
        <v>26.63884401321411</v>
      </c>
      <c r="L160" s="23">
        <v>16</v>
      </c>
      <c r="M160" s="23">
        <v>14.5</v>
      </c>
      <c r="N160" s="23">
        <v>9.5</v>
      </c>
      <c r="O160" s="23">
        <v>16.534165382385254</v>
      </c>
      <c r="P160" s="23">
        <v>28.595855712890625</v>
      </c>
      <c r="Q160" s="23">
        <v>35.12711048126221</v>
      </c>
      <c r="R160" s="23">
        <v>28.08117914199829</v>
      </c>
      <c r="S160" s="21" t="s">
        <v>3</v>
      </c>
      <c r="T160" s="23">
        <v>9.5767080783844</v>
      </c>
      <c r="U160" s="23">
        <v>2.5513779520988464</v>
      </c>
      <c r="V160" s="21" t="s">
        <v>3</v>
      </c>
      <c r="W160" s="21" t="s">
        <v>3</v>
      </c>
      <c r="X160" s="21" t="s">
        <v>3</v>
      </c>
      <c r="Y160" s="21" t="s">
        <v>3</v>
      </c>
      <c r="Z160" s="20" t="s">
        <v>3</v>
      </c>
    </row>
    <row r="161" spans="1:26" ht="12.75">
      <c r="A161" s="5">
        <v>37830.70833350695</v>
      </c>
      <c r="B161" s="5">
        <v>37830</v>
      </c>
      <c r="C161" s="27">
        <f t="shared" si="9"/>
        <v>17</v>
      </c>
      <c r="D161" s="3">
        <f t="shared" si="10"/>
        <v>242.06153571605682</v>
      </c>
      <c r="E161" s="3">
        <f t="shared" si="11"/>
        <v>945</v>
      </c>
      <c r="F161" s="41">
        <f t="shared" si="8"/>
        <v>0.25614977324450455</v>
      </c>
      <c r="G161" s="23">
        <v>1.0940885543823242</v>
      </c>
      <c r="H161" s="23">
        <v>0</v>
      </c>
      <c r="I161" s="23">
        <v>41.0695219039917</v>
      </c>
      <c r="J161" s="21" t="s">
        <v>3</v>
      </c>
      <c r="K161" s="23">
        <v>32.154301166534424</v>
      </c>
      <c r="L161" s="23">
        <v>15.5</v>
      </c>
      <c r="M161" s="23">
        <v>15.25</v>
      </c>
      <c r="N161" s="23">
        <v>10.5</v>
      </c>
      <c r="O161" s="23">
        <v>18.317972898483276</v>
      </c>
      <c r="P161" s="23">
        <v>30.36590576171875</v>
      </c>
      <c r="Q161" s="23">
        <v>37.13524055480957</v>
      </c>
      <c r="R161" s="23">
        <v>31.794488430023193</v>
      </c>
      <c r="S161" s="21" t="s">
        <v>3</v>
      </c>
      <c r="T161" s="23">
        <v>6.61030912399292</v>
      </c>
      <c r="U161" s="23">
        <v>2.2697073221206665</v>
      </c>
      <c r="V161" s="21" t="s">
        <v>3</v>
      </c>
      <c r="W161" s="21" t="s">
        <v>3</v>
      </c>
      <c r="X161" s="21" t="s">
        <v>3</v>
      </c>
      <c r="Y161" s="21" t="s">
        <v>3</v>
      </c>
      <c r="Z161" s="20" t="s">
        <v>3</v>
      </c>
    </row>
    <row r="162" spans="1:26" ht="12.75">
      <c r="A162" s="5">
        <v>37830.750000231485</v>
      </c>
      <c r="B162" s="5">
        <v>37830</v>
      </c>
      <c r="C162" s="27">
        <f t="shared" si="9"/>
        <v>18</v>
      </c>
      <c r="D162" s="3">
        <f t="shared" si="10"/>
        <v>307.90095111727715</v>
      </c>
      <c r="E162" s="3">
        <f t="shared" si="11"/>
        <v>945</v>
      </c>
      <c r="F162" s="41">
        <f t="shared" si="8"/>
        <v>0.325821112293415</v>
      </c>
      <c r="G162" s="23">
        <v>1.0940885543823242</v>
      </c>
      <c r="H162" s="23">
        <v>0</v>
      </c>
      <c r="I162" s="23">
        <v>43.19132041931152</v>
      </c>
      <c r="J162" s="21" t="s">
        <v>3</v>
      </c>
      <c r="K162" s="23">
        <v>38.50596618652344</v>
      </c>
      <c r="L162" s="23">
        <v>29.25</v>
      </c>
      <c r="M162" s="23">
        <v>26.25</v>
      </c>
      <c r="N162" s="23">
        <v>18.5</v>
      </c>
      <c r="O162" s="23">
        <v>27.862635612487793</v>
      </c>
      <c r="P162" s="23">
        <v>37.034210205078125</v>
      </c>
      <c r="Q162" s="23">
        <v>43.76786231994629</v>
      </c>
      <c r="R162" s="23">
        <v>38.266822814941406</v>
      </c>
      <c r="S162" s="21" t="s">
        <v>3</v>
      </c>
      <c r="T162" s="23">
        <v>2.728354722261429</v>
      </c>
      <c r="U162" s="23">
        <v>1.4496902823448181</v>
      </c>
      <c r="V162" s="21" t="s">
        <v>3</v>
      </c>
      <c r="W162" s="21" t="s">
        <v>3</v>
      </c>
      <c r="X162" s="21" t="s">
        <v>3</v>
      </c>
      <c r="Y162" s="21" t="s">
        <v>3</v>
      </c>
      <c r="Z162" s="20" t="s">
        <v>3</v>
      </c>
    </row>
    <row r="163" spans="1:26" ht="12.75">
      <c r="A163" s="5">
        <v>37831.66666678241</v>
      </c>
      <c r="B163" s="5">
        <v>37831</v>
      </c>
      <c r="C163" s="27">
        <f t="shared" si="9"/>
        <v>16</v>
      </c>
      <c r="D163" s="3">
        <f t="shared" si="10"/>
        <v>60.21399698406458</v>
      </c>
      <c r="E163" s="3">
        <f t="shared" si="11"/>
        <v>945</v>
      </c>
      <c r="F163" s="41">
        <f t="shared" si="8"/>
        <v>0.06371851532705246</v>
      </c>
      <c r="G163" s="23">
        <v>1.0940885543823242</v>
      </c>
      <c r="H163" s="23">
        <v>0</v>
      </c>
      <c r="I163" s="23">
        <v>10.279396772384644</v>
      </c>
      <c r="J163" s="21" t="s">
        <v>3</v>
      </c>
      <c r="K163" s="23">
        <v>5.291909575462341</v>
      </c>
      <c r="L163" s="23">
        <v>4.25</v>
      </c>
      <c r="M163" s="23">
        <v>4.25</v>
      </c>
      <c r="N163" s="23">
        <v>3</v>
      </c>
      <c r="O163" s="23">
        <v>3.953673005104065</v>
      </c>
      <c r="P163" s="23">
        <v>11.764892578125</v>
      </c>
      <c r="Q163" s="23">
        <v>3.7791926860809326</v>
      </c>
      <c r="R163" s="23">
        <v>9.292886137962341</v>
      </c>
      <c r="S163" s="21" t="s">
        <v>3</v>
      </c>
      <c r="T163" s="23">
        <v>2.6917325258255005</v>
      </c>
      <c r="U163" s="23">
        <v>0.5662251487374306</v>
      </c>
      <c r="V163" s="21" t="s">
        <v>3</v>
      </c>
      <c r="W163" s="21" t="s">
        <v>3</v>
      </c>
      <c r="X163" s="21" t="s">
        <v>3</v>
      </c>
      <c r="Y163" s="21" t="s">
        <v>3</v>
      </c>
      <c r="Z163" s="20" t="s">
        <v>3</v>
      </c>
    </row>
    <row r="164" spans="1:26" ht="12.75">
      <c r="A164" s="5">
        <v>37831.70833350695</v>
      </c>
      <c r="B164" s="5">
        <v>37831</v>
      </c>
      <c r="C164" s="27">
        <f t="shared" si="9"/>
        <v>17</v>
      </c>
      <c r="D164" s="3">
        <f t="shared" si="10"/>
        <v>130.89233285188675</v>
      </c>
      <c r="E164" s="3">
        <f t="shared" si="11"/>
        <v>945</v>
      </c>
      <c r="F164" s="41">
        <f t="shared" si="8"/>
        <v>0.13851040513427168</v>
      </c>
      <c r="G164" s="23">
        <v>1.0940885543823242</v>
      </c>
      <c r="H164" s="23">
        <v>0</v>
      </c>
      <c r="I164" s="23">
        <v>13.34192943572998</v>
      </c>
      <c r="J164" s="21" t="s">
        <v>3</v>
      </c>
      <c r="K164" s="23">
        <v>10.584582209587097</v>
      </c>
      <c r="L164" s="23">
        <v>9.75</v>
      </c>
      <c r="M164" s="23">
        <v>10.5</v>
      </c>
      <c r="N164" s="23">
        <v>6.5</v>
      </c>
      <c r="O164" s="23">
        <v>10.052797079086304</v>
      </c>
      <c r="P164" s="23">
        <v>15.8848876953125</v>
      </c>
      <c r="Q164" s="23">
        <v>11.76844722032547</v>
      </c>
      <c r="R164" s="23">
        <v>14.655842542648315</v>
      </c>
      <c r="S164" s="21" t="s">
        <v>3</v>
      </c>
      <c r="T164" s="23">
        <v>6.189153790473938</v>
      </c>
      <c r="U164" s="23">
        <v>20.57060432434082</v>
      </c>
      <c r="V164" s="21" t="s">
        <v>3</v>
      </c>
      <c r="W164" s="21" t="s">
        <v>3</v>
      </c>
      <c r="X164" s="21" t="s">
        <v>3</v>
      </c>
      <c r="Y164" s="21" t="s">
        <v>3</v>
      </c>
      <c r="Z164" s="20" t="s">
        <v>3</v>
      </c>
    </row>
    <row r="165" spans="1:26" ht="12.75">
      <c r="A165" s="5">
        <v>37831.750000231485</v>
      </c>
      <c r="B165" s="5">
        <v>37831</v>
      </c>
      <c r="C165" s="27">
        <f t="shared" si="9"/>
        <v>18</v>
      </c>
      <c r="D165" s="3">
        <f t="shared" si="10"/>
        <v>163.2940265238285</v>
      </c>
      <c r="E165" s="3">
        <f t="shared" si="11"/>
        <v>945</v>
      </c>
      <c r="F165" s="41">
        <f t="shared" si="8"/>
        <v>0.172797911665427</v>
      </c>
      <c r="G165" s="23">
        <v>6.877536773681641</v>
      </c>
      <c r="H165" s="23">
        <v>0.9830774962902069</v>
      </c>
      <c r="I165" s="23">
        <v>21.341593265533447</v>
      </c>
      <c r="J165" s="21" t="s">
        <v>3</v>
      </c>
      <c r="K165" s="23">
        <v>20.65569019317627</v>
      </c>
      <c r="L165" s="23">
        <v>6.75</v>
      </c>
      <c r="M165" s="23">
        <v>10.5</v>
      </c>
      <c r="N165" s="23">
        <v>6</v>
      </c>
      <c r="O165" s="23">
        <v>12.292092561721802</v>
      </c>
      <c r="P165" s="23">
        <v>16.663116455078125</v>
      </c>
      <c r="Q165" s="23">
        <v>25.021577835083008</v>
      </c>
      <c r="R165" s="23">
        <v>23.938475131988525</v>
      </c>
      <c r="S165" s="21" t="s">
        <v>3</v>
      </c>
      <c r="T165" s="23">
        <v>4.3946653008461</v>
      </c>
      <c r="U165" s="23">
        <v>7.876201510429382</v>
      </c>
      <c r="V165" s="21" t="s">
        <v>3</v>
      </c>
      <c r="W165" s="21" t="s">
        <v>3</v>
      </c>
      <c r="X165" s="21" t="s">
        <v>3</v>
      </c>
      <c r="Y165" s="21" t="s">
        <v>3</v>
      </c>
      <c r="Z165" s="20" t="s">
        <v>3</v>
      </c>
    </row>
    <row r="166" spans="1:26" ht="12.75">
      <c r="A166" s="5">
        <v>37832.66666678241</v>
      </c>
      <c r="B166" s="5">
        <v>37832</v>
      </c>
      <c r="C166" s="27">
        <f t="shared" si="9"/>
        <v>16</v>
      </c>
      <c r="D166" s="3">
        <f t="shared" si="10"/>
        <v>53.890348464250565</v>
      </c>
      <c r="E166" s="3">
        <f t="shared" si="11"/>
        <v>945</v>
      </c>
      <c r="F166" s="41">
        <f t="shared" si="8"/>
        <v>0.05702682377169372</v>
      </c>
      <c r="G166" s="23">
        <v>9.694585800170898</v>
      </c>
      <c r="H166" s="23">
        <v>0.07553330808877945</v>
      </c>
      <c r="I166" s="23">
        <v>6.241798162460327</v>
      </c>
      <c r="J166" s="21" t="s">
        <v>3</v>
      </c>
      <c r="K166" s="23">
        <v>3.3722952604293823</v>
      </c>
      <c r="L166" s="23">
        <v>5.75</v>
      </c>
      <c r="M166" s="23">
        <v>4.25</v>
      </c>
      <c r="N166" s="23">
        <v>3</v>
      </c>
      <c r="O166" s="23">
        <v>5.477309465408325</v>
      </c>
      <c r="P166" s="23">
        <v>6.5462188720703125</v>
      </c>
      <c r="Q166" s="23">
        <v>4.789745926856995</v>
      </c>
      <c r="R166" s="23">
        <v>4.142704486846924</v>
      </c>
      <c r="S166" s="21" t="s">
        <v>3</v>
      </c>
      <c r="T166" s="23">
        <v>0.10986664891242981</v>
      </c>
      <c r="U166" s="23">
        <v>0.44029053300619125</v>
      </c>
      <c r="V166" s="21" t="s">
        <v>3</v>
      </c>
      <c r="W166" s="21" t="s">
        <v>3</v>
      </c>
      <c r="X166" s="21" t="s">
        <v>3</v>
      </c>
      <c r="Y166" s="21" t="s">
        <v>3</v>
      </c>
      <c r="Z166" s="20" t="s">
        <v>3</v>
      </c>
    </row>
    <row r="167" spans="1:26" ht="12.75">
      <c r="A167" s="5">
        <v>37832.70833350695</v>
      </c>
      <c r="B167" s="5">
        <v>37832</v>
      </c>
      <c r="C167" s="27">
        <f t="shared" si="9"/>
        <v>17</v>
      </c>
      <c r="D167" s="3">
        <f t="shared" si="10"/>
        <v>54.990611262619495</v>
      </c>
      <c r="E167" s="3">
        <f t="shared" si="11"/>
        <v>945</v>
      </c>
      <c r="F167" s="41">
        <f t="shared" si="8"/>
        <v>0.05819112302922698</v>
      </c>
      <c r="G167" s="23">
        <v>3.060815781354904</v>
      </c>
      <c r="H167" s="23">
        <v>0.07553330808877945</v>
      </c>
      <c r="I167" s="23">
        <v>7.944730997085571</v>
      </c>
      <c r="J167" s="21" t="s">
        <v>3</v>
      </c>
      <c r="K167" s="23">
        <v>3.592791497707367</v>
      </c>
      <c r="L167" s="23">
        <v>5</v>
      </c>
      <c r="M167" s="23">
        <v>5</v>
      </c>
      <c r="N167" s="23">
        <v>3</v>
      </c>
      <c r="O167" s="23">
        <v>4.100161761045456</v>
      </c>
      <c r="P167" s="23">
        <v>8.1484375</v>
      </c>
      <c r="Q167" s="23">
        <v>6.770188212394714</v>
      </c>
      <c r="R167" s="23">
        <v>5.014954030513763</v>
      </c>
      <c r="S167" s="21" t="s">
        <v>3</v>
      </c>
      <c r="T167" s="23">
        <v>3.094576895236969</v>
      </c>
      <c r="U167" s="23">
        <v>0.18842127919197083</v>
      </c>
      <c r="V167" s="21" t="s">
        <v>3</v>
      </c>
      <c r="W167" s="21" t="s">
        <v>3</v>
      </c>
      <c r="X167" s="21" t="s">
        <v>3</v>
      </c>
      <c r="Y167" s="21" t="s">
        <v>3</v>
      </c>
      <c r="Z167" s="20" t="s">
        <v>3</v>
      </c>
    </row>
    <row r="168" spans="1:26" ht="12.75">
      <c r="A168" s="5">
        <v>37832.750000231485</v>
      </c>
      <c r="B168" s="5">
        <v>37832</v>
      </c>
      <c r="C168" s="27">
        <f t="shared" si="9"/>
        <v>18</v>
      </c>
      <c r="D168" s="3">
        <f t="shared" si="10"/>
        <v>51.657022876664996</v>
      </c>
      <c r="E168" s="3">
        <f t="shared" si="11"/>
        <v>945</v>
      </c>
      <c r="F168" s="41">
        <f t="shared" si="8"/>
        <v>0.05466351627160317</v>
      </c>
      <c r="G168" s="23">
        <v>2.6442381143569946</v>
      </c>
      <c r="H168" s="23">
        <v>1.5306939464062452</v>
      </c>
      <c r="I168" s="23">
        <v>5.905331611633301</v>
      </c>
      <c r="J168" s="21" t="s">
        <v>3</v>
      </c>
      <c r="K168" s="23">
        <v>2.1164586767554283</v>
      </c>
      <c r="L168" s="23">
        <v>3.5</v>
      </c>
      <c r="M168" s="23">
        <v>3.75</v>
      </c>
      <c r="N168" s="23">
        <v>1.5</v>
      </c>
      <c r="O168" s="23">
        <v>4.787591099739075</v>
      </c>
      <c r="P168" s="23">
        <v>7.1413421630859375</v>
      </c>
      <c r="Q168" s="23">
        <v>6.673285961151123</v>
      </c>
      <c r="R168" s="23">
        <v>4.932920336723328</v>
      </c>
      <c r="S168" s="21" t="s">
        <v>3</v>
      </c>
      <c r="T168" s="23">
        <v>4.907376274466515</v>
      </c>
      <c r="U168" s="23">
        <v>2.2677846923470497</v>
      </c>
      <c r="V168" s="21" t="s">
        <v>3</v>
      </c>
      <c r="W168" s="21" t="s">
        <v>3</v>
      </c>
      <c r="X168" s="21" t="s">
        <v>3</v>
      </c>
      <c r="Y168" s="21" t="s">
        <v>3</v>
      </c>
      <c r="Z168" s="20" t="s">
        <v>3</v>
      </c>
    </row>
    <row r="169" spans="1:26" ht="12.75">
      <c r="A169" s="5">
        <v>37833.66666678241</v>
      </c>
      <c r="B169" s="5">
        <v>37833</v>
      </c>
      <c r="C169" s="27">
        <f t="shared" si="9"/>
        <v>16</v>
      </c>
      <c r="D169" s="3">
        <f t="shared" si="10"/>
        <v>75.86715920269489</v>
      </c>
      <c r="E169" s="3">
        <f t="shared" si="11"/>
        <v>945</v>
      </c>
      <c r="F169" s="41">
        <f t="shared" si="8"/>
        <v>0.08028270815099989</v>
      </c>
      <c r="G169" s="23">
        <v>6.122776031494141</v>
      </c>
      <c r="H169" s="23">
        <v>5.092204034328461</v>
      </c>
      <c r="I169" s="23">
        <v>10.828730344772339</v>
      </c>
      <c r="J169" s="21" t="s">
        <v>3</v>
      </c>
      <c r="K169" s="23">
        <v>6.64616847038269</v>
      </c>
      <c r="L169" s="23">
        <v>3.5</v>
      </c>
      <c r="M169" s="23">
        <v>4.75</v>
      </c>
      <c r="N169" s="23">
        <v>2.25</v>
      </c>
      <c r="O169" s="23">
        <v>4.316080212593079</v>
      </c>
      <c r="P169" s="23">
        <v>7.0650482177734375</v>
      </c>
      <c r="Q169" s="23">
        <v>13.514420509338379</v>
      </c>
      <c r="R169" s="23">
        <v>11.671864748001099</v>
      </c>
      <c r="S169" s="21" t="s">
        <v>3</v>
      </c>
      <c r="T169" s="23">
        <v>0.10986663401126862</v>
      </c>
      <c r="U169" s="23">
        <v>0</v>
      </c>
      <c r="V169" s="21" t="s">
        <v>3</v>
      </c>
      <c r="W169" s="21" t="s">
        <v>3</v>
      </c>
      <c r="X169" s="21" t="s">
        <v>3</v>
      </c>
      <c r="Y169" s="21" t="s">
        <v>3</v>
      </c>
      <c r="Z169" s="20" t="s">
        <v>3</v>
      </c>
    </row>
    <row r="170" spans="1:26" ht="12.75">
      <c r="A170" s="5">
        <v>37833.70833350695</v>
      </c>
      <c r="B170" s="5">
        <v>37833</v>
      </c>
      <c r="C170" s="27">
        <f t="shared" si="9"/>
        <v>17</v>
      </c>
      <c r="D170" s="3">
        <f t="shared" si="10"/>
        <v>73.41179163008928</v>
      </c>
      <c r="E170" s="3">
        <f t="shared" si="11"/>
        <v>945</v>
      </c>
      <c r="F170" s="41">
        <f t="shared" si="8"/>
        <v>0.07768443558739607</v>
      </c>
      <c r="G170" s="23">
        <v>6.207464814186096</v>
      </c>
      <c r="H170" s="23">
        <v>4.525131940841675</v>
      </c>
      <c r="I170" s="23">
        <v>8.521530866622925</v>
      </c>
      <c r="J170" s="21" t="s">
        <v>3</v>
      </c>
      <c r="K170" s="23">
        <v>8.542130827903748</v>
      </c>
      <c r="L170" s="23">
        <v>2.75</v>
      </c>
      <c r="M170" s="23">
        <v>2.75</v>
      </c>
      <c r="N170" s="23">
        <v>2.25</v>
      </c>
      <c r="O170" s="23">
        <v>3.8171024918556213</v>
      </c>
      <c r="P170" s="23">
        <v>8.987686157226562</v>
      </c>
      <c r="Q170" s="23">
        <v>13.29292917251587</v>
      </c>
      <c r="R170" s="23">
        <v>11.712882041931152</v>
      </c>
      <c r="S170" s="21" t="s">
        <v>3</v>
      </c>
      <c r="T170" s="23">
        <v>0.05493331700563431</v>
      </c>
      <c r="U170" s="23">
        <v>0</v>
      </c>
      <c r="V170" s="21" t="s">
        <v>3</v>
      </c>
      <c r="W170" s="21" t="s">
        <v>3</v>
      </c>
      <c r="X170" s="21" t="s">
        <v>3</v>
      </c>
      <c r="Y170" s="21" t="s">
        <v>3</v>
      </c>
      <c r="Z170" s="20" t="s">
        <v>3</v>
      </c>
    </row>
    <row r="171" spans="1:26" ht="12.75">
      <c r="A171" s="5">
        <v>37833.750000231485</v>
      </c>
      <c r="B171" s="5">
        <v>37833</v>
      </c>
      <c r="C171" s="27">
        <f t="shared" si="9"/>
        <v>18</v>
      </c>
      <c r="D171" s="3">
        <f t="shared" si="10"/>
        <v>84.58671593666077</v>
      </c>
      <c r="E171" s="3">
        <f t="shared" si="11"/>
        <v>945</v>
      </c>
      <c r="F171" s="41">
        <f t="shared" si="8"/>
        <v>0.08950975231392674</v>
      </c>
      <c r="G171" s="23">
        <v>7.095553517341614</v>
      </c>
      <c r="H171" s="23">
        <v>4.629848659038544</v>
      </c>
      <c r="I171" s="23">
        <v>8.548997521400452</v>
      </c>
      <c r="J171" s="21" t="s">
        <v>3</v>
      </c>
      <c r="K171" s="23">
        <v>7.5319682359695435</v>
      </c>
      <c r="L171" s="23">
        <v>6.25</v>
      </c>
      <c r="M171" s="23">
        <v>4.75</v>
      </c>
      <c r="N171" s="23">
        <v>2.75</v>
      </c>
      <c r="O171" s="23">
        <v>4.588457942008972</v>
      </c>
      <c r="P171" s="23">
        <v>8.499404907226562</v>
      </c>
      <c r="Q171" s="23">
        <v>13.0160653591156</v>
      </c>
      <c r="R171" s="23">
        <v>14.399487257003784</v>
      </c>
      <c r="S171" s="21" t="s">
        <v>3</v>
      </c>
      <c r="T171" s="23">
        <v>2.5269325375556946</v>
      </c>
      <c r="U171" s="23">
        <v>0</v>
      </c>
      <c r="V171" s="21" t="s">
        <v>3</v>
      </c>
      <c r="W171" s="21" t="s">
        <v>3</v>
      </c>
      <c r="X171" s="21" t="s">
        <v>3</v>
      </c>
      <c r="Y171" s="21" t="s">
        <v>3</v>
      </c>
      <c r="Z171" s="20" t="s">
        <v>3</v>
      </c>
    </row>
    <row r="172" spans="1:26" ht="12.75">
      <c r="A172" s="5">
        <v>37834.66666678241</v>
      </c>
      <c r="B172" s="5">
        <v>37834</v>
      </c>
      <c r="C172" s="27">
        <f t="shared" si="9"/>
        <v>16</v>
      </c>
      <c r="D172" s="3">
        <f t="shared" si="10"/>
        <v>158.9705175757408</v>
      </c>
      <c r="E172" s="3">
        <f t="shared" si="11"/>
        <v>945</v>
      </c>
      <c r="F172" s="41">
        <f t="shared" si="8"/>
        <v>0.16822276992141885</v>
      </c>
      <c r="G172" s="23">
        <v>0.2632221579551697</v>
      </c>
      <c r="H172" s="23">
        <v>0</v>
      </c>
      <c r="I172" s="23">
        <v>21.094393730163574</v>
      </c>
      <c r="J172" s="21" t="s">
        <v>3</v>
      </c>
      <c r="K172" s="23">
        <v>18.539231777191162</v>
      </c>
      <c r="L172" s="23">
        <v>11.5</v>
      </c>
      <c r="M172" s="23">
        <v>6.75</v>
      </c>
      <c r="N172" s="23">
        <v>8</v>
      </c>
      <c r="O172" s="23">
        <v>10.253456354141235</v>
      </c>
      <c r="P172" s="23">
        <v>17.029312133789062</v>
      </c>
      <c r="Q172" s="23">
        <v>22.332536697387695</v>
      </c>
      <c r="R172" s="23">
        <v>26.964109897613525</v>
      </c>
      <c r="S172" s="21" t="s">
        <v>3</v>
      </c>
      <c r="T172" s="23">
        <v>13.093966484069824</v>
      </c>
      <c r="U172" s="23">
        <v>3.1502883434295654</v>
      </c>
      <c r="V172" s="21" t="s">
        <v>3</v>
      </c>
      <c r="W172" s="21" t="s">
        <v>3</v>
      </c>
      <c r="X172" s="21" t="s">
        <v>3</v>
      </c>
      <c r="Y172" s="21" t="s">
        <v>3</v>
      </c>
      <c r="Z172" s="20" t="s">
        <v>3</v>
      </c>
    </row>
    <row r="173" spans="1:26" ht="12.75">
      <c r="A173" s="5">
        <v>37834.70833350695</v>
      </c>
      <c r="B173" s="5">
        <v>37834</v>
      </c>
      <c r="C173" s="27">
        <f t="shared" si="9"/>
        <v>17</v>
      </c>
      <c r="D173" s="3">
        <f t="shared" si="10"/>
        <v>175.609680429101</v>
      </c>
      <c r="E173" s="3">
        <f t="shared" si="11"/>
        <v>945</v>
      </c>
      <c r="F173" s="41">
        <f t="shared" si="8"/>
        <v>0.18583034966042433</v>
      </c>
      <c r="G173" s="23">
        <v>1.794488325715065</v>
      </c>
      <c r="H173" s="23">
        <v>0</v>
      </c>
      <c r="I173" s="23">
        <v>21.767326831817627</v>
      </c>
      <c r="J173" s="21" t="s">
        <v>3</v>
      </c>
      <c r="K173" s="23">
        <v>21.8131046295166</v>
      </c>
      <c r="L173" s="23">
        <v>10.25</v>
      </c>
      <c r="M173" s="23">
        <v>6.25</v>
      </c>
      <c r="N173" s="23">
        <v>7.5</v>
      </c>
      <c r="O173" s="23">
        <v>11.21402621269226</v>
      </c>
      <c r="P173" s="23">
        <v>18.41790771484375</v>
      </c>
      <c r="Q173" s="23">
        <v>28.03939437866211</v>
      </c>
      <c r="R173" s="23">
        <v>36.574235916137695</v>
      </c>
      <c r="S173" s="21" t="s">
        <v>3</v>
      </c>
      <c r="T173" s="23">
        <v>10.162663578987122</v>
      </c>
      <c r="U173" s="23">
        <v>1.8265328407287598</v>
      </c>
      <c r="V173" s="21" t="s">
        <v>3</v>
      </c>
      <c r="W173" s="21" t="s">
        <v>3</v>
      </c>
      <c r="X173" s="21" t="s">
        <v>3</v>
      </c>
      <c r="Y173" s="21" t="s">
        <v>3</v>
      </c>
      <c r="Z173" s="20" t="s">
        <v>3</v>
      </c>
    </row>
    <row r="174" spans="1:26" ht="12.75">
      <c r="A174" s="5">
        <v>37834.750000231485</v>
      </c>
      <c r="B174" s="5">
        <v>37834</v>
      </c>
      <c r="C174" s="27">
        <f t="shared" si="9"/>
        <v>18</v>
      </c>
      <c r="D174" s="3">
        <f t="shared" si="10"/>
        <v>197.90557964891195</v>
      </c>
      <c r="E174" s="3">
        <f t="shared" si="11"/>
        <v>945</v>
      </c>
      <c r="F174" s="41">
        <f t="shared" si="8"/>
        <v>0.20942389380837242</v>
      </c>
      <c r="G174" s="23">
        <v>4.525704264640808</v>
      </c>
      <c r="H174" s="23">
        <v>7.114436782896519</v>
      </c>
      <c r="I174" s="23">
        <v>24.36292552947998</v>
      </c>
      <c r="J174" s="21" t="s">
        <v>3</v>
      </c>
      <c r="K174" s="23">
        <v>23.41303777694702</v>
      </c>
      <c r="L174" s="23">
        <v>7</v>
      </c>
      <c r="M174" s="23">
        <v>8.25</v>
      </c>
      <c r="N174" s="23">
        <v>4</v>
      </c>
      <c r="O174" s="23">
        <v>8.587145566940308</v>
      </c>
      <c r="P174" s="23">
        <v>23.4534912109375</v>
      </c>
      <c r="Q174" s="23">
        <v>35.30707263946533</v>
      </c>
      <c r="R174" s="23">
        <v>38.63533401489258</v>
      </c>
      <c r="S174" s="21" t="s">
        <v>3</v>
      </c>
      <c r="T174" s="23">
        <v>11.55583369731903</v>
      </c>
      <c r="U174" s="23">
        <v>1.7005981653928757</v>
      </c>
      <c r="V174" s="21" t="s">
        <v>3</v>
      </c>
      <c r="W174" s="21" t="s">
        <v>3</v>
      </c>
      <c r="X174" s="21" t="s">
        <v>3</v>
      </c>
      <c r="Y174" s="21" t="s">
        <v>3</v>
      </c>
      <c r="Z174" s="20" t="s">
        <v>3</v>
      </c>
    </row>
    <row r="175" spans="1:26" ht="12.75">
      <c r="A175" s="5">
        <v>37837.66666678241</v>
      </c>
      <c r="B175" s="5">
        <v>37837</v>
      </c>
      <c r="C175" s="27">
        <f t="shared" si="9"/>
        <v>16</v>
      </c>
      <c r="D175" s="3">
        <f t="shared" si="10"/>
        <v>229.8754692580551</v>
      </c>
      <c r="E175" s="3">
        <f t="shared" si="11"/>
        <v>945</v>
      </c>
      <c r="F175" s="41">
        <f t="shared" si="8"/>
        <v>0.24325446482333873</v>
      </c>
      <c r="G175" s="23">
        <v>0.8119830992072821</v>
      </c>
      <c r="H175" s="23">
        <v>0.9630497097969055</v>
      </c>
      <c r="I175" s="23">
        <v>32.705923557281494</v>
      </c>
      <c r="J175" s="21" t="s">
        <v>3</v>
      </c>
      <c r="K175" s="23">
        <v>24.54603672027588</v>
      </c>
      <c r="L175" s="23">
        <v>13</v>
      </c>
      <c r="M175" s="23">
        <v>13.75</v>
      </c>
      <c r="N175" s="23">
        <v>10.75</v>
      </c>
      <c r="O175" s="23">
        <v>15.18219518661499</v>
      </c>
      <c r="P175" s="23">
        <v>26.97833251953125</v>
      </c>
      <c r="Q175" s="23">
        <v>20.93523907661438</v>
      </c>
      <c r="R175" s="23">
        <v>19.845759868621826</v>
      </c>
      <c r="S175" s="21" t="s">
        <v>3</v>
      </c>
      <c r="T175" s="23">
        <v>44.57838726043701</v>
      </c>
      <c r="U175" s="23">
        <v>5.828562259674072</v>
      </c>
      <c r="V175" s="21" t="s">
        <v>3</v>
      </c>
      <c r="W175" s="21" t="s">
        <v>3</v>
      </c>
      <c r="X175" s="21" t="s">
        <v>3</v>
      </c>
      <c r="Y175" s="21" t="s">
        <v>3</v>
      </c>
      <c r="Z175" s="20" t="s">
        <v>3</v>
      </c>
    </row>
    <row r="176" spans="1:26" ht="12.75">
      <c r="A176" s="5">
        <v>37837.70833350695</v>
      </c>
      <c r="B176" s="5">
        <v>37837</v>
      </c>
      <c r="C176" s="27">
        <f t="shared" si="9"/>
        <v>17</v>
      </c>
      <c r="D176" s="3">
        <f t="shared" si="10"/>
        <v>281.6983348596841</v>
      </c>
      <c r="E176" s="3">
        <f t="shared" si="11"/>
        <v>945</v>
      </c>
      <c r="F176" s="41">
        <f t="shared" si="8"/>
        <v>0.29809347604199377</v>
      </c>
      <c r="G176" s="23">
        <v>0.18883328326046467</v>
      </c>
      <c r="H176" s="23">
        <v>0</v>
      </c>
      <c r="I176" s="23">
        <v>37.65678882598877</v>
      </c>
      <c r="J176" s="21" t="s">
        <v>3</v>
      </c>
      <c r="K176" s="23">
        <v>30.627613067626953</v>
      </c>
      <c r="L176" s="23">
        <v>20.25</v>
      </c>
      <c r="M176" s="23">
        <v>15.75</v>
      </c>
      <c r="N176" s="23">
        <v>11.5</v>
      </c>
      <c r="O176" s="23">
        <v>20.857874870300293</v>
      </c>
      <c r="P176" s="23">
        <v>30.47271728515625</v>
      </c>
      <c r="Q176" s="23">
        <v>34.75334405899048</v>
      </c>
      <c r="R176" s="23">
        <v>33.1897029876709</v>
      </c>
      <c r="S176" s="21" t="s">
        <v>3</v>
      </c>
      <c r="T176" s="23">
        <v>39.962462425231934</v>
      </c>
      <c r="U176" s="23">
        <v>6.488998055458069</v>
      </c>
      <c r="V176" s="21" t="s">
        <v>3</v>
      </c>
      <c r="W176" s="21" t="s">
        <v>3</v>
      </c>
      <c r="X176" s="21" t="s">
        <v>3</v>
      </c>
      <c r="Y176" s="21" t="s">
        <v>3</v>
      </c>
      <c r="Z176" s="20" t="s">
        <v>3</v>
      </c>
    </row>
    <row r="177" spans="1:26" ht="12.75">
      <c r="A177" s="5">
        <v>37837.750000231485</v>
      </c>
      <c r="B177" s="5">
        <v>37837</v>
      </c>
      <c r="C177" s="27">
        <f t="shared" si="9"/>
        <v>18</v>
      </c>
      <c r="D177" s="3">
        <f t="shared" si="10"/>
        <v>369.7945841103792</v>
      </c>
      <c r="E177" s="3">
        <f t="shared" si="11"/>
        <v>945</v>
      </c>
      <c r="F177" s="41">
        <f t="shared" si="8"/>
        <v>0.3913170202226235</v>
      </c>
      <c r="G177" s="23">
        <v>0.4240165501832962</v>
      </c>
      <c r="H177" s="23">
        <v>0</v>
      </c>
      <c r="I177" s="23">
        <v>40.259254455566406</v>
      </c>
      <c r="J177" s="21" t="s">
        <v>3</v>
      </c>
      <c r="K177" s="23">
        <v>38.432722091674805</v>
      </c>
      <c r="L177" s="23">
        <v>25.5</v>
      </c>
      <c r="M177" s="23">
        <v>26</v>
      </c>
      <c r="N177" s="23">
        <v>15.75</v>
      </c>
      <c r="O177" s="23">
        <v>28.512681007385254</v>
      </c>
      <c r="P177" s="23">
        <v>35.87451171875</v>
      </c>
      <c r="Q177" s="23">
        <v>47.52023410797119</v>
      </c>
      <c r="R177" s="23">
        <v>40.36893844604492</v>
      </c>
      <c r="S177" s="21" t="s">
        <v>3</v>
      </c>
      <c r="T177" s="23">
        <v>61.702322006225586</v>
      </c>
      <c r="U177" s="23">
        <v>9.449903726577759</v>
      </c>
      <c r="V177" s="21" t="s">
        <v>3</v>
      </c>
      <c r="W177" s="21" t="s">
        <v>3</v>
      </c>
      <c r="X177" s="21" t="s">
        <v>3</v>
      </c>
      <c r="Y177" s="21" t="s">
        <v>3</v>
      </c>
      <c r="Z177" s="20" t="s">
        <v>3</v>
      </c>
    </row>
    <row r="178" spans="1:26" ht="12.75">
      <c r="A178" s="5">
        <v>37838.66666678241</v>
      </c>
      <c r="B178" s="5">
        <v>37838</v>
      </c>
      <c r="C178" s="27">
        <f t="shared" si="9"/>
        <v>16</v>
      </c>
      <c r="D178" s="3">
        <f t="shared" si="10"/>
        <v>152.32862123847008</v>
      </c>
      <c r="E178" s="3">
        <f t="shared" si="11"/>
        <v>945</v>
      </c>
      <c r="F178" s="41">
        <f t="shared" si="8"/>
        <v>0.16119430818885722</v>
      </c>
      <c r="G178" s="23">
        <v>2.8244880735874176</v>
      </c>
      <c r="H178" s="23">
        <v>2.2385326623916626</v>
      </c>
      <c r="I178" s="23">
        <v>18.615528106689453</v>
      </c>
      <c r="J178" s="21" t="s">
        <v>3</v>
      </c>
      <c r="K178" s="23">
        <v>13.909573793411255</v>
      </c>
      <c r="L178" s="23">
        <v>10.25</v>
      </c>
      <c r="M178" s="23">
        <v>11.5</v>
      </c>
      <c r="N178" s="23">
        <v>7.5</v>
      </c>
      <c r="O178" s="23">
        <v>10.558641195297241</v>
      </c>
      <c r="P178" s="23">
        <v>19.409759521484375</v>
      </c>
      <c r="Q178" s="23">
        <v>22.12575387954712</v>
      </c>
      <c r="R178" s="23">
        <v>15.712668418884277</v>
      </c>
      <c r="S178" s="21" t="s">
        <v>3</v>
      </c>
      <c r="T178" s="23">
        <v>14.690084457397461</v>
      </c>
      <c r="U178" s="23">
        <v>2.9935911297798157</v>
      </c>
      <c r="V178" s="21" t="s">
        <v>3</v>
      </c>
      <c r="W178" s="21" t="s">
        <v>3</v>
      </c>
      <c r="X178" s="21" t="s">
        <v>3</v>
      </c>
      <c r="Y178" s="21" t="s">
        <v>3</v>
      </c>
      <c r="Z178" s="20" t="s">
        <v>3</v>
      </c>
    </row>
    <row r="179" spans="1:26" ht="12.75">
      <c r="A179" s="5">
        <v>37838.70833350695</v>
      </c>
      <c r="B179" s="5">
        <v>37838</v>
      </c>
      <c r="C179" s="27">
        <f t="shared" si="9"/>
        <v>17</v>
      </c>
      <c r="D179" s="3">
        <f t="shared" si="10"/>
        <v>215.5202797651291</v>
      </c>
      <c r="E179" s="3">
        <f t="shared" si="11"/>
        <v>945</v>
      </c>
      <c r="F179" s="41">
        <f t="shared" si="8"/>
        <v>0.22806378811124772</v>
      </c>
      <c r="G179" s="23">
        <v>4.099970996379852</v>
      </c>
      <c r="H179" s="23">
        <v>1.208532989025116</v>
      </c>
      <c r="I179" s="23">
        <v>22.934659957885742</v>
      </c>
      <c r="J179" s="21" t="s">
        <v>3</v>
      </c>
      <c r="K179" s="23">
        <v>19.25183892250061</v>
      </c>
      <c r="L179" s="23">
        <v>15</v>
      </c>
      <c r="M179" s="23">
        <v>17</v>
      </c>
      <c r="N179" s="23">
        <v>8.25</v>
      </c>
      <c r="O179" s="23">
        <v>15.956602573394775</v>
      </c>
      <c r="P179" s="23">
        <v>25.406646728515625</v>
      </c>
      <c r="Q179" s="23">
        <v>36.927592277526855</v>
      </c>
      <c r="R179" s="23">
        <v>32.98461866378784</v>
      </c>
      <c r="S179" s="21" t="s">
        <v>3</v>
      </c>
      <c r="T179" s="23">
        <v>9.411908149719238</v>
      </c>
      <c r="U179" s="23">
        <v>7.087908506393433</v>
      </c>
      <c r="V179" s="21" t="s">
        <v>3</v>
      </c>
      <c r="W179" s="21" t="s">
        <v>3</v>
      </c>
      <c r="X179" s="21" t="s">
        <v>3</v>
      </c>
      <c r="Y179" s="21" t="s">
        <v>3</v>
      </c>
      <c r="Z179" s="20" t="s">
        <v>3</v>
      </c>
    </row>
    <row r="180" spans="1:26" ht="12.75">
      <c r="A180" s="5">
        <v>37838.750000231485</v>
      </c>
      <c r="B180" s="5">
        <v>37838</v>
      </c>
      <c r="C180" s="27">
        <f t="shared" si="9"/>
        <v>18</v>
      </c>
      <c r="D180" s="3">
        <f t="shared" si="10"/>
        <v>228.13675152510405</v>
      </c>
      <c r="E180" s="3">
        <f t="shared" si="11"/>
        <v>945</v>
      </c>
      <c r="F180" s="41">
        <f t="shared" si="8"/>
        <v>0.24141455187841698</v>
      </c>
      <c r="G180" s="23">
        <v>1.6903439313173294</v>
      </c>
      <c r="H180" s="23">
        <v>2.0302438884973526</v>
      </c>
      <c r="I180" s="23">
        <v>27.59712553024292</v>
      </c>
      <c r="J180" s="21" t="s">
        <v>3</v>
      </c>
      <c r="K180" s="23">
        <v>23.8570818901062</v>
      </c>
      <c r="L180" s="23">
        <v>20.5</v>
      </c>
      <c r="M180" s="23">
        <v>14</v>
      </c>
      <c r="N180" s="23">
        <v>13</v>
      </c>
      <c r="O180" s="23">
        <v>14.826654873788357</v>
      </c>
      <c r="P180" s="23">
        <v>29.923370361328125</v>
      </c>
      <c r="Q180" s="23">
        <v>31.361762046813965</v>
      </c>
      <c r="R180" s="23">
        <v>33.262123107910156</v>
      </c>
      <c r="S180" s="21" t="s">
        <v>3</v>
      </c>
      <c r="T180" s="23">
        <v>9.283730506896973</v>
      </c>
      <c r="U180" s="23">
        <v>6.804315388202667</v>
      </c>
      <c r="V180" s="21" t="s">
        <v>3</v>
      </c>
      <c r="W180" s="21" t="s">
        <v>3</v>
      </c>
      <c r="X180" s="21" t="s">
        <v>3</v>
      </c>
      <c r="Y180" s="21" t="s">
        <v>3</v>
      </c>
      <c r="Z180" s="20" t="s">
        <v>3</v>
      </c>
    </row>
    <row r="181" spans="1:26" ht="12.75">
      <c r="A181" s="5">
        <v>37839.66666678241</v>
      </c>
      <c r="B181" s="5">
        <v>37839</v>
      </c>
      <c r="C181" s="27">
        <f t="shared" si="9"/>
        <v>16</v>
      </c>
      <c r="D181" s="3">
        <f t="shared" si="10"/>
        <v>92.5868221744895</v>
      </c>
      <c r="E181" s="3">
        <f t="shared" si="11"/>
        <v>945</v>
      </c>
      <c r="F181" s="41">
        <f t="shared" si="8"/>
        <v>0.09797547320051798</v>
      </c>
      <c r="G181" s="23">
        <v>7.152775764465332</v>
      </c>
      <c r="H181" s="23">
        <v>13.238929510116577</v>
      </c>
      <c r="I181" s="23">
        <v>11.288796663284302</v>
      </c>
      <c r="J181" s="21" t="s">
        <v>3</v>
      </c>
      <c r="K181" s="23">
        <v>7.803582787513733</v>
      </c>
      <c r="L181" s="23">
        <v>5.5</v>
      </c>
      <c r="M181" s="23">
        <v>4.25</v>
      </c>
      <c r="N181" s="23">
        <v>2</v>
      </c>
      <c r="O181" s="23">
        <v>4.720450460910797</v>
      </c>
      <c r="P181" s="23">
        <v>11.413925170898438</v>
      </c>
      <c r="Q181" s="23">
        <v>10.454208970069885</v>
      </c>
      <c r="R181" s="23">
        <v>12.143558979034424</v>
      </c>
      <c r="S181" s="21" t="s">
        <v>3</v>
      </c>
      <c r="T181" s="23">
        <v>2.307199314236641</v>
      </c>
      <c r="U181" s="23">
        <v>0.31339455395936966</v>
      </c>
      <c r="V181" s="21" t="s">
        <v>3</v>
      </c>
      <c r="W181" s="21" t="s">
        <v>3</v>
      </c>
      <c r="X181" s="21" t="s">
        <v>3</v>
      </c>
      <c r="Y181" s="21" t="s">
        <v>3</v>
      </c>
      <c r="Z181" s="20" t="s">
        <v>3</v>
      </c>
    </row>
    <row r="182" spans="1:26" ht="12.75">
      <c r="A182" s="5">
        <v>37839.70833350695</v>
      </c>
      <c r="B182" s="5">
        <v>37839</v>
      </c>
      <c r="C182" s="27">
        <f t="shared" si="9"/>
        <v>17</v>
      </c>
      <c r="D182" s="3">
        <f t="shared" si="10"/>
        <v>106.3338717520237</v>
      </c>
      <c r="E182" s="3">
        <f t="shared" si="11"/>
        <v>945</v>
      </c>
      <c r="F182" s="41">
        <f t="shared" si="8"/>
        <v>0.11252261561060709</v>
      </c>
      <c r="G182" s="23">
        <v>7.086970090866089</v>
      </c>
      <c r="H182" s="23">
        <v>9.175008535385132</v>
      </c>
      <c r="I182" s="23">
        <v>12.634663343429565</v>
      </c>
      <c r="J182" s="21" t="s">
        <v>3</v>
      </c>
      <c r="K182" s="23">
        <v>10.093234181404114</v>
      </c>
      <c r="L182" s="23">
        <v>7</v>
      </c>
      <c r="M182" s="23">
        <v>6.5</v>
      </c>
      <c r="N182" s="23">
        <v>5.5</v>
      </c>
      <c r="O182" s="23">
        <v>5.962553888559341</v>
      </c>
      <c r="P182" s="23">
        <v>16.0069580078125</v>
      </c>
      <c r="Q182" s="23">
        <v>9.968831896781921</v>
      </c>
      <c r="R182" s="23">
        <v>10.122836768627167</v>
      </c>
      <c r="S182" s="21" t="s">
        <v>3</v>
      </c>
      <c r="T182" s="23">
        <v>4.046754419803619</v>
      </c>
      <c r="U182" s="23">
        <v>2.236060619354248</v>
      </c>
      <c r="V182" s="21" t="s">
        <v>3</v>
      </c>
      <c r="W182" s="21" t="s">
        <v>3</v>
      </c>
      <c r="X182" s="21" t="s">
        <v>3</v>
      </c>
      <c r="Y182" s="21" t="s">
        <v>3</v>
      </c>
      <c r="Z182" s="20" t="s">
        <v>3</v>
      </c>
    </row>
    <row r="183" spans="1:26" ht="12.75">
      <c r="A183" s="5">
        <v>37839.750000231485</v>
      </c>
      <c r="B183" s="5">
        <v>37839</v>
      </c>
      <c r="C183" s="27">
        <f t="shared" si="9"/>
        <v>18</v>
      </c>
      <c r="D183" s="3">
        <f t="shared" si="10"/>
        <v>102.76899925619364</v>
      </c>
      <c r="E183" s="3">
        <f t="shared" si="11"/>
        <v>945</v>
      </c>
      <c r="F183" s="41">
        <f t="shared" si="8"/>
        <v>0.10875026376316788</v>
      </c>
      <c r="G183" s="23">
        <v>7.9653308391571045</v>
      </c>
      <c r="H183" s="23">
        <v>10.564363360404968</v>
      </c>
      <c r="I183" s="23">
        <v>11.04159665107727</v>
      </c>
      <c r="J183" s="21" t="s">
        <v>3</v>
      </c>
      <c r="K183" s="23">
        <v>7.827234745025635</v>
      </c>
      <c r="L183" s="23">
        <v>6.25</v>
      </c>
      <c r="M183" s="23">
        <v>6.75</v>
      </c>
      <c r="N183" s="23">
        <v>4.5</v>
      </c>
      <c r="O183" s="23">
        <v>6.4363537430763245</v>
      </c>
      <c r="P183" s="23">
        <v>12.649917602539062</v>
      </c>
      <c r="Q183" s="23">
        <v>10.786445498466492</v>
      </c>
      <c r="R183" s="23">
        <v>11.107882857322693</v>
      </c>
      <c r="S183" s="21" t="s">
        <v>3</v>
      </c>
      <c r="T183" s="23">
        <v>4.998931884765625</v>
      </c>
      <c r="U183" s="23">
        <v>1.8909420743584633</v>
      </c>
      <c r="V183" s="21" t="s">
        <v>3</v>
      </c>
      <c r="W183" s="21" t="s">
        <v>3</v>
      </c>
      <c r="X183" s="21" t="s">
        <v>3</v>
      </c>
      <c r="Y183" s="21" t="s">
        <v>3</v>
      </c>
      <c r="Z183" s="20" t="s">
        <v>3</v>
      </c>
    </row>
    <row r="184" spans="1:26" ht="12.75">
      <c r="A184" s="5">
        <v>37840.66666678241</v>
      </c>
      <c r="B184" s="5">
        <v>37840</v>
      </c>
      <c r="C184" s="27">
        <f t="shared" si="9"/>
        <v>16</v>
      </c>
      <c r="D184" s="3">
        <f t="shared" si="10"/>
        <v>152.90220610424876</v>
      </c>
      <c r="E184" s="3">
        <f t="shared" si="11"/>
        <v>945</v>
      </c>
      <c r="F184" s="41">
        <f t="shared" si="8"/>
        <v>0.16180127630079233</v>
      </c>
      <c r="G184" s="23">
        <v>7.738731026649475</v>
      </c>
      <c r="H184" s="23">
        <v>8.380764245986938</v>
      </c>
      <c r="I184" s="23">
        <v>12.799462795257568</v>
      </c>
      <c r="J184" s="21" t="s">
        <v>3</v>
      </c>
      <c r="K184" s="23">
        <v>13.73790717124939</v>
      </c>
      <c r="L184" s="23">
        <v>11.75</v>
      </c>
      <c r="M184" s="23">
        <v>10.25</v>
      </c>
      <c r="N184" s="23">
        <v>3</v>
      </c>
      <c r="O184" s="23">
        <v>13.25342583656311</v>
      </c>
      <c r="P184" s="23">
        <v>21.652862548828125</v>
      </c>
      <c r="Q184" s="23">
        <v>26.251891613006592</v>
      </c>
      <c r="R184" s="23">
        <v>23.702627658843994</v>
      </c>
      <c r="S184" s="21" t="s">
        <v>3</v>
      </c>
      <c r="T184" s="23">
        <v>0.38453320786356926</v>
      </c>
      <c r="U184" s="23">
        <v>0</v>
      </c>
      <c r="V184" s="21" t="s">
        <v>3</v>
      </c>
      <c r="W184" s="21" t="s">
        <v>3</v>
      </c>
      <c r="X184" s="21" t="s">
        <v>3</v>
      </c>
      <c r="Y184" s="21" t="s">
        <v>3</v>
      </c>
      <c r="Z184" s="20" t="s">
        <v>3</v>
      </c>
    </row>
    <row r="185" spans="1:26" ht="12.75">
      <c r="A185" s="5">
        <v>37840.70833350695</v>
      </c>
      <c r="B185" s="5">
        <v>37840</v>
      </c>
      <c r="C185" s="27">
        <f t="shared" si="9"/>
        <v>17</v>
      </c>
      <c r="D185" s="3">
        <f t="shared" si="10"/>
        <v>172.47475588321686</v>
      </c>
      <c r="E185" s="3">
        <f t="shared" si="11"/>
        <v>945</v>
      </c>
      <c r="F185" s="41">
        <f t="shared" si="8"/>
        <v>0.18251296918858928</v>
      </c>
      <c r="G185" s="23">
        <v>7.36049222946167</v>
      </c>
      <c r="H185" s="23">
        <v>6.339648127555847</v>
      </c>
      <c r="I185" s="23">
        <v>26.498458862304688</v>
      </c>
      <c r="J185" s="21" t="s">
        <v>3</v>
      </c>
      <c r="K185" s="23">
        <v>17.528306007385254</v>
      </c>
      <c r="L185" s="23">
        <v>13.75</v>
      </c>
      <c r="M185" s="23">
        <v>7</v>
      </c>
      <c r="N185" s="23">
        <v>5.25</v>
      </c>
      <c r="O185" s="23">
        <v>14.934232950210571</v>
      </c>
      <c r="P185" s="23">
        <v>23.590789794921875</v>
      </c>
      <c r="Q185" s="23">
        <v>24.52062702178955</v>
      </c>
      <c r="R185" s="23">
        <v>25.702200889587402</v>
      </c>
      <c r="S185" s="21" t="s">
        <v>3</v>
      </c>
      <c r="T185" s="23">
        <v>0</v>
      </c>
      <c r="U185" s="23">
        <v>0</v>
      </c>
      <c r="V185" s="21" t="s">
        <v>3</v>
      </c>
      <c r="W185" s="21" t="s">
        <v>3</v>
      </c>
      <c r="X185" s="21" t="s">
        <v>3</v>
      </c>
      <c r="Y185" s="21" t="s">
        <v>3</v>
      </c>
      <c r="Z185" s="20" t="s">
        <v>3</v>
      </c>
    </row>
    <row r="186" spans="1:26" ht="12.75">
      <c r="A186" s="5">
        <v>37840.750000231485</v>
      </c>
      <c r="B186" s="5">
        <v>37840</v>
      </c>
      <c r="C186" s="27">
        <f t="shared" si="9"/>
        <v>18</v>
      </c>
      <c r="D186" s="3">
        <f t="shared" si="10"/>
        <v>173.68378686904907</v>
      </c>
      <c r="E186" s="3">
        <f t="shared" si="11"/>
        <v>945</v>
      </c>
      <c r="F186" s="41">
        <f t="shared" si="8"/>
        <v>0.1837923670571948</v>
      </c>
      <c r="G186" s="23">
        <v>7.2094258069992065</v>
      </c>
      <c r="H186" s="23">
        <v>4.146893233060837</v>
      </c>
      <c r="I186" s="23">
        <v>25.53712558746338</v>
      </c>
      <c r="J186" s="21" t="s">
        <v>3</v>
      </c>
      <c r="K186" s="23">
        <v>17.430646419525146</v>
      </c>
      <c r="L186" s="23">
        <v>7.25</v>
      </c>
      <c r="M186" s="23">
        <v>11.5</v>
      </c>
      <c r="N186" s="23">
        <v>5.25</v>
      </c>
      <c r="O186" s="23">
        <v>12.942136764526367</v>
      </c>
      <c r="P186" s="23">
        <v>24.918365478515625</v>
      </c>
      <c r="Q186" s="23">
        <v>26.737268447875977</v>
      </c>
      <c r="R186" s="23">
        <v>24.389660358428955</v>
      </c>
      <c r="S186" s="21" t="s">
        <v>3</v>
      </c>
      <c r="T186" s="23">
        <v>6.37226477265358</v>
      </c>
      <c r="U186" s="23">
        <v>0</v>
      </c>
      <c r="V186" s="21" t="s">
        <v>3</v>
      </c>
      <c r="W186" s="21" t="s">
        <v>3</v>
      </c>
      <c r="X186" s="21" t="s">
        <v>3</v>
      </c>
      <c r="Y186" s="21" t="s">
        <v>3</v>
      </c>
      <c r="Z186" s="20" t="s">
        <v>3</v>
      </c>
    </row>
    <row r="187" spans="1:26" ht="12.75">
      <c r="A187" s="5">
        <v>37841.66666678241</v>
      </c>
      <c r="B187" s="5">
        <v>37841</v>
      </c>
      <c r="C187" s="27">
        <f t="shared" si="9"/>
        <v>16</v>
      </c>
      <c r="D187" s="3">
        <f t="shared" si="10"/>
        <v>37.691929443739355</v>
      </c>
      <c r="E187" s="3">
        <f t="shared" si="11"/>
        <v>945</v>
      </c>
      <c r="F187" s="41">
        <f t="shared" si="8"/>
        <v>0.03988563962300461</v>
      </c>
      <c r="G187" s="23">
        <v>1.9169438481330872</v>
      </c>
      <c r="H187" s="23">
        <v>0.9435941725969315</v>
      </c>
      <c r="I187" s="23">
        <v>5.603198409080505</v>
      </c>
      <c r="J187" s="21" t="s">
        <v>3</v>
      </c>
      <c r="K187" s="23">
        <v>3.9628285467624664</v>
      </c>
      <c r="L187" s="23">
        <v>1</v>
      </c>
      <c r="M187" s="23">
        <v>0</v>
      </c>
      <c r="N187" s="23">
        <v>0</v>
      </c>
      <c r="O187" s="23">
        <v>0.4150516977533698</v>
      </c>
      <c r="P187" s="23">
        <v>6.3020782470703125</v>
      </c>
      <c r="Q187" s="23">
        <v>2.837855279445648</v>
      </c>
      <c r="R187" s="23">
        <v>3.886989951133728</v>
      </c>
      <c r="S187" s="21" t="s">
        <v>3</v>
      </c>
      <c r="T187" s="23">
        <v>10.823389291763306</v>
      </c>
      <c r="U187" s="23">
        <v>0</v>
      </c>
      <c r="V187" s="21" t="s">
        <v>3</v>
      </c>
      <c r="W187" s="21" t="s">
        <v>3</v>
      </c>
      <c r="X187" s="21" t="s">
        <v>3</v>
      </c>
      <c r="Y187" s="21" t="s">
        <v>3</v>
      </c>
      <c r="Z187" s="20" t="s">
        <v>3</v>
      </c>
    </row>
    <row r="188" spans="1:26" ht="12.75">
      <c r="A188" s="5">
        <v>37841.70833350695</v>
      </c>
      <c r="B188" s="5">
        <v>37841</v>
      </c>
      <c r="C188" s="27">
        <f t="shared" si="9"/>
        <v>17</v>
      </c>
      <c r="D188" s="3">
        <f t="shared" si="10"/>
        <v>45.639523308724165</v>
      </c>
      <c r="E188" s="3">
        <f t="shared" si="11"/>
        <v>945</v>
      </c>
      <c r="F188" s="41">
        <f t="shared" si="8"/>
        <v>0.04829579186108377</v>
      </c>
      <c r="G188" s="23">
        <v>2.115504890680313</v>
      </c>
      <c r="H188" s="23">
        <v>0.6609164662659168</v>
      </c>
      <c r="I188" s="23">
        <v>5.836664974689484</v>
      </c>
      <c r="J188" s="21" t="s">
        <v>3</v>
      </c>
      <c r="K188" s="23">
        <v>4.158909849822521</v>
      </c>
      <c r="L188" s="23">
        <v>1.5</v>
      </c>
      <c r="M188" s="23">
        <v>1</v>
      </c>
      <c r="N188" s="23">
        <v>0.75</v>
      </c>
      <c r="O188" s="23">
        <v>3.2212286591529846</v>
      </c>
      <c r="P188" s="23">
        <v>7.1413421630859375</v>
      </c>
      <c r="Q188" s="23">
        <v>5.4412413239479065</v>
      </c>
      <c r="R188" s="23">
        <v>6.892117023468018</v>
      </c>
      <c r="S188" s="21" t="s">
        <v>3</v>
      </c>
      <c r="T188" s="23">
        <v>6.921597957611084</v>
      </c>
      <c r="U188" s="23">
        <v>0</v>
      </c>
      <c r="V188" s="21" t="s">
        <v>3</v>
      </c>
      <c r="W188" s="21" t="s">
        <v>3</v>
      </c>
      <c r="X188" s="21" t="s">
        <v>3</v>
      </c>
      <c r="Y188" s="21" t="s">
        <v>3</v>
      </c>
      <c r="Z188" s="20" t="s">
        <v>3</v>
      </c>
    </row>
    <row r="189" spans="1:26" ht="12.75">
      <c r="A189" s="5">
        <v>37841.750000231485</v>
      </c>
      <c r="B189" s="5">
        <v>37841</v>
      </c>
      <c r="C189" s="27">
        <f t="shared" si="9"/>
        <v>18</v>
      </c>
      <c r="D189" s="3">
        <f t="shared" si="10"/>
        <v>69.4827933460474</v>
      </c>
      <c r="E189" s="3">
        <f t="shared" si="11"/>
        <v>945</v>
      </c>
      <c r="F189" s="41">
        <f t="shared" si="8"/>
        <v>0.07352676544555281</v>
      </c>
      <c r="G189" s="23">
        <v>1.3882107138633728</v>
      </c>
      <c r="H189" s="23">
        <v>1.0282830148935318</v>
      </c>
      <c r="I189" s="23">
        <v>9.530930638313293</v>
      </c>
      <c r="J189" s="21" t="s">
        <v>3</v>
      </c>
      <c r="K189" s="23">
        <v>3.470717489719391</v>
      </c>
      <c r="L189" s="23">
        <v>4</v>
      </c>
      <c r="M189" s="23">
        <v>2.75</v>
      </c>
      <c r="N189" s="23">
        <v>3.25</v>
      </c>
      <c r="O189" s="23">
        <v>4.859309643507004</v>
      </c>
      <c r="P189" s="23">
        <v>7.96533203125</v>
      </c>
      <c r="Q189" s="23">
        <v>11.839393615722656</v>
      </c>
      <c r="R189" s="23">
        <v>12.88186264038086</v>
      </c>
      <c r="S189" s="21" t="s">
        <v>3</v>
      </c>
      <c r="T189" s="23">
        <v>6.518753558397293</v>
      </c>
      <c r="U189" s="23">
        <v>0</v>
      </c>
      <c r="V189" s="21" t="s">
        <v>3</v>
      </c>
      <c r="W189" s="21" t="s">
        <v>3</v>
      </c>
      <c r="X189" s="21" t="s">
        <v>3</v>
      </c>
      <c r="Y189" s="21" t="s">
        <v>3</v>
      </c>
      <c r="Z189" s="20" t="s">
        <v>3</v>
      </c>
    </row>
    <row r="190" spans="1:26" ht="12.75">
      <c r="A190" s="5">
        <v>37844.66666678241</v>
      </c>
      <c r="B190" s="5">
        <v>37844</v>
      </c>
      <c r="C190" s="27">
        <f t="shared" si="9"/>
        <v>16</v>
      </c>
      <c r="D190" s="3">
        <f t="shared" si="10"/>
        <v>34.66786749847233</v>
      </c>
      <c r="E190" s="3">
        <f t="shared" si="11"/>
        <v>945</v>
      </c>
      <c r="F190" s="41">
        <f t="shared" si="8"/>
        <v>0.0366855740724575</v>
      </c>
      <c r="G190" s="23">
        <v>5.376026153564453</v>
      </c>
      <c r="H190" s="23">
        <v>6.358531594276428</v>
      </c>
      <c r="I190" s="23">
        <v>0.15793328918516636</v>
      </c>
      <c r="J190" s="21" t="s">
        <v>3</v>
      </c>
      <c r="K190" s="23">
        <v>0</v>
      </c>
      <c r="L190" s="23">
        <v>1</v>
      </c>
      <c r="M190" s="23">
        <v>1</v>
      </c>
      <c r="N190" s="23">
        <v>0</v>
      </c>
      <c r="O190" s="23">
        <v>1.2123478055000305</v>
      </c>
      <c r="P190" s="23">
        <v>1.9379425048828125</v>
      </c>
      <c r="Q190" s="23">
        <v>0.37376629561185837</v>
      </c>
      <c r="R190" s="23">
        <v>0.22559282183647156</v>
      </c>
      <c r="S190" s="21" t="s">
        <v>3</v>
      </c>
      <c r="T190" s="23">
        <v>13.057344198226929</v>
      </c>
      <c r="U190" s="23">
        <v>3.9683828353881836</v>
      </c>
      <c r="V190" s="21" t="s">
        <v>3</v>
      </c>
      <c r="W190" s="21" t="s">
        <v>3</v>
      </c>
      <c r="X190" s="21" t="s">
        <v>3</v>
      </c>
      <c r="Y190" s="21" t="s">
        <v>3</v>
      </c>
      <c r="Z190" s="20" t="s">
        <v>3</v>
      </c>
    </row>
    <row r="191" spans="1:26" ht="12.75">
      <c r="A191" s="5">
        <v>37844.70833350695</v>
      </c>
      <c r="B191" s="5">
        <v>37844</v>
      </c>
      <c r="C191" s="27">
        <f t="shared" si="9"/>
        <v>17</v>
      </c>
      <c r="D191" s="3">
        <f t="shared" si="10"/>
        <v>37.491557436063886</v>
      </c>
      <c r="E191" s="3">
        <f t="shared" si="11"/>
        <v>945</v>
      </c>
      <c r="F191" s="41">
        <f t="shared" si="8"/>
        <v>0.039673605752448556</v>
      </c>
      <c r="G191" s="23">
        <v>3.2307657301425934</v>
      </c>
      <c r="H191" s="23">
        <v>5.545403957366943</v>
      </c>
      <c r="I191" s="23">
        <v>1.332132950425148</v>
      </c>
      <c r="J191" s="21" t="s">
        <v>3</v>
      </c>
      <c r="K191" s="23">
        <v>0.2945036143064499</v>
      </c>
      <c r="L191" s="23">
        <v>1</v>
      </c>
      <c r="M191" s="23">
        <v>1.5</v>
      </c>
      <c r="N191" s="23">
        <v>1.5</v>
      </c>
      <c r="O191" s="23">
        <v>0.7545701432973146</v>
      </c>
      <c r="P191" s="23">
        <v>2.884002685546875</v>
      </c>
      <c r="Q191" s="23">
        <v>0.41529589891433716</v>
      </c>
      <c r="R191" s="23">
        <v>0.22559282183647156</v>
      </c>
      <c r="S191" s="21" t="s">
        <v>3</v>
      </c>
      <c r="T191" s="23">
        <v>14.87166953086853</v>
      </c>
      <c r="U191" s="23">
        <v>3.9376201033592224</v>
      </c>
      <c r="V191" s="21" t="s">
        <v>3</v>
      </c>
      <c r="W191" s="21" t="s">
        <v>3</v>
      </c>
      <c r="X191" s="21" t="s">
        <v>3</v>
      </c>
      <c r="Y191" s="21" t="s">
        <v>3</v>
      </c>
      <c r="Z191" s="20" t="s">
        <v>3</v>
      </c>
    </row>
    <row r="192" spans="1:26" ht="12.75">
      <c r="A192" s="5">
        <v>37844.750000231485</v>
      </c>
      <c r="B192" s="5">
        <v>37844</v>
      </c>
      <c r="C192" s="27">
        <f t="shared" si="9"/>
        <v>18</v>
      </c>
      <c r="D192" s="3">
        <f t="shared" si="10"/>
        <v>48.1917582154274</v>
      </c>
      <c r="E192" s="3">
        <f t="shared" si="11"/>
        <v>945</v>
      </c>
      <c r="F192" s="41">
        <f t="shared" si="8"/>
        <v>0.05099656954013481</v>
      </c>
      <c r="G192" s="23">
        <v>3.239921271800995</v>
      </c>
      <c r="H192" s="23">
        <v>3.0516602396965027</v>
      </c>
      <c r="I192" s="23">
        <v>3.687398910522461</v>
      </c>
      <c r="J192" s="21" t="s">
        <v>3</v>
      </c>
      <c r="K192" s="23">
        <v>2.3621325939893723</v>
      </c>
      <c r="L192" s="23">
        <v>4</v>
      </c>
      <c r="M192" s="23">
        <v>1.75</v>
      </c>
      <c r="N192" s="23">
        <v>2</v>
      </c>
      <c r="O192" s="23">
        <v>3.3066805005073547</v>
      </c>
      <c r="P192" s="23">
        <v>5.85955810546875</v>
      </c>
      <c r="Q192" s="23">
        <v>0.5121982917189598</v>
      </c>
      <c r="R192" s="23">
        <v>0.3588976785540581</v>
      </c>
      <c r="S192" s="21" t="s">
        <v>3</v>
      </c>
      <c r="T192" s="23">
        <v>15.03799557685852</v>
      </c>
      <c r="U192" s="23">
        <v>3.025315046310425</v>
      </c>
      <c r="V192" s="21" t="s">
        <v>3</v>
      </c>
      <c r="W192" s="21" t="s">
        <v>3</v>
      </c>
      <c r="X192" s="21" t="s">
        <v>3</v>
      </c>
      <c r="Y192" s="21" t="s">
        <v>3</v>
      </c>
      <c r="Z192" s="20" t="s">
        <v>3</v>
      </c>
    </row>
    <row r="193" spans="1:26" ht="12.75">
      <c r="A193" s="5">
        <v>37845.66666678241</v>
      </c>
      <c r="B193" s="5">
        <v>37845</v>
      </c>
      <c r="C193" s="27">
        <f t="shared" si="9"/>
        <v>16</v>
      </c>
      <c r="D193" s="3">
        <f t="shared" si="10"/>
        <v>249.45380675792694</v>
      </c>
      <c r="E193" s="3">
        <f t="shared" si="11"/>
        <v>945</v>
      </c>
      <c r="F193" s="41">
        <f t="shared" si="8"/>
        <v>0.2639722822835206</v>
      </c>
      <c r="G193" s="23">
        <v>4.883915185928345</v>
      </c>
      <c r="H193" s="23">
        <v>11.244735717773438</v>
      </c>
      <c r="I193" s="23">
        <v>39.737388134002686</v>
      </c>
      <c r="J193" s="21" t="s">
        <v>3</v>
      </c>
      <c r="K193" s="23">
        <v>33.70540523529053</v>
      </c>
      <c r="L193" s="23">
        <v>14</v>
      </c>
      <c r="M193" s="23">
        <v>13.75</v>
      </c>
      <c r="N193" s="23">
        <v>9.75</v>
      </c>
      <c r="O193" s="23">
        <v>15.020447492599487</v>
      </c>
      <c r="P193" s="23">
        <v>23.6060791015625</v>
      </c>
      <c r="Q193" s="23">
        <v>20.173863172531128</v>
      </c>
      <c r="R193" s="23">
        <v>15.035248517990112</v>
      </c>
      <c r="S193" s="21" t="s">
        <v>3</v>
      </c>
      <c r="T193" s="23">
        <v>41.868343353271484</v>
      </c>
      <c r="U193" s="23">
        <v>6.678380846977234</v>
      </c>
      <c r="V193" s="21" t="s">
        <v>3</v>
      </c>
      <c r="W193" s="21" t="s">
        <v>3</v>
      </c>
      <c r="X193" s="21" t="s">
        <v>3</v>
      </c>
      <c r="Y193" s="21" t="s">
        <v>3</v>
      </c>
      <c r="Z193" s="20" t="s">
        <v>3</v>
      </c>
    </row>
    <row r="194" spans="1:26" ht="12.75">
      <c r="A194" s="5">
        <v>37845.70833350695</v>
      </c>
      <c r="B194" s="5">
        <v>37845</v>
      </c>
      <c r="C194" s="27">
        <f t="shared" si="9"/>
        <v>17</v>
      </c>
      <c r="D194" s="3">
        <f t="shared" si="10"/>
        <v>281.50746071338654</v>
      </c>
      <c r="E194" s="3">
        <f t="shared" si="11"/>
        <v>945</v>
      </c>
      <c r="F194" s="41">
        <f aca="true" t="shared" si="12" ref="F194:F257">+D194/E194</f>
        <v>0.29789149281839844</v>
      </c>
      <c r="G194" s="23">
        <v>5.225531816482544</v>
      </c>
      <c r="H194" s="23">
        <v>8.749847531318665</v>
      </c>
      <c r="I194" s="23">
        <v>46.84438610076904</v>
      </c>
      <c r="J194" s="21" t="s">
        <v>3</v>
      </c>
      <c r="K194" s="23">
        <v>32.966856956481934</v>
      </c>
      <c r="L194" s="23">
        <v>20.5</v>
      </c>
      <c r="M194" s="23">
        <v>21.25</v>
      </c>
      <c r="N194" s="23">
        <v>14</v>
      </c>
      <c r="O194" s="23">
        <v>19.78743839263916</v>
      </c>
      <c r="P194" s="23">
        <v>26.429000854492188</v>
      </c>
      <c r="Q194" s="23">
        <v>21.336692094802856</v>
      </c>
      <c r="R194" s="23">
        <v>18.563981771469116</v>
      </c>
      <c r="S194" s="21" t="s">
        <v>3</v>
      </c>
      <c r="T194" s="23">
        <v>38.734092712402344</v>
      </c>
      <c r="U194" s="23">
        <v>7.1196324825286865</v>
      </c>
      <c r="V194" s="21" t="s">
        <v>3</v>
      </c>
      <c r="W194" s="21" t="s">
        <v>3</v>
      </c>
      <c r="X194" s="21" t="s">
        <v>3</v>
      </c>
      <c r="Y194" s="21" t="s">
        <v>3</v>
      </c>
      <c r="Z194" s="20" t="s">
        <v>3</v>
      </c>
    </row>
    <row r="195" spans="1:26" ht="12.75">
      <c r="A195" s="5">
        <v>37845.750000231485</v>
      </c>
      <c r="B195" s="5">
        <v>37845</v>
      </c>
      <c r="C195" s="27">
        <f aca="true" t="shared" si="13" ref="C195:C258">HOUR(A195)</f>
        <v>18</v>
      </c>
      <c r="D195" s="3">
        <f aca="true" t="shared" si="14" ref="D195:D258">SUM(G195:Z195)</f>
        <v>236.01122587919235</v>
      </c>
      <c r="E195" s="3">
        <f aca="true" t="shared" si="15" ref="E195:E258">SUMIF(G195:Z195,"&lt;&gt;No Data",G$491:Z$491)</f>
        <v>945</v>
      </c>
      <c r="F195" s="41">
        <f t="shared" si="12"/>
        <v>0.2497473289726903</v>
      </c>
      <c r="G195" s="23">
        <v>5.1396984457969666</v>
      </c>
      <c r="H195" s="23">
        <v>9.203047275543213</v>
      </c>
      <c r="I195" s="23">
        <v>26.855525493621826</v>
      </c>
      <c r="J195" s="21" t="s">
        <v>3</v>
      </c>
      <c r="K195" s="23">
        <v>27.673421382904053</v>
      </c>
      <c r="L195" s="23">
        <v>16.75</v>
      </c>
      <c r="M195" s="23">
        <v>10.75</v>
      </c>
      <c r="N195" s="23">
        <v>9.25</v>
      </c>
      <c r="O195" s="23">
        <v>15.798669338226318</v>
      </c>
      <c r="P195" s="23">
        <v>16.266372680664062</v>
      </c>
      <c r="Q195" s="23">
        <v>28.190804958343506</v>
      </c>
      <c r="R195" s="23">
        <v>17.107882976531982</v>
      </c>
      <c r="S195" s="21" t="s">
        <v>3</v>
      </c>
      <c r="T195" s="23">
        <v>46.18976402282715</v>
      </c>
      <c r="U195" s="23">
        <v>6.836039304733276</v>
      </c>
      <c r="V195" s="21" t="s">
        <v>3</v>
      </c>
      <c r="W195" s="21" t="s">
        <v>3</v>
      </c>
      <c r="X195" s="21" t="s">
        <v>3</v>
      </c>
      <c r="Y195" s="21" t="s">
        <v>3</v>
      </c>
      <c r="Z195" s="20" t="s">
        <v>3</v>
      </c>
    </row>
    <row r="196" spans="1:26" ht="12.75">
      <c r="A196" s="5">
        <v>37846.66666678241</v>
      </c>
      <c r="B196" s="5">
        <v>37846</v>
      </c>
      <c r="C196" s="27">
        <f t="shared" si="13"/>
        <v>16</v>
      </c>
      <c r="D196" s="3">
        <f t="shared" si="14"/>
        <v>79.53304514288902</v>
      </c>
      <c r="E196" s="3">
        <f t="shared" si="15"/>
        <v>945</v>
      </c>
      <c r="F196" s="41">
        <f t="shared" si="12"/>
        <v>0.08416195253215769</v>
      </c>
      <c r="G196" s="23">
        <v>9.061708450317383</v>
      </c>
      <c r="H196" s="23">
        <v>15.21309518814087</v>
      </c>
      <c r="I196" s="23">
        <v>5.658131659030914</v>
      </c>
      <c r="J196" s="21" t="s">
        <v>3</v>
      </c>
      <c r="K196" s="23">
        <v>5.144657671451569</v>
      </c>
      <c r="L196" s="23">
        <v>7.75</v>
      </c>
      <c r="M196" s="23">
        <v>5</v>
      </c>
      <c r="N196" s="23">
        <v>1.25</v>
      </c>
      <c r="O196" s="23">
        <v>4.639576315879822</v>
      </c>
      <c r="P196" s="23">
        <v>5.7527313232421875</v>
      </c>
      <c r="Q196" s="23">
        <v>4.52759051322937</v>
      </c>
      <c r="R196" s="23">
        <v>1.8457594215869904</v>
      </c>
      <c r="S196" s="21" t="s">
        <v>3</v>
      </c>
      <c r="T196" s="23">
        <v>8.239997506141663</v>
      </c>
      <c r="U196" s="23">
        <v>5.449797093868256</v>
      </c>
      <c r="V196" s="21" t="s">
        <v>3</v>
      </c>
      <c r="W196" s="21" t="s">
        <v>3</v>
      </c>
      <c r="X196" s="21" t="s">
        <v>3</v>
      </c>
      <c r="Y196" s="21" t="s">
        <v>3</v>
      </c>
      <c r="Z196" s="20" t="s">
        <v>3</v>
      </c>
    </row>
    <row r="197" spans="1:26" ht="12.75">
      <c r="A197" s="5">
        <v>37846.70833350695</v>
      </c>
      <c r="B197" s="5">
        <v>37846</v>
      </c>
      <c r="C197" s="27">
        <f t="shared" si="13"/>
        <v>17</v>
      </c>
      <c r="D197" s="3">
        <f t="shared" si="14"/>
        <v>71.10811112821102</v>
      </c>
      <c r="E197" s="3">
        <f t="shared" si="15"/>
        <v>945</v>
      </c>
      <c r="F197" s="41">
        <f t="shared" si="12"/>
        <v>0.07524667844255134</v>
      </c>
      <c r="G197" s="23">
        <v>9.117786049842834</v>
      </c>
      <c r="H197" s="23">
        <v>14.21170687675476</v>
      </c>
      <c r="I197" s="23">
        <v>5.575731575489044</v>
      </c>
      <c r="J197" s="21" t="s">
        <v>3</v>
      </c>
      <c r="K197" s="23">
        <v>1.1314737424254417</v>
      </c>
      <c r="L197" s="23">
        <v>7.25</v>
      </c>
      <c r="M197" s="23">
        <v>6</v>
      </c>
      <c r="N197" s="23">
        <v>2.5</v>
      </c>
      <c r="O197" s="23">
        <v>6.73772394657135</v>
      </c>
      <c r="P197" s="23">
        <v>5.85955810546875</v>
      </c>
      <c r="Q197" s="23">
        <v>1.6058107912540436</v>
      </c>
      <c r="R197" s="23">
        <v>1.0151677057147026</v>
      </c>
      <c r="S197" s="21" t="s">
        <v>3</v>
      </c>
      <c r="T197" s="23">
        <v>6.35395348072052</v>
      </c>
      <c r="U197" s="23">
        <v>3.749198853969574</v>
      </c>
      <c r="V197" s="21" t="s">
        <v>3</v>
      </c>
      <c r="W197" s="21" t="s">
        <v>3</v>
      </c>
      <c r="X197" s="21" t="s">
        <v>3</v>
      </c>
      <c r="Y197" s="21" t="s">
        <v>3</v>
      </c>
      <c r="Z197" s="20" t="s">
        <v>3</v>
      </c>
    </row>
    <row r="198" spans="1:26" ht="12.75">
      <c r="A198" s="5">
        <v>37846.750000231485</v>
      </c>
      <c r="B198" s="5">
        <v>37846</v>
      </c>
      <c r="C198" s="27">
        <f t="shared" si="13"/>
        <v>18</v>
      </c>
      <c r="D198" s="3">
        <f t="shared" si="14"/>
        <v>131.45798114687204</v>
      </c>
      <c r="E198" s="3">
        <f t="shared" si="15"/>
        <v>945</v>
      </c>
      <c r="F198" s="41">
        <f t="shared" si="12"/>
        <v>0.13910897475859477</v>
      </c>
      <c r="G198" s="23">
        <v>12.368579626083374</v>
      </c>
      <c r="H198" s="23">
        <v>15.3361234664917</v>
      </c>
      <c r="I198" s="23">
        <v>9.894863605499268</v>
      </c>
      <c r="J198" s="21" t="s">
        <v>3</v>
      </c>
      <c r="K198" s="23">
        <v>7.114627450704575</v>
      </c>
      <c r="L198" s="23">
        <v>7.25</v>
      </c>
      <c r="M198" s="23">
        <v>4.5</v>
      </c>
      <c r="N198" s="23">
        <v>5.25</v>
      </c>
      <c r="O198" s="23">
        <v>5.423902153968811</v>
      </c>
      <c r="P198" s="23">
        <v>6.942962646484375</v>
      </c>
      <c r="Q198" s="23">
        <v>2.8516984283924103</v>
      </c>
      <c r="R198" s="23">
        <v>1.8560136631131172</v>
      </c>
      <c r="S198" s="21" t="s">
        <v>3</v>
      </c>
      <c r="T198" s="23">
        <v>49.83520030975342</v>
      </c>
      <c r="U198" s="23">
        <v>2.8340097963809967</v>
      </c>
      <c r="V198" s="21" t="s">
        <v>3</v>
      </c>
      <c r="W198" s="21" t="s">
        <v>3</v>
      </c>
      <c r="X198" s="21" t="s">
        <v>3</v>
      </c>
      <c r="Y198" s="21" t="s">
        <v>3</v>
      </c>
      <c r="Z198" s="20" t="s">
        <v>3</v>
      </c>
    </row>
    <row r="199" spans="1:26" ht="12.75">
      <c r="A199" s="5">
        <v>37847.66666678241</v>
      </c>
      <c r="B199" s="5">
        <v>37847</v>
      </c>
      <c r="C199" s="27">
        <f t="shared" si="13"/>
        <v>16</v>
      </c>
      <c r="D199" s="3">
        <f t="shared" si="14"/>
        <v>296.9951292723417</v>
      </c>
      <c r="E199" s="3">
        <f t="shared" si="15"/>
        <v>945</v>
      </c>
      <c r="F199" s="41">
        <f t="shared" si="12"/>
        <v>0.3142805600765521</v>
      </c>
      <c r="G199" s="23">
        <v>11.830690860748291</v>
      </c>
      <c r="H199" s="23">
        <v>13.67267394065857</v>
      </c>
      <c r="I199" s="23">
        <v>12.44239604473114</v>
      </c>
      <c r="J199" s="21" t="s">
        <v>3</v>
      </c>
      <c r="K199" s="23">
        <v>27.500229120254517</v>
      </c>
      <c r="L199" s="23">
        <v>27.5</v>
      </c>
      <c r="M199" s="23">
        <v>34.75</v>
      </c>
      <c r="N199" s="23">
        <v>16.75</v>
      </c>
      <c r="O199" s="23">
        <v>28.023621797561646</v>
      </c>
      <c r="P199" s="23">
        <v>27.9091796875</v>
      </c>
      <c r="Q199" s="23">
        <v>42.38354206085205</v>
      </c>
      <c r="R199" s="23">
        <v>43.39521503448486</v>
      </c>
      <c r="S199" s="21" t="s">
        <v>3</v>
      </c>
      <c r="T199" s="23">
        <v>9.578234434127808</v>
      </c>
      <c r="U199" s="23">
        <v>1.259346291422844</v>
      </c>
      <c r="V199" s="21" t="s">
        <v>3</v>
      </c>
      <c r="W199" s="21" t="s">
        <v>3</v>
      </c>
      <c r="X199" s="21" t="s">
        <v>3</v>
      </c>
      <c r="Y199" s="21" t="s">
        <v>3</v>
      </c>
      <c r="Z199" s="20" t="s">
        <v>3</v>
      </c>
    </row>
    <row r="200" spans="1:26" ht="12.75">
      <c r="A200" s="5">
        <v>37847.70833350695</v>
      </c>
      <c r="B200" s="5">
        <v>37847</v>
      </c>
      <c r="C200" s="27">
        <f t="shared" si="13"/>
        <v>17</v>
      </c>
      <c r="D200" s="3">
        <f t="shared" si="14"/>
        <v>204.9565951526165</v>
      </c>
      <c r="E200" s="3">
        <f t="shared" si="15"/>
        <v>945</v>
      </c>
      <c r="F200" s="41">
        <f t="shared" si="12"/>
        <v>0.21688528587578465</v>
      </c>
      <c r="G200" s="23">
        <v>9.184164047241211</v>
      </c>
      <c r="H200" s="23">
        <v>9.16528058052063</v>
      </c>
      <c r="I200" s="23">
        <v>11.391796588897705</v>
      </c>
      <c r="J200" s="21" t="s">
        <v>3</v>
      </c>
      <c r="K200" s="23">
        <v>11.028626084327698</v>
      </c>
      <c r="L200" s="23">
        <v>20.5</v>
      </c>
      <c r="M200" s="23">
        <v>29.25</v>
      </c>
      <c r="N200" s="23">
        <v>5</v>
      </c>
      <c r="O200" s="23">
        <v>26.08874821662903</v>
      </c>
      <c r="P200" s="23">
        <v>5.85955810546875</v>
      </c>
      <c r="Q200" s="23">
        <v>35.917038917541504</v>
      </c>
      <c r="R200" s="23">
        <v>33.63063430786133</v>
      </c>
      <c r="S200" s="21" t="s">
        <v>3</v>
      </c>
      <c r="T200" s="23">
        <v>6.207464814186096</v>
      </c>
      <c r="U200" s="23">
        <v>1.7332834899425507</v>
      </c>
      <c r="V200" s="21" t="s">
        <v>3</v>
      </c>
      <c r="W200" s="21" t="s">
        <v>3</v>
      </c>
      <c r="X200" s="21" t="s">
        <v>3</v>
      </c>
      <c r="Y200" s="21" t="s">
        <v>3</v>
      </c>
      <c r="Z200" s="20" t="s">
        <v>3</v>
      </c>
    </row>
    <row r="201" spans="1:26" ht="12.75">
      <c r="A201" s="5">
        <v>37847.750000231485</v>
      </c>
      <c r="B201" s="5">
        <v>37847</v>
      </c>
      <c r="C201" s="27">
        <f t="shared" si="13"/>
        <v>18</v>
      </c>
      <c r="D201" s="3">
        <f t="shared" si="14"/>
        <v>181.95516669750214</v>
      </c>
      <c r="E201" s="3">
        <f t="shared" si="15"/>
        <v>945</v>
      </c>
      <c r="F201" s="41">
        <f t="shared" si="12"/>
        <v>0.19254514994444671</v>
      </c>
      <c r="G201" s="23">
        <v>10.621013402938843</v>
      </c>
      <c r="H201" s="23">
        <v>15.572450876235962</v>
      </c>
      <c r="I201" s="23">
        <v>22.13125991821289</v>
      </c>
      <c r="J201" s="21" t="s">
        <v>3</v>
      </c>
      <c r="K201" s="23">
        <v>12.16162633895874</v>
      </c>
      <c r="L201" s="23">
        <v>5.75</v>
      </c>
      <c r="M201" s="23">
        <v>15</v>
      </c>
      <c r="N201" s="23">
        <v>3</v>
      </c>
      <c r="O201" s="23">
        <v>12.87423324584961</v>
      </c>
      <c r="P201" s="23">
        <v>13.44342041015625</v>
      </c>
      <c r="Q201" s="23">
        <v>17.252948999404907</v>
      </c>
      <c r="R201" s="23">
        <v>23.179662466049194</v>
      </c>
      <c r="S201" s="21" t="s">
        <v>3</v>
      </c>
      <c r="T201" s="23">
        <v>29.708243370056152</v>
      </c>
      <c r="U201" s="23">
        <v>1.2603076696395874</v>
      </c>
      <c r="V201" s="21" t="s">
        <v>3</v>
      </c>
      <c r="W201" s="21" t="s">
        <v>3</v>
      </c>
      <c r="X201" s="21" t="s">
        <v>3</v>
      </c>
      <c r="Y201" s="21" t="s">
        <v>3</v>
      </c>
      <c r="Z201" s="20" t="s">
        <v>3</v>
      </c>
    </row>
    <row r="202" spans="1:26" ht="12.75">
      <c r="A202" s="5">
        <v>37848.66666678241</v>
      </c>
      <c r="B202" s="5">
        <v>37848</v>
      </c>
      <c r="C202" s="27">
        <f t="shared" si="13"/>
        <v>16</v>
      </c>
      <c r="D202" s="3">
        <f t="shared" si="14"/>
        <v>318.5352463275194</v>
      </c>
      <c r="E202" s="3">
        <f t="shared" si="15"/>
        <v>945</v>
      </c>
      <c r="F202" s="41">
        <f t="shared" si="12"/>
        <v>0.33707433473811577</v>
      </c>
      <c r="G202" s="23">
        <v>10.800691366195679</v>
      </c>
      <c r="H202" s="23">
        <v>11.281929969787598</v>
      </c>
      <c r="I202" s="23">
        <v>38.68678855895996</v>
      </c>
      <c r="J202" s="21" t="s">
        <v>3</v>
      </c>
      <c r="K202" s="23">
        <v>31.144901275634766</v>
      </c>
      <c r="L202" s="23">
        <v>25</v>
      </c>
      <c r="M202" s="23">
        <v>25.5</v>
      </c>
      <c r="N202" s="23">
        <v>14.5</v>
      </c>
      <c r="O202" s="23">
        <v>28.74614715576172</v>
      </c>
      <c r="P202" s="23">
        <v>30.991546630859375</v>
      </c>
      <c r="Q202" s="23">
        <v>46.99419116973877</v>
      </c>
      <c r="R202" s="23">
        <v>47.05661201477051</v>
      </c>
      <c r="S202" s="21" t="s">
        <v>3</v>
      </c>
      <c r="T202" s="23">
        <v>1.7212439328432083</v>
      </c>
      <c r="U202" s="23">
        <v>6.1111942529678345</v>
      </c>
      <c r="V202" s="21" t="s">
        <v>3</v>
      </c>
      <c r="W202" s="21" t="s">
        <v>3</v>
      </c>
      <c r="X202" s="21" t="s">
        <v>3</v>
      </c>
      <c r="Y202" s="21" t="s">
        <v>3</v>
      </c>
      <c r="Z202" s="20" t="s">
        <v>3</v>
      </c>
    </row>
    <row r="203" spans="1:26" ht="12.75">
      <c r="A203" s="5">
        <v>37848.70833350695</v>
      </c>
      <c r="B203" s="5">
        <v>37848</v>
      </c>
      <c r="C203" s="27">
        <f t="shared" si="13"/>
        <v>17</v>
      </c>
      <c r="D203" s="3">
        <f t="shared" si="14"/>
        <v>348.79328429698944</v>
      </c>
      <c r="E203" s="3">
        <f t="shared" si="15"/>
        <v>945</v>
      </c>
      <c r="F203" s="41">
        <f t="shared" si="12"/>
        <v>0.36909342253649674</v>
      </c>
      <c r="G203" s="23">
        <v>15.052873373031616</v>
      </c>
      <c r="H203" s="23">
        <v>16.847933530807495</v>
      </c>
      <c r="I203" s="23">
        <v>43.568986892700195</v>
      </c>
      <c r="J203" s="21" t="s">
        <v>3</v>
      </c>
      <c r="K203" s="23">
        <v>28.952909469604492</v>
      </c>
      <c r="L203" s="23">
        <v>32</v>
      </c>
      <c r="M203" s="23">
        <v>30.5</v>
      </c>
      <c r="N203" s="23">
        <v>18</v>
      </c>
      <c r="O203" s="23">
        <v>31.890316009521484</v>
      </c>
      <c r="P203" s="23">
        <v>34.211273193359375</v>
      </c>
      <c r="Q203" s="23">
        <v>45.45759582519531</v>
      </c>
      <c r="R203" s="23">
        <v>44.05148506164551</v>
      </c>
      <c r="S203" s="21" t="s">
        <v>3</v>
      </c>
      <c r="T203" s="23">
        <v>2.746665835380554</v>
      </c>
      <c r="U203" s="23">
        <v>5.513245105743408</v>
      </c>
      <c r="V203" s="21" t="s">
        <v>3</v>
      </c>
      <c r="W203" s="21" t="s">
        <v>3</v>
      </c>
      <c r="X203" s="21" t="s">
        <v>3</v>
      </c>
      <c r="Y203" s="21" t="s">
        <v>3</v>
      </c>
      <c r="Z203" s="20" t="s">
        <v>3</v>
      </c>
    </row>
    <row r="204" spans="1:26" ht="12.75">
      <c r="A204" s="5">
        <v>37848.750000231485</v>
      </c>
      <c r="B204" s="5">
        <v>37848</v>
      </c>
      <c r="C204" s="27">
        <f t="shared" si="13"/>
        <v>18</v>
      </c>
      <c r="D204" s="3">
        <f t="shared" si="14"/>
        <v>338.4216901063919</v>
      </c>
      <c r="E204" s="3">
        <f t="shared" si="15"/>
        <v>945</v>
      </c>
      <c r="F204" s="41">
        <f t="shared" si="12"/>
        <v>0.35811819058877453</v>
      </c>
      <c r="G204" s="23">
        <v>15.015107154846191</v>
      </c>
      <c r="H204" s="23">
        <v>19.616916179656982</v>
      </c>
      <c r="I204" s="23">
        <v>40.88412094116211</v>
      </c>
      <c r="J204" s="21" t="s">
        <v>3</v>
      </c>
      <c r="K204" s="23">
        <v>11.81676697731018</v>
      </c>
      <c r="L204" s="23">
        <v>36</v>
      </c>
      <c r="M204" s="23">
        <v>27.75</v>
      </c>
      <c r="N204" s="23">
        <v>19.75</v>
      </c>
      <c r="O204" s="23">
        <v>28.582109451293945</v>
      </c>
      <c r="P204" s="23">
        <v>36.912109375</v>
      </c>
      <c r="Q204" s="23">
        <v>46.689640045166016</v>
      </c>
      <c r="R204" s="23">
        <v>45.48771667480469</v>
      </c>
      <c r="S204" s="21" t="s">
        <v>3</v>
      </c>
      <c r="T204" s="23">
        <v>3.112887978553772</v>
      </c>
      <c r="U204" s="23">
        <v>6.8043153285980225</v>
      </c>
      <c r="V204" s="21" t="s">
        <v>3</v>
      </c>
      <c r="W204" s="21" t="s">
        <v>3</v>
      </c>
      <c r="X204" s="21" t="s">
        <v>3</v>
      </c>
      <c r="Y204" s="21" t="s">
        <v>3</v>
      </c>
      <c r="Z204" s="20" t="s">
        <v>3</v>
      </c>
    </row>
    <row r="205" spans="1:26" ht="12.75">
      <c r="A205" s="5">
        <v>37851.66666678241</v>
      </c>
      <c r="B205" s="5">
        <v>37851</v>
      </c>
      <c r="C205" s="27">
        <f t="shared" si="13"/>
        <v>16</v>
      </c>
      <c r="D205" s="3">
        <f t="shared" si="14"/>
        <v>238.94315817579627</v>
      </c>
      <c r="E205" s="3">
        <f t="shared" si="15"/>
        <v>945</v>
      </c>
      <c r="F205" s="41">
        <f t="shared" si="12"/>
        <v>0.25284990283153047</v>
      </c>
      <c r="G205" s="23">
        <v>0.09441664442420006</v>
      </c>
      <c r="H205" s="23">
        <v>0</v>
      </c>
      <c r="I205" s="23">
        <v>38.60438823699951</v>
      </c>
      <c r="J205" s="21" t="s">
        <v>3</v>
      </c>
      <c r="K205" s="23">
        <v>33.23694610595703</v>
      </c>
      <c r="L205" s="23">
        <v>23</v>
      </c>
      <c r="M205" s="23">
        <v>16</v>
      </c>
      <c r="N205" s="23">
        <v>14.5</v>
      </c>
      <c r="O205" s="23">
        <v>20.79836416244507</v>
      </c>
      <c r="P205" s="23">
        <v>33.280426025390625</v>
      </c>
      <c r="Q205" s="23">
        <v>29.4920654296875</v>
      </c>
      <c r="R205" s="23">
        <v>24.297371864318848</v>
      </c>
      <c r="S205" s="21" t="s">
        <v>3</v>
      </c>
      <c r="T205" s="23">
        <v>0</v>
      </c>
      <c r="U205" s="23">
        <v>5.639179706573486</v>
      </c>
      <c r="V205" s="21" t="s">
        <v>3</v>
      </c>
      <c r="W205" s="21" t="s">
        <v>3</v>
      </c>
      <c r="X205" s="21" t="s">
        <v>3</v>
      </c>
      <c r="Y205" s="21" t="s">
        <v>3</v>
      </c>
      <c r="Z205" s="20" t="s">
        <v>3</v>
      </c>
    </row>
    <row r="206" spans="1:26" ht="12.75">
      <c r="A206" s="5">
        <v>37851.70833350695</v>
      </c>
      <c r="B206" s="5">
        <v>37851</v>
      </c>
      <c r="C206" s="27">
        <f t="shared" si="13"/>
        <v>17</v>
      </c>
      <c r="D206" s="3">
        <f t="shared" si="14"/>
        <v>267.65771106258035</v>
      </c>
      <c r="E206" s="3">
        <f t="shared" si="15"/>
        <v>945</v>
      </c>
      <c r="F206" s="41">
        <f t="shared" si="12"/>
        <v>0.28323567308209563</v>
      </c>
      <c r="G206" s="23">
        <v>0.820566400885582</v>
      </c>
      <c r="H206" s="23">
        <v>0.10357217863202095</v>
      </c>
      <c r="I206" s="23">
        <v>37.42332172393799</v>
      </c>
      <c r="J206" s="21" t="s">
        <v>3</v>
      </c>
      <c r="K206" s="23">
        <v>33.01644992828369</v>
      </c>
      <c r="L206" s="23">
        <v>24</v>
      </c>
      <c r="M206" s="23">
        <v>21.25</v>
      </c>
      <c r="N206" s="23">
        <v>14.5</v>
      </c>
      <c r="O206" s="23">
        <v>25.148777961730957</v>
      </c>
      <c r="P206" s="23">
        <v>34.257049560546875</v>
      </c>
      <c r="Q206" s="23">
        <v>38.25653839111328</v>
      </c>
      <c r="R206" s="23">
        <v>34.943814754486084</v>
      </c>
      <c r="S206" s="21" t="s">
        <v>3</v>
      </c>
      <c r="T206" s="23">
        <v>0</v>
      </c>
      <c r="U206" s="23">
        <v>3.937620162963867</v>
      </c>
      <c r="V206" s="21" t="s">
        <v>3</v>
      </c>
      <c r="W206" s="21" t="s">
        <v>3</v>
      </c>
      <c r="X206" s="21" t="s">
        <v>3</v>
      </c>
      <c r="Y206" s="21" t="s">
        <v>3</v>
      </c>
      <c r="Z206" s="20" t="s">
        <v>3</v>
      </c>
    </row>
    <row r="207" spans="1:26" ht="12.75">
      <c r="A207" s="5">
        <v>37851.750000231485</v>
      </c>
      <c r="B207" s="5">
        <v>37851</v>
      </c>
      <c r="C207" s="27">
        <f t="shared" si="13"/>
        <v>18</v>
      </c>
      <c r="D207" s="3">
        <f t="shared" si="14"/>
        <v>279.4159656614065</v>
      </c>
      <c r="E207" s="3">
        <f t="shared" si="15"/>
        <v>945</v>
      </c>
      <c r="F207" s="41">
        <f t="shared" si="12"/>
        <v>0.2956782705411709</v>
      </c>
      <c r="G207" s="23">
        <v>1.5764717906713486</v>
      </c>
      <c r="H207" s="23">
        <v>2.6362269520759583</v>
      </c>
      <c r="I207" s="23">
        <v>34.8345890045166</v>
      </c>
      <c r="J207" s="21" t="s">
        <v>3</v>
      </c>
      <c r="K207" s="23">
        <v>31.78426456451416</v>
      </c>
      <c r="L207" s="23">
        <v>26</v>
      </c>
      <c r="M207" s="23">
        <v>20.25</v>
      </c>
      <c r="N207" s="23">
        <v>13</v>
      </c>
      <c r="O207" s="23">
        <v>25.56688117980957</v>
      </c>
      <c r="P207" s="23">
        <v>33.18890380859375</v>
      </c>
      <c r="Q207" s="23">
        <v>42.78499412536621</v>
      </c>
      <c r="R207" s="23">
        <v>44.769280433654785</v>
      </c>
      <c r="S207" s="21" t="s">
        <v>3</v>
      </c>
      <c r="T207" s="23">
        <v>0</v>
      </c>
      <c r="U207" s="23">
        <v>3.024353802204132</v>
      </c>
      <c r="V207" s="21" t="s">
        <v>3</v>
      </c>
      <c r="W207" s="21" t="s">
        <v>3</v>
      </c>
      <c r="X207" s="21" t="s">
        <v>3</v>
      </c>
      <c r="Y207" s="21" t="s">
        <v>3</v>
      </c>
      <c r="Z207" s="20" t="s">
        <v>3</v>
      </c>
    </row>
    <row r="208" spans="1:26" ht="12.75">
      <c r="A208" s="5">
        <v>37852.66666678241</v>
      </c>
      <c r="B208" s="5">
        <v>37852</v>
      </c>
      <c r="C208" s="27">
        <f t="shared" si="13"/>
        <v>16</v>
      </c>
      <c r="D208" s="3">
        <f t="shared" si="14"/>
        <v>311.0421960540116</v>
      </c>
      <c r="E208" s="3">
        <f t="shared" si="15"/>
        <v>945</v>
      </c>
      <c r="F208" s="41">
        <f t="shared" si="12"/>
        <v>0.32914518100953605</v>
      </c>
      <c r="G208" s="23">
        <v>0.983077485114336</v>
      </c>
      <c r="H208" s="23">
        <v>0.22659993171691895</v>
      </c>
      <c r="I208" s="23">
        <v>45.92425346374512</v>
      </c>
      <c r="J208" s="21" t="s">
        <v>3</v>
      </c>
      <c r="K208" s="23">
        <v>38.03827095031738</v>
      </c>
      <c r="L208" s="23">
        <v>33</v>
      </c>
      <c r="M208" s="23">
        <v>29</v>
      </c>
      <c r="N208" s="23">
        <v>17.25</v>
      </c>
      <c r="O208" s="23">
        <v>25.22202205657959</v>
      </c>
      <c r="P208" s="23">
        <v>37.446197509765625</v>
      </c>
      <c r="Q208" s="23">
        <v>40.443763732910156</v>
      </c>
      <c r="R208" s="23">
        <v>39.537705421447754</v>
      </c>
      <c r="S208" s="21" t="s">
        <v>3</v>
      </c>
      <c r="T208" s="23">
        <v>0</v>
      </c>
      <c r="U208" s="23">
        <v>3.9703055024147034</v>
      </c>
      <c r="V208" s="21" t="s">
        <v>3</v>
      </c>
      <c r="W208" s="21" t="s">
        <v>3</v>
      </c>
      <c r="X208" s="21" t="s">
        <v>3</v>
      </c>
      <c r="Y208" s="21" t="s">
        <v>3</v>
      </c>
      <c r="Z208" s="20" t="s">
        <v>3</v>
      </c>
    </row>
    <row r="209" spans="1:26" ht="12.75">
      <c r="A209" s="5">
        <v>37852.70833350695</v>
      </c>
      <c r="B209" s="5">
        <v>37852</v>
      </c>
      <c r="C209" s="27">
        <f t="shared" si="13"/>
        <v>17</v>
      </c>
      <c r="D209" s="3">
        <f t="shared" si="14"/>
        <v>314.07223504781723</v>
      </c>
      <c r="E209" s="3">
        <f t="shared" si="15"/>
        <v>945</v>
      </c>
      <c r="F209" s="41">
        <f t="shared" si="12"/>
        <v>0.33235157147917166</v>
      </c>
      <c r="G209" s="23">
        <v>0.27352213859558105</v>
      </c>
      <c r="H209" s="23">
        <v>1.4259774088859558</v>
      </c>
      <c r="I209" s="23">
        <v>47.43492031097412</v>
      </c>
      <c r="J209" s="21" t="s">
        <v>3</v>
      </c>
      <c r="K209" s="23">
        <v>42.421491622924805</v>
      </c>
      <c r="L209" s="23">
        <v>27.5</v>
      </c>
      <c r="M209" s="23">
        <v>24.5</v>
      </c>
      <c r="N209" s="23">
        <v>15.5</v>
      </c>
      <c r="O209" s="23">
        <v>29.650257110595703</v>
      </c>
      <c r="P209" s="23">
        <v>37.27838134765625</v>
      </c>
      <c r="Q209" s="23">
        <v>39.32246398925781</v>
      </c>
      <c r="R209" s="23">
        <v>42.337748527526855</v>
      </c>
      <c r="S209" s="21" t="s">
        <v>3</v>
      </c>
      <c r="T209" s="23">
        <v>0</v>
      </c>
      <c r="U209" s="23">
        <v>6.4274725914001465</v>
      </c>
      <c r="V209" s="21" t="s">
        <v>3</v>
      </c>
      <c r="W209" s="21" t="s">
        <v>3</v>
      </c>
      <c r="X209" s="21" t="s">
        <v>3</v>
      </c>
      <c r="Y209" s="21" t="s">
        <v>3</v>
      </c>
      <c r="Z209" s="20" t="s">
        <v>3</v>
      </c>
    </row>
    <row r="210" spans="1:26" ht="12.75">
      <c r="A210" s="5">
        <v>37852.750000231485</v>
      </c>
      <c r="B210" s="5">
        <v>37852</v>
      </c>
      <c r="C210" s="27">
        <f t="shared" si="13"/>
        <v>18</v>
      </c>
      <c r="D210" s="3">
        <f t="shared" si="14"/>
        <v>318.94031723961234</v>
      </c>
      <c r="E210" s="3">
        <f t="shared" si="15"/>
        <v>945</v>
      </c>
      <c r="F210" s="41">
        <f t="shared" si="12"/>
        <v>0.33750298120593897</v>
      </c>
      <c r="G210" s="23">
        <v>1.2171162962913513</v>
      </c>
      <c r="H210" s="23">
        <v>1.0196997188031673</v>
      </c>
      <c r="I210" s="23">
        <v>44.894253730773926</v>
      </c>
      <c r="J210" s="21" t="s">
        <v>3</v>
      </c>
      <c r="K210" s="23">
        <v>39.638967514038086</v>
      </c>
      <c r="L210" s="23">
        <v>29.5</v>
      </c>
      <c r="M210" s="23">
        <v>31.25</v>
      </c>
      <c r="N210" s="23">
        <v>17</v>
      </c>
      <c r="O210" s="23">
        <v>27.965636253356934</v>
      </c>
      <c r="P210" s="23">
        <v>40.223388671875</v>
      </c>
      <c r="Q210" s="23">
        <v>41.19216060638428</v>
      </c>
      <c r="R210" s="23">
        <v>39.11728286743164</v>
      </c>
      <c r="S210" s="21" t="s">
        <v>3</v>
      </c>
      <c r="T210" s="23">
        <v>0</v>
      </c>
      <c r="U210" s="23">
        <v>5.921811580657959</v>
      </c>
      <c r="V210" s="21" t="s">
        <v>3</v>
      </c>
      <c r="W210" s="21" t="s">
        <v>3</v>
      </c>
      <c r="X210" s="21" t="s">
        <v>3</v>
      </c>
      <c r="Y210" s="21" t="s">
        <v>3</v>
      </c>
      <c r="Z210" s="20" t="s">
        <v>3</v>
      </c>
    </row>
    <row r="211" spans="1:26" ht="12.75">
      <c r="A211" s="5">
        <v>37853.66666678241</v>
      </c>
      <c r="B211" s="5">
        <v>37853</v>
      </c>
      <c r="C211" s="27">
        <f t="shared" si="13"/>
        <v>16</v>
      </c>
      <c r="D211" s="3">
        <f t="shared" si="14"/>
        <v>192.85575097054243</v>
      </c>
      <c r="E211" s="3">
        <f t="shared" si="15"/>
        <v>945</v>
      </c>
      <c r="F211" s="41">
        <f t="shared" si="12"/>
        <v>0.20408015975718777</v>
      </c>
      <c r="G211" s="23">
        <v>1.473471812903881</v>
      </c>
      <c r="H211" s="23">
        <v>0</v>
      </c>
      <c r="I211" s="23">
        <v>24.56205940246582</v>
      </c>
      <c r="J211" s="21" t="s">
        <v>3</v>
      </c>
      <c r="K211" s="23">
        <v>22.57682991027832</v>
      </c>
      <c r="L211" s="23">
        <v>16.25</v>
      </c>
      <c r="M211" s="23">
        <v>19</v>
      </c>
      <c r="N211" s="23">
        <v>13.75</v>
      </c>
      <c r="O211" s="23">
        <v>18.30271291732788</v>
      </c>
      <c r="P211" s="23">
        <v>30.747406005859375</v>
      </c>
      <c r="Q211" s="23">
        <v>21.668062686920166</v>
      </c>
      <c r="R211" s="23">
        <v>17.846827507019043</v>
      </c>
      <c r="S211" s="21" t="s">
        <v>3</v>
      </c>
      <c r="T211" s="23">
        <v>0</v>
      </c>
      <c r="U211" s="23">
        <v>6.678380727767944</v>
      </c>
      <c r="V211" s="21" t="s">
        <v>3</v>
      </c>
      <c r="W211" s="21" t="s">
        <v>3</v>
      </c>
      <c r="X211" s="21" t="s">
        <v>3</v>
      </c>
      <c r="Y211" s="21" t="s">
        <v>3</v>
      </c>
      <c r="Z211" s="20" t="s">
        <v>3</v>
      </c>
    </row>
    <row r="212" spans="1:26" ht="12.75">
      <c r="A212" s="5">
        <v>37853.70833350695</v>
      </c>
      <c r="B212" s="5">
        <v>37853</v>
      </c>
      <c r="C212" s="27">
        <f t="shared" si="13"/>
        <v>17</v>
      </c>
      <c r="D212" s="3">
        <f t="shared" si="14"/>
        <v>175.82474188506603</v>
      </c>
      <c r="E212" s="3">
        <f t="shared" si="15"/>
        <v>945</v>
      </c>
      <c r="F212" s="41">
        <f t="shared" si="12"/>
        <v>0.1860579279207048</v>
      </c>
      <c r="G212" s="23">
        <v>2.654538094997406</v>
      </c>
      <c r="H212" s="23">
        <v>0.9058275073766708</v>
      </c>
      <c r="I212" s="23">
        <v>26.313059329986572</v>
      </c>
      <c r="J212" s="21" t="s">
        <v>3</v>
      </c>
      <c r="K212" s="23">
        <v>17.52906894683838</v>
      </c>
      <c r="L212" s="23">
        <v>16.75</v>
      </c>
      <c r="M212" s="23">
        <v>11.75</v>
      </c>
      <c r="N212" s="23">
        <v>9</v>
      </c>
      <c r="O212" s="23">
        <v>11.47648549079895</v>
      </c>
      <c r="P212" s="23">
        <v>28.122817993164062</v>
      </c>
      <c r="Q212" s="23">
        <v>24.064666271209717</v>
      </c>
      <c r="R212" s="23">
        <v>19.477248668670654</v>
      </c>
      <c r="S212" s="21" t="s">
        <v>3</v>
      </c>
      <c r="T212" s="23">
        <v>0</v>
      </c>
      <c r="U212" s="23">
        <v>7.781029582023621</v>
      </c>
      <c r="V212" s="21" t="s">
        <v>3</v>
      </c>
      <c r="W212" s="21" t="s">
        <v>3</v>
      </c>
      <c r="X212" s="21" t="s">
        <v>3</v>
      </c>
      <c r="Y212" s="21" t="s">
        <v>3</v>
      </c>
      <c r="Z212" s="20" t="s">
        <v>3</v>
      </c>
    </row>
    <row r="213" spans="1:26" ht="12.75">
      <c r="A213" s="5">
        <v>37853.750000231485</v>
      </c>
      <c r="B213" s="5">
        <v>37853</v>
      </c>
      <c r="C213" s="27">
        <f t="shared" si="13"/>
        <v>18</v>
      </c>
      <c r="D213" s="3">
        <f t="shared" si="14"/>
        <v>226.84197962284088</v>
      </c>
      <c r="E213" s="3">
        <f t="shared" si="15"/>
        <v>945</v>
      </c>
      <c r="F213" s="41">
        <f t="shared" si="12"/>
        <v>0.2400444228813131</v>
      </c>
      <c r="G213" s="23">
        <v>2.181310474872589</v>
      </c>
      <c r="H213" s="23">
        <v>0.7450330853462219</v>
      </c>
      <c r="I213" s="23">
        <v>29.547258377075195</v>
      </c>
      <c r="J213" s="21" t="s">
        <v>3</v>
      </c>
      <c r="K213" s="23">
        <v>20.13840103149414</v>
      </c>
      <c r="L213" s="23">
        <v>20.5</v>
      </c>
      <c r="M213" s="23">
        <v>20.5</v>
      </c>
      <c r="N213" s="23">
        <v>13.75</v>
      </c>
      <c r="O213" s="23">
        <v>21.01962375640869</v>
      </c>
      <c r="P213" s="23">
        <v>31.296722412109375</v>
      </c>
      <c r="Q213" s="23">
        <v>34.89264154434204</v>
      </c>
      <c r="R213" s="23">
        <v>26.317453384399414</v>
      </c>
      <c r="S213" s="21" t="s">
        <v>3</v>
      </c>
      <c r="T213" s="23">
        <v>0</v>
      </c>
      <c r="U213" s="23">
        <v>5.953535556793213</v>
      </c>
      <c r="V213" s="21" t="s">
        <v>3</v>
      </c>
      <c r="W213" s="21" t="s">
        <v>3</v>
      </c>
      <c r="X213" s="21" t="s">
        <v>3</v>
      </c>
      <c r="Y213" s="21" t="s">
        <v>3</v>
      </c>
      <c r="Z213" s="20" t="s">
        <v>3</v>
      </c>
    </row>
    <row r="214" spans="1:26" ht="12.75">
      <c r="A214" s="5">
        <v>37854.66666678241</v>
      </c>
      <c r="B214" s="5">
        <v>37854</v>
      </c>
      <c r="C214" s="27">
        <f t="shared" si="13"/>
        <v>16</v>
      </c>
      <c r="D214" s="3">
        <f t="shared" si="14"/>
        <v>245.32390454411507</v>
      </c>
      <c r="E214" s="3">
        <f t="shared" si="15"/>
        <v>945</v>
      </c>
      <c r="F214" s="41">
        <f t="shared" si="12"/>
        <v>0.25960201539059796</v>
      </c>
      <c r="G214" s="23">
        <v>7.700964331626892</v>
      </c>
      <c r="H214" s="23">
        <v>11.688207626342773</v>
      </c>
      <c r="I214" s="23">
        <v>27.686391830444336</v>
      </c>
      <c r="J214" s="21" t="s">
        <v>3</v>
      </c>
      <c r="K214" s="23">
        <v>25.683614253997803</v>
      </c>
      <c r="L214" s="23">
        <v>15.25</v>
      </c>
      <c r="M214" s="23">
        <v>12.75</v>
      </c>
      <c r="N214" s="23">
        <v>12</v>
      </c>
      <c r="O214" s="23">
        <v>18.288216590881348</v>
      </c>
      <c r="P214" s="23">
        <v>29.60296630859375</v>
      </c>
      <c r="Q214" s="23">
        <v>39.9869384765625</v>
      </c>
      <c r="R214" s="23">
        <v>42.10254192352295</v>
      </c>
      <c r="S214" s="21" t="s">
        <v>3</v>
      </c>
      <c r="T214" s="23">
        <v>0</v>
      </c>
      <c r="U214" s="23">
        <v>2.5840632021427155</v>
      </c>
      <c r="V214" s="21" t="s">
        <v>3</v>
      </c>
      <c r="W214" s="21" t="s">
        <v>3</v>
      </c>
      <c r="X214" s="21" t="s">
        <v>3</v>
      </c>
      <c r="Y214" s="21" t="s">
        <v>3</v>
      </c>
      <c r="Z214" s="20" t="s">
        <v>3</v>
      </c>
    </row>
    <row r="215" spans="1:26" ht="12.75">
      <c r="A215" s="5">
        <v>37854.70833350695</v>
      </c>
      <c r="B215" s="5">
        <v>37854</v>
      </c>
      <c r="C215" s="27">
        <f t="shared" si="13"/>
        <v>17</v>
      </c>
      <c r="D215" s="3">
        <f t="shared" si="14"/>
        <v>220.05675688385963</v>
      </c>
      <c r="E215" s="3">
        <f t="shared" si="15"/>
        <v>945</v>
      </c>
      <c r="F215" s="41">
        <f t="shared" si="12"/>
        <v>0.23286429299879327</v>
      </c>
      <c r="G215" s="23">
        <v>9.571558237075806</v>
      </c>
      <c r="H215" s="23">
        <v>16.0353786945343</v>
      </c>
      <c r="I215" s="23">
        <v>25.26245927810669</v>
      </c>
      <c r="J215" s="21" t="s">
        <v>3</v>
      </c>
      <c r="K215" s="23">
        <v>18.36603879928589</v>
      </c>
      <c r="L215" s="23">
        <v>16.25</v>
      </c>
      <c r="M215" s="23">
        <v>15.75</v>
      </c>
      <c r="N215" s="23">
        <v>6.75</v>
      </c>
      <c r="O215" s="23">
        <v>15.217291831970215</v>
      </c>
      <c r="P215" s="23">
        <v>25.070968627929688</v>
      </c>
      <c r="Q215" s="23">
        <v>35.8192720413208</v>
      </c>
      <c r="R215" s="23">
        <v>34.45161247253418</v>
      </c>
      <c r="S215" s="21" t="s">
        <v>3</v>
      </c>
      <c r="T215" s="23">
        <v>0</v>
      </c>
      <c r="U215" s="23">
        <v>1.512176901102066</v>
      </c>
      <c r="V215" s="21" t="s">
        <v>3</v>
      </c>
      <c r="W215" s="21" t="s">
        <v>3</v>
      </c>
      <c r="X215" s="21" t="s">
        <v>3</v>
      </c>
      <c r="Y215" s="21" t="s">
        <v>3</v>
      </c>
      <c r="Z215" s="20" t="s">
        <v>3</v>
      </c>
    </row>
    <row r="216" spans="1:26" ht="12.75">
      <c r="A216" s="5">
        <v>37854.750000231485</v>
      </c>
      <c r="B216" s="5">
        <v>37854</v>
      </c>
      <c r="C216" s="27">
        <f t="shared" si="13"/>
        <v>18</v>
      </c>
      <c r="D216" s="3">
        <f t="shared" si="14"/>
        <v>193.46019516140223</v>
      </c>
      <c r="E216" s="3">
        <f t="shared" si="15"/>
        <v>945</v>
      </c>
      <c r="F216" s="41">
        <f t="shared" si="12"/>
        <v>0.20471978323957907</v>
      </c>
      <c r="G216" s="23">
        <v>9.449102640151978</v>
      </c>
      <c r="H216" s="23">
        <v>16.0164954662323</v>
      </c>
      <c r="I216" s="23">
        <v>20.620594024658203</v>
      </c>
      <c r="J216" s="21" t="s">
        <v>3</v>
      </c>
      <c r="K216" s="23">
        <v>19.105350017547607</v>
      </c>
      <c r="L216" s="23">
        <v>14.5</v>
      </c>
      <c r="M216" s="23">
        <v>11.75</v>
      </c>
      <c r="N216" s="23">
        <v>9</v>
      </c>
      <c r="O216" s="23">
        <v>13.705099821090698</v>
      </c>
      <c r="P216" s="23">
        <v>20.126968383789062</v>
      </c>
      <c r="Q216" s="23">
        <v>28.38547420501709</v>
      </c>
      <c r="R216" s="23">
        <v>29.414868354797363</v>
      </c>
      <c r="S216" s="21" t="s">
        <v>3</v>
      </c>
      <c r="T216" s="23">
        <v>0</v>
      </c>
      <c r="U216" s="23">
        <v>1.3862422481179237</v>
      </c>
      <c r="V216" s="21" t="s">
        <v>3</v>
      </c>
      <c r="W216" s="21" t="s">
        <v>3</v>
      </c>
      <c r="X216" s="21" t="s">
        <v>3</v>
      </c>
      <c r="Y216" s="21" t="s">
        <v>3</v>
      </c>
      <c r="Z216" s="20" t="s">
        <v>3</v>
      </c>
    </row>
    <row r="217" spans="1:26" ht="12.75">
      <c r="A217" s="5">
        <v>37855.66666678241</v>
      </c>
      <c r="B217" s="5">
        <v>37855</v>
      </c>
      <c r="C217" s="27">
        <f t="shared" si="13"/>
        <v>16</v>
      </c>
      <c r="D217" s="3">
        <f t="shared" si="14"/>
        <v>170.13461188226938</v>
      </c>
      <c r="E217" s="3">
        <f t="shared" si="15"/>
        <v>945</v>
      </c>
      <c r="F217" s="41">
        <f t="shared" si="12"/>
        <v>0.1800366263304438</v>
      </c>
      <c r="G217" s="23">
        <v>15.54441237449646</v>
      </c>
      <c r="H217" s="23">
        <v>20.93989372253418</v>
      </c>
      <c r="I217" s="23">
        <v>19.137394189834595</v>
      </c>
      <c r="J217" s="21" t="s">
        <v>3</v>
      </c>
      <c r="K217" s="23">
        <v>14.155247688293457</v>
      </c>
      <c r="L217" s="23">
        <v>11</v>
      </c>
      <c r="M217" s="23">
        <v>4.25</v>
      </c>
      <c r="N217" s="23">
        <v>6</v>
      </c>
      <c r="O217" s="23">
        <v>4.3595691323280334</v>
      </c>
      <c r="P217" s="23">
        <v>13.580734252929688</v>
      </c>
      <c r="Q217" s="23">
        <v>21.059828281402588</v>
      </c>
      <c r="R217" s="23">
        <v>18.52296471595764</v>
      </c>
      <c r="S217" s="21" t="s">
        <v>3</v>
      </c>
      <c r="T217" s="23">
        <v>19.06491357088089</v>
      </c>
      <c r="U217" s="23">
        <v>2.5196539536118507</v>
      </c>
      <c r="V217" s="21" t="s">
        <v>3</v>
      </c>
      <c r="W217" s="21" t="s">
        <v>3</v>
      </c>
      <c r="X217" s="21" t="s">
        <v>3</v>
      </c>
      <c r="Y217" s="21" t="s">
        <v>3</v>
      </c>
      <c r="Z217" s="20" t="s">
        <v>3</v>
      </c>
    </row>
    <row r="218" spans="1:26" ht="12.75">
      <c r="A218" s="5">
        <v>37855.70833350695</v>
      </c>
      <c r="B218" s="5">
        <v>37855</v>
      </c>
      <c r="C218" s="27">
        <f t="shared" si="13"/>
        <v>17</v>
      </c>
      <c r="D218" s="3">
        <f t="shared" si="14"/>
        <v>289.63862217217684</v>
      </c>
      <c r="E218" s="3">
        <f t="shared" si="15"/>
        <v>945</v>
      </c>
      <c r="F218" s="41">
        <f t="shared" si="12"/>
        <v>0.306495896478494</v>
      </c>
      <c r="G218" s="23">
        <v>10.904263496398926</v>
      </c>
      <c r="H218" s="23">
        <v>12.604335069656372</v>
      </c>
      <c r="I218" s="23">
        <v>16.665394730865955</v>
      </c>
      <c r="J218" s="21" t="s">
        <v>3</v>
      </c>
      <c r="K218" s="23">
        <v>27.032533168792725</v>
      </c>
      <c r="L218" s="23">
        <v>41</v>
      </c>
      <c r="M218" s="23">
        <v>45</v>
      </c>
      <c r="N218" s="23">
        <v>12.25</v>
      </c>
      <c r="O218" s="23">
        <v>30.34302854537964</v>
      </c>
      <c r="P218" s="23">
        <v>23.880706787109375</v>
      </c>
      <c r="Q218" s="23">
        <v>18.027302265167236</v>
      </c>
      <c r="R218" s="23">
        <v>16.533005714416504</v>
      </c>
      <c r="S218" s="21" t="s">
        <v>3</v>
      </c>
      <c r="T218" s="23">
        <v>34.578996658325195</v>
      </c>
      <c r="U218" s="23">
        <v>0.8190557360649109</v>
      </c>
      <c r="V218" s="21" t="s">
        <v>3</v>
      </c>
      <c r="W218" s="21" t="s">
        <v>3</v>
      </c>
      <c r="X218" s="21" t="s">
        <v>3</v>
      </c>
      <c r="Y218" s="21" t="s">
        <v>3</v>
      </c>
      <c r="Z218" s="20" t="s">
        <v>3</v>
      </c>
    </row>
    <row r="219" spans="1:26" ht="12.75">
      <c r="A219" s="5">
        <v>37855.750000231485</v>
      </c>
      <c r="B219" s="5">
        <v>37855</v>
      </c>
      <c r="C219" s="27">
        <f t="shared" si="13"/>
        <v>18</v>
      </c>
      <c r="D219" s="3">
        <f t="shared" si="14"/>
        <v>162.69421067461371</v>
      </c>
      <c r="E219" s="3">
        <f t="shared" si="15"/>
        <v>945</v>
      </c>
      <c r="F219" s="41">
        <f t="shared" si="12"/>
        <v>0.17216318589906213</v>
      </c>
      <c r="G219" s="23">
        <v>9.609897375106812</v>
      </c>
      <c r="H219" s="23">
        <v>9.80845844745636</v>
      </c>
      <c r="I219" s="23">
        <v>0.48753317072987556</v>
      </c>
      <c r="J219" s="21" t="s">
        <v>3</v>
      </c>
      <c r="K219" s="23">
        <v>2.6329843401908875</v>
      </c>
      <c r="L219" s="23">
        <v>13.75</v>
      </c>
      <c r="M219" s="23">
        <v>18</v>
      </c>
      <c r="N219" s="23">
        <v>3</v>
      </c>
      <c r="O219" s="23">
        <v>10.807367205619812</v>
      </c>
      <c r="P219" s="23">
        <v>0.7324371337890625</v>
      </c>
      <c r="Q219" s="23">
        <v>31.969997882843018</v>
      </c>
      <c r="R219" s="23">
        <v>36.99530029296875</v>
      </c>
      <c r="S219" s="21" t="s">
        <v>3</v>
      </c>
      <c r="T219" s="23">
        <v>24.396496295928955</v>
      </c>
      <c r="U219" s="23">
        <v>0.5037385299801826</v>
      </c>
      <c r="V219" s="21" t="s">
        <v>3</v>
      </c>
      <c r="W219" s="21" t="s">
        <v>3</v>
      </c>
      <c r="X219" s="21" t="s">
        <v>3</v>
      </c>
      <c r="Y219" s="21" t="s">
        <v>3</v>
      </c>
      <c r="Z219" s="20" t="s">
        <v>3</v>
      </c>
    </row>
    <row r="220" spans="1:26" ht="12.75">
      <c r="A220" s="5">
        <v>37858.66666678241</v>
      </c>
      <c r="B220" s="5">
        <v>37858</v>
      </c>
      <c r="C220" s="27">
        <f t="shared" si="13"/>
        <v>16</v>
      </c>
      <c r="D220" s="3">
        <f t="shared" si="14"/>
        <v>156.15863347426057</v>
      </c>
      <c r="E220" s="3">
        <f t="shared" si="15"/>
        <v>945</v>
      </c>
      <c r="F220" s="41">
        <f t="shared" si="12"/>
        <v>0.16524723118969373</v>
      </c>
      <c r="G220" s="23">
        <v>1.73783840239048</v>
      </c>
      <c r="H220" s="23">
        <v>1.464316289871931</v>
      </c>
      <c r="I220" s="23">
        <v>30.12405824661255</v>
      </c>
      <c r="J220" s="21" t="s">
        <v>3</v>
      </c>
      <c r="K220" s="23">
        <v>27.056947231292725</v>
      </c>
      <c r="L220" s="23">
        <v>11</v>
      </c>
      <c r="M220" s="23">
        <v>10.75</v>
      </c>
      <c r="N220" s="23">
        <v>6.5</v>
      </c>
      <c r="O220" s="23">
        <v>16.313668966293335</v>
      </c>
      <c r="P220" s="23">
        <v>22.995712280273438</v>
      </c>
      <c r="Q220" s="23">
        <v>22.7625412940979</v>
      </c>
      <c r="R220" s="23">
        <v>0</v>
      </c>
      <c r="S220" s="21" t="s">
        <v>3</v>
      </c>
      <c r="T220" s="23">
        <v>4.193243145942688</v>
      </c>
      <c r="U220" s="23">
        <v>1.2603076174855232</v>
      </c>
      <c r="V220" s="21" t="s">
        <v>3</v>
      </c>
      <c r="W220" s="21" t="s">
        <v>3</v>
      </c>
      <c r="X220" s="21" t="s">
        <v>3</v>
      </c>
      <c r="Y220" s="21" t="s">
        <v>3</v>
      </c>
      <c r="Z220" s="20" t="s">
        <v>3</v>
      </c>
    </row>
    <row r="221" spans="1:26" ht="12.75">
      <c r="A221" s="5">
        <v>37858.70833350695</v>
      </c>
      <c r="B221" s="5">
        <v>37858</v>
      </c>
      <c r="C221" s="27">
        <f t="shared" si="13"/>
        <v>17</v>
      </c>
      <c r="D221" s="3">
        <f t="shared" si="14"/>
        <v>240.57261340133846</v>
      </c>
      <c r="E221" s="3">
        <f t="shared" si="15"/>
        <v>945</v>
      </c>
      <c r="F221" s="41">
        <f t="shared" si="12"/>
        <v>0.2545741940754904</v>
      </c>
      <c r="G221" s="23">
        <v>0.9435941837728024</v>
      </c>
      <c r="H221" s="23">
        <v>0.16937772370874882</v>
      </c>
      <c r="I221" s="23">
        <v>22.460859775543213</v>
      </c>
      <c r="J221" s="21" t="s">
        <v>3</v>
      </c>
      <c r="K221" s="23">
        <v>19.203008890151978</v>
      </c>
      <c r="L221" s="23">
        <v>14.25</v>
      </c>
      <c r="M221" s="23">
        <v>12.25</v>
      </c>
      <c r="N221" s="23">
        <v>9</v>
      </c>
      <c r="O221" s="23">
        <v>18.182164669036865</v>
      </c>
      <c r="P221" s="23">
        <v>21.744430541992188</v>
      </c>
      <c r="Q221" s="23">
        <v>22.37493133544922</v>
      </c>
      <c r="R221" s="23">
        <v>8.533432878553867</v>
      </c>
      <c r="S221" s="21" t="s">
        <v>3</v>
      </c>
      <c r="T221" s="23">
        <v>79.04904222488403</v>
      </c>
      <c r="U221" s="23">
        <v>12.411771178245544</v>
      </c>
      <c r="V221" s="21" t="s">
        <v>3</v>
      </c>
      <c r="W221" s="21" t="s">
        <v>3</v>
      </c>
      <c r="X221" s="21" t="s">
        <v>3</v>
      </c>
      <c r="Y221" s="21" t="s">
        <v>3</v>
      </c>
      <c r="Z221" s="20" t="s">
        <v>3</v>
      </c>
    </row>
    <row r="222" spans="1:26" ht="12.75">
      <c r="A222" s="5">
        <v>37858.750000231485</v>
      </c>
      <c r="B222" s="5">
        <v>37858</v>
      </c>
      <c r="C222" s="27">
        <f t="shared" si="13"/>
        <v>18</v>
      </c>
      <c r="D222" s="3">
        <f t="shared" si="14"/>
        <v>294.7658746652305</v>
      </c>
      <c r="E222" s="3">
        <f t="shared" si="15"/>
        <v>945</v>
      </c>
      <c r="F222" s="41">
        <f t="shared" si="12"/>
        <v>0.3119215604923074</v>
      </c>
      <c r="G222" s="23">
        <v>0.1029999665915966</v>
      </c>
      <c r="H222" s="23">
        <v>0</v>
      </c>
      <c r="I222" s="23">
        <v>20.737327098846436</v>
      </c>
      <c r="J222" s="21" t="s">
        <v>3</v>
      </c>
      <c r="K222" s="23">
        <v>18.440046548843384</v>
      </c>
      <c r="L222" s="23">
        <v>17</v>
      </c>
      <c r="M222" s="23">
        <v>18.5</v>
      </c>
      <c r="N222" s="23">
        <v>11.75</v>
      </c>
      <c r="O222" s="23">
        <v>19.769890308380127</v>
      </c>
      <c r="P222" s="23">
        <v>26.3985595703125</v>
      </c>
      <c r="Q222" s="23">
        <v>22.763405799865723</v>
      </c>
      <c r="R222" s="23">
        <v>22.759239196777344</v>
      </c>
      <c r="S222" s="21" t="s">
        <v>3</v>
      </c>
      <c r="T222" s="23">
        <v>107.25119972229004</v>
      </c>
      <c r="U222" s="23">
        <v>9.293206453323364</v>
      </c>
      <c r="V222" s="21" t="s">
        <v>3</v>
      </c>
      <c r="W222" s="21" t="s">
        <v>3</v>
      </c>
      <c r="X222" s="21" t="s">
        <v>3</v>
      </c>
      <c r="Y222" s="21" t="s">
        <v>3</v>
      </c>
      <c r="Z222" s="20" t="s">
        <v>3</v>
      </c>
    </row>
    <row r="223" spans="1:26" ht="12.75">
      <c r="A223" s="5">
        <v>37859.66666678241</v>
      </c>
      <c r="B223" s="5">
        <v>37859</v>
      </c>
      <c r="C223" s="27">
        <f t="shared" si="13"/>
        <v>16</v>
      </c>
      <c r="D223" s="3">
        <f t="shared" si="14"/>
        <v>74.0147077459842</v>
      </c>
      <c r="E223" s="3">
        <f t="shared" si="15"/>
        <v>945</v>
      </c>
      <c r="F223" s="41">
        <f t="shared" si="12"/>
        <v>0.07832244205924253</v>
      </c>
      <c r="G223" s="23">
        <v>5.094492971897125</v>
      </c>
      <c r="H223" s="23">
        <v>0.6609164848923683</v>
      </c>
      <c r="I223" s="23">
        <v>20.29099440574646</v>
      </c>
      <c r="J223" s="21" t="s">
        <v>3</v>
      </c>
      <c r="K223" s="23">
        <v>13.361766615882516</v>
      </c>
      <c r="L223" s="23">
        <v>3</v>
      </c>
      <c r="M223" s="23">
        <v>1.5</v>
      </c>
      <c r="N223" s="23">
        <v>2.5</v>
      </c>
      <c r="O223" s="23">
        <v>0.698110893368721</v>
      </c>
      <c r="P223" s="23">
        <v>1.89215087890625</v>
      </c>
      <c r="Q223" s="23">
        <v>9.428946852684021</v>
      </c>
      <c r="R223" s="23">
        <v>7.487502753734589</v>
      </c>
      <c r="S223" s="21" t="s">
        <v>3</v>
      </c>
      <c r="T223" s="23">
        <v>6.7751089334487915</v>
      </c>
      <c r="U223" s="23">
        <v>1.324716955423355</v>
      </c>
      <c r="V223" s="21" t="s">
        <v>3</v>
      </c>
      <c r="W223" s="21" t="s">
        <v>3</v>
      </c>
      <c r="X223" s="21" t="s">
        <v>3</v>
      </c>
      <c r="Y223" s="21" t="s">
        <v>3</v>
      </c>
      <c r="Z223" s="20" t="s">
        <v>3</v>
      </c>
    </row>
    <row r="224" spans="1:26" ht="12.75">
      <c r="A224" s="5">
        <v>37859.70833350695</v>
      </c>
      <c r="B224" s="5">
        <v>37859</v>
      </c>
      <c r="C224" s="27">
        <f t="shared" si="13"/>
        <v>17</v>
      </c>
      <c r="D224" s="3">
        <f t="shared" si="14"/>
        <v>135.20927953720093</v>
      </c>
      <c r="E224" s="3">
        <f t="shared" si="15"/>
        <v>945</v>
      </c>
      <c r="F224" s="41">
        <f t="shared" si="12"/>
        <v>0.14307860268486872</v>
      </c>
      <c r="G224" s="23">
        <v>4.082232117652893</v>
      </c>
      <c r="H224" s="23">
        <v>0.10357218980789185</v>
      </c>
      <c r="I224" s="23">
        <v>11.364330053329468</v>
      </c>
      <c r="J224" s="21" t="s">
        <v>3</v>
      </c>
      <c r="K224" s="23">
        <v>17.267372608184814</v>
      </c>
      <c r="L224" s="23">
        <v>5.5</v>
      </c>
      <c r="M224" s="23">
        <v>6</v>
      </c>
      <c r="N224" s="23">
        <v>2.25</v>
      </c>
      <c r="O224" s="23">
        <v>6.87276816368103</v>
      </c>
      <c r="P224" s="23">
        <v>8.1331787109375</v>
      </c>
      <c r="Q224" s="23">
        <v>20.741434574127197</v>
      </c>
      <c r="R224" s="23">
        <v>15.569750547409058</v>
      </c>
      <c r="S224" s="21" t="s">
        <v>3</v>
      </c>
      <c r="T224" s="23">
        <v>27.527695655822754</v>
      </c>
      <c r="U224" s="23">
        <v>9.796944916248322</v>
      </c>
      <c r="V224" s="21" t="s">
        <v>3</v>
      </c>
      <c r="W224" s="21" t="s">
        <v>3</v>
      </c>
      <c r="X224" s="21" t="s">
        <v>3</v>
      </c>
      <c r="Y224" s="21" t="s">
        <v>3</v>
      </c>
      <c r="Z224" s="20" t="s">
        <v>3</v>
      </c>
    </row>
    <row r="225" spans="1:26" ht="12.75">
      <c r="A225" s="5">
        <v>37859.750000231485</v>
      </c>
      <c r="B225" s="5">
        <v>37859</v>
      </c>
      <c r="C225" s="27">
        <f t="shared" si="13"/>
        <v>18</v>
      </c>
      <c r="D225" s="3">
        <f t="shared" si="14"/>
        <v>229.35964452661574</v>
      </c>
      <c r="E225" s="3">
        <f t="shared" si="15"/>
        <v>945</v>
      </c>
      <c r="F225" s="41">
        <f t="shared" si="12"/>
        <v>0.24270861854668332</v>
      </c>
      <c r="G225" s="23">
        <v>4.687643051147461</v>
      </c>
      <c r="H225" s="23">
        <v>0.08983885683119297</v>
      </c>
      <c r="I225" s="23">
        <v>24.417859315872192</v>
      </c>
      <c r="J225" s="21" t="s">
        <v>3</v>
      </c>
      <c r="K225" s="23">
        <v>22.21060800552368</v>
      </c>
      <c r="L225" s="23">
        <v>16</v>
      </c>
      <c r="M225" s="23">
        <v>11.25</v>
      </c>
      <c r="N225" s="23">
        <v>6.25</v>
      </c>
      <c r="O225" s="23">
        <v>10.258796691894531</v>
      </c>
      <c r="P225" s="23">
        <v>17.99066162109375</v>
      </c>
      <c r="Q225" s="23">
        <v>32.870670318603516</v>
      </c>
      <c r="R225" s="23">
        <v>23.394360542297363</v>
      </c>
      <c r="S225" s="21" t="s">
        <v>3</v>
      </c>
      <c r="T225" s="23">
        <v>38.2976770401001</v>
      </c>
      <c r="U225" s="23">
        <v>21.641529083251953</v>
      </c>
      <c r="V225" s="21" t="s">
        <v>3</v>
      </c>
      <c r="W225" s="21" t="s">
        <v>3</v>
      </c>
      <c r="X225" s="21" t="s">
        <v>3</v>
      </c>
      <c r="Y225" s="21" t="s">
        <v>3</v>
      </c>
      <c r="Z225" s="20" t="s">
        <v>3</v>
      </c>
    </row>
    <row r="226" spans="1:26" ht="12.75">
      <c r="A226" s="5">
        <v>37860.66666678241</v>
      </c>
      <c r="B226" s="5">
        <v>37860</v>
      </c>
      <c r="C226" s="27">
        <f t="shared" si="13"/>
        <v>16</v>
      </c>
      <c r="D226" s="3">
        <f t="shared" si="14"/>
        <v>223.69900210900232</v>
      </c>
      <c r="E226" s="3">
        <f t="shared" si="15"/>
        <v>945</v>
      </c>
      <c r="F226" s="41">
        <f t="shared" si="12"/>
        <v>0.236718520750267</v>
      </c>
      <c r="G226" s="23">
        <v>1.208532989025116</v>
      </c>
      <c r="H226" s="23">
        <v>0.21172215742990375</v>
      </c>
      <c r="I226" s="23">
        <v>34.292123317718506</v>
      </c>
      <c r="J226" s="21" t="s">
        <v>3</v>
      </c>
      <c r="K226" s="23">
        <v>24.91149616241455</v>
      </c>
      <c r="L226" s="23">
        <v>27.25</v>
      </c>
      <c r="M226" s="23">
        <v>21.25</v>
      </c>
      <c r="N226" s="23">
        <v>12.75</v>
      </c>
      <c r="O226" s="23">
        <v>22.896512031555176</v>
      </c>
      <c r="P226" s="23">
        <v>29.77081298828125</v>
      </c>
      <c r="Q226" s="23">
        <v>15.134074330329895</v>
      </c>
      <c r="R226" s="23">
        <v>7.138218402862549</v>
      </c>
      <c r="S226" s="21" t="s">
        <v>3</v>
      </c>
      <c r="T226" s="23">
        <v>21.593371391296387</v>
      </c>
      <c r="U226" s="23">
        <v>5.292138338088989</v>
      </c>
      <c r="V226" s="21" t="s">
        <v>3</v>
      </c>
      <c r="W226" s="21" t="s">
        <v>3</v>
      </c>
      <c r="X226" s="21" t="s">
        <v>3</v>
      </c>
      <c r="Y226" s="21" t="s">
        <v>3</v>
      </c>
      <c r="Z226" s="20" t="s">
        <v>3</v>
      </c>
    </row>
    <row r="227" spans="1:26" ht="12.75">
      <c r="A227" s="5">
        <v>37860.70833350695</v>
      </c>
      <c r="B227" s="5">
        <v>37860</v>
      </c>
      <c r="C227" s="27">
        <f t="shared" si="13"/>
        <v>17</v>
      </c>
      <c r="D227" s="3">
        <f t="shared" si="14"/>
        <v>238.78787434101105</v>
      </c>
      <c r="E227" s="3">
        <f t="shared" si="15"/>
        <v>945</v>
      </c>
      <c r="F227" s="41">
        <f t="shared" si="12"/>
        <v>0.2526855813132392</v>
      </c>
      <c r="G227" s="23">
        <v>0.4921109676361084</v>
      </c>
      <c r="H227" s="23">
        <v>0</v>
      </c>
      <c r="I227" s="23">
        <v>26.91045904159546</v>
      </c>
      <c r="J227" s="21" t="s">
        <v>3</v>
      </c>
      <c r="K227" s="23">
        <v>26.132999420166016</v>
      </c>
      <c r="L227" s="23">
        <v>26.5</v>
      </c>
      <c r="M227" s="23">
        <v>22.5</v>
      </c>
      <c r="N227" s="23">
        <v>15.75</v>
      </c>
      <c r="O227" s="23">
        <v>25.73931074142456</v>
      </c>
      <c r="P227" s="23">
        <v>34.821624755859375</v>
      </c>
      <c r="Q227" s="23">
        <v>18.914132118225098</v>
      </c>
      <c r="R227" s="23">
        <v>7.754112243652344</v>
      </c>
      <c r="S227" s="21" t="s">
        <v>3</v>
      </c>
      <c r="T227" s="23">
        <v>27.729117393493652</v>
      </c>
      <c r="U227" s="23">
        <v>5.544007658958435</v>
      </c>
      <c r="V227" s="21" t="s">
        <v>3</v>
      </c>
      <c r="W227" s="21" t="s">
        <v>3</v>
      </c>
      <c r="X227" s="21" t="s">
        <v>3</v>
      </c>
      <c r="Y227" s="21" t="s">
        <v>3</v>
      </c>
      <c r="Z227" s="20" t="s">
        <v>3</v>
      </c>
    </row>
    <row r="228" spans="1:26" ht="12.75">
      <c r="A228" s="5">
        <v>37860.750000231485</v>
      </c>
      <c r="B228" s="5">
        <v>37860</v>
      </c>
      <c r="C228" s="27">
        <f t="shared" si="13"/>
        <v>18</v>
      </c>
      <c r="D228" s="3">
        <f t="shared" si="14"/>
        <v>216.33570516109467</v>
      </c>
      <c r="E228" s="3">
        <f t="shared" si="15"/>
        <v>945</v>
      </c>
      <c r="F228" s="41">
        <f t="shared" si="12"/>
        <v>0.2289266721281425</v>
      </c>
      <c r="G228" s="23">
        <v>0</v>
      </c>
      <c r="H228" s="23">
        <v>0</v>
      </c>
      <c r="I228" s="23">
        <v>24.46592617034912</v>
      </c>
      <c r="J228" s="21" t="s">
        <v>3</v>
      </c>
      <c r="K228" s="23">
        <v>26.132999420166016</v>
      </c>
      <c r="L228" s="23">
        <v>22.5</v>
      </c>
      <c r="M228" s="23">
        <v>18.5</v>
      </c>
      <c r="N228" s="23">
        <v>12.25</v>
      </c>
      <c r="O228" s="23">
        <v>21.145512580871582</v>
      </c>
      <c r="P228" s="23">
        <v>25.513458251953125</v>
      </c>
      <c r="Q228" s="23">
        <v>12.612882494926453</v>
      </c>
      <c r="R228" s="23">
        <v>4.953428745269775</v>
      </c>
      <c r="S228" s="21" t="s">
        <v>3</v>
      </c>
      <c r="T228" s="23">
        <v>33.20413780212402</v>
      </c>
      <c r="U228" s="23">
        <v>15.05735969543457</v>
      </c>
      <c r="V228" s="21" t="s">
        <v>3</v>
      </c>
      <c r="W228" s="21" t="s">
        <v>3</v>
      </c>
      <c r="X228" s="21" t="s">
        <v>3</v>
      </c>
      <c r="Y228" s="21" t="s">
        <v>3</v>
      </c>
      <c r="Z228" s="20" t="s">
        <v>3</v>
      </c>
    </row>
    <row r="229" spans="1:26" ht="12.75">
      <c r="A229" s="5">
        <v>37861.66666678241</v>
      </c>
      <c r="B229" s="5">
        <v>37861</v>
      </c>
      <c r="C229" s="27">
        <f t="shared" si="13"/>
        <v>16</v>
      </c>
      <c r="D229" s="3">
        <f t="shared" si="14"/>
        <v>217.8484602086246</v>
      </c>
      <c r="E229" s="3">
        <f t="shared" si="15"/>
        <v>945</v>
      </c>
      <c r="F229" s="41">
        <f t="shared" si="12"/>
        <v>0.23052747112023766</v>
      </c>
      <c r="G229" s="23">
        <v>1.2503051832318306</v>
      </c>
      <c r="H229" s="23">
        <v>0.4531998671591282</v>
      </c>
      <c r="I229" s="23">
        <v>23.14065933227539</v>
      </c>
      <c r="J229" s="21" t="s">
        <v>3</v>
      </c>
      <c r="K229" s="23">
        <v>35.9996337890625</v>
      </c>
      <c r="L229" s="23">
        <v>11.75</v>
      </c>
      <c r="M229" s="23">
        <v>9.25</v>
      </c>
      <c r="N229" s="23">
        <v>9</v>
      </c>
      <c r="O229" s="23">
        <v>7.2710349559783936</v>
      </c>
      <c r="P229" s="23">
        <v>20.2032470703125</v>
      </c>
      <c r="Q229" s="23">
        <v>21.904263019561768</v>
      </c>
      <c r="R229" s="23">
        <v>24.595385313034058</v>
      </c>
      <c r="S229" s="21" t="s">
        <v>3</v>
      </c>
      <c r="T229" s="23">
        <v>47.32810401916504</v>
      </c>
      <c r="U229" s="23">
        <v>5.702627658843994</v>
      </c>
      <c r="V229" s="21" t="s">
        <v>3</v>
      </c>
      <c r="W229" s="21" t="s">
        <v>3</v>
      </c>
      <c r="X229" s="21" t="s">
        <v>3</v>
      </c>
      <c r="Y229" s="21" t="s">
        <v>3</v>
      </c>
      <c r="Z229" s="20" t="s">
        <v>3</v>
      </c>
    </row>
    <row r="230" spans="1:26" ht="12.75">
      <c r="A230" s="5">
        <v>37861.70833350695</v>
      </c>
      <c r="B230" s="5">
        <v>37861</v>
      </c>
      <c r="C230" s="27">
        <f t="shared" si="13"/>
        <v>17</v>
      </c>
      <c r="D230" s="3">
        <f t="shared" si="14"/>
        <v>266.77977342531085</v>
      </c>
      <c r="E230" s="3">
        <f t="shared" si="15"/>
        <v>945</v>
      </c>
      <c r="F230" s="41">
        <f t="shared" si="12"/>
        <v>0.28230663854530247</v>
      </c>
      <c r="G230" s="23">
        <v>7.547608733177185</v>
      </c>
      <c r="H230" s="23">
        <v>11.535996448248625</v>
      </c>
      <c r="I230" s="23">
        <v>28.201390743255615</v>
      </c>
      <c r="J230" s="21" t="s">
        <v>3</v>
      </c>
      <c r="K230" s="23">
        <v>35.9996337890625</v>
      </c>
      <c r="L230" s="23">
        <v>6.75</v>
      </c>
      <c r="M230" s="23">
        <v>3.5</v>
      </c>
      <c r="N230" s="23">
        <v>10</v>
      </c>
      <c r="O230" s="23">
        <v>3.9521470069885254</v>
      </c>
      <c r="P230" s="23">
        <v>19.379241943359375</v>
      </c>
      <c r="Q230" s="23">
        <v>35.55711555480957</v>
      </c>
      <c r="R230" s="23">
        <v>36.60499858856201</v>
      </c>
      <c r="S230" s="21" t="s">
        <v>3</v>
      </c>
      <c r="T230" s="23">
        <v>62.49122619628906</v>
      </c>
      <c r="U230" s="23">
        <v>5.26041442155838</v>
      </c>
      <c r="V230" s="21" t="s">
        <v>3</v>
      </c>
      <c r="W230" s="21" t="s">
        <v>3</v>
      </c>
      <c r="X230" s="21" t="s">
        <v>3</v>
      </c>
      <c r="Y230" s="21" t="s">
        <v>3</v>
      </c>
      <c r="Z230" s="20" t="s">
        <v>3</v>
      </c>
    </row>
    <row r="231" spans="1:26" ht="12.75">
      <c r="A231" s="5">
        <v>37861.750000231485</v>
      </c>
      <c r="B231" s="5">
        <v>37861</v>
      </c>
      <c r="C231" s="27">
        <f t="shared" si="13"/>
        <v>18</v>
      </c>
      <c r="D231" s="3">
        <f t="shared" si="14"/>
        <v>348.184295296669</v>
      </c>
      <c r="E231" s="3">
        <f t="shared" si="15"/>
        <v>945</v>
      </c>
      <c r="F231" s="41">
        <f t="shared" si="12"/>
        <v>0.36844898973192486</v>
      </c>
      <c r="G231" s="23">
        <v>4.794076323509216</v>
      </c>
      <c r="H231" s="23">
        <v>7.2906811237335205</v>
      </c>
      <c r="I231" s="23">
        <v>33.488723278045654</v>
      </c>
      <c r="J231" s="21" t="s">
        <v>3</v>
      </c>
      <c r="K231" s="23">
        <v>35.9996337890625</v>
      </c>
      <c r="L231" s="23">
        <v>29</v>
      </c>
      <c r="M231" s="23">
        <v>19.75</v>
      </c>
      <c r="N231" s="23">
        <v>13</v>
      </c>
      <c r="O231" s="23">
        <v>15.649128437042236</v>
      </c>
      <c r="P231" s="23">
        <v>29.999664306640625</v>
      </c>
      <c r="Q231" s="23">
        <v>34.39342212677002</v>
      </c>
      <c r="R231" s="23">
        <v>28.65605640411377</v>
      </c>
      <c r="S231" s="21" t="s">
        <v>3</v>
      </c>
      <c r="T231" s="23">
        <v>80.12787437438965</v>
      </c>
      <c r="U231" s="23">
        <v>16.035035133361816</v>
      </c>
      <c r="V231" s="21" t="s">
        <v>3</v>
      </c>
      <c r="W231" s="21" t="s">
        <v>3</v>
      </c>
      <c r="X231" s="21" t="s">
        <v>3</v>
      </c>
      <c r="Y231" s="21" t="s">
        <v>3</v>
      </c>
      <c r="Z231" s="20" t="s">
        <v>3</v>
      </c>
    </row>
    <row r="232" spans="1:26" ht="12.75">
      <c r="A232" s="5">
        <v>37862.66666678241</v>
      </c>
      <c r="B232" s="5">
        <v>37862</v>
      </c>
      <c r="C232" s="27">
        <f t="shared" si="13"/>
        <v>16</v>
      </c>
      <c r="D232" s="3">
        <f t="shared" si="14"/>
        <v>55.740455478429794</v>
      </c>
      <c r="E232" s="3">
        <f t="shared" si="15"/>
        <v>945</v>
      </c>
      <c r="F232" s="41">
        <f t="shared" si="12"/>
        <v>0.05898460897188338</v>
      </c>
      <c r="G232" s="23">
        <v>0</v>
      </c>
      <c r="H232" s="22">
        <v>0.20256660878658295</v>
      </c>
      <c r="I232" s="22">
        <v>6.969664692878723</v>
      </c>
      <c r="J232" s="21" t="s">
        <v>3</v>
      </c>
      <c r="K232" s="22">
        <v>0</v>
      </c>
      <c r="L232" s="22">
        <v>0</v>
      </c>
      <c r="M232" s="22">
        <v>0</v>
      </c>
      <c r="N232" s="22">
        <v>1.25</v>
      </c>
      <c r="O232" s="22">
        <v>0.03357035666704178</v>
      </c>
      <c r="P232" s="22">
        <v>5.55438232421875</v>
      </c>
      <c r="Q232" s="22">
        <v>0.8721213564276695</v>
      </c>
      <c r="R232" s="22">
        <v>0.5434736162424088</v>
      </c>
      <c r="S232" s="21" t="s">
        <v>3</v>
      </c>
      <c r="T232" s="22">
        <v>35.49455261230469</v>
      </c>
      <c r="U232" s="22">
        <v>4.820123910903931</v>
      </c>
      <c r="V232" s="21" t="s">
        <v>3</v>
      </c>
      <c r="W232" s="21" t="s">
        <v>3</v>
      </c>
      <c r="X232" s="21" t="s">
        <v>3</v>
      </c>
      <c r="Y232" s="21" t="s">
        <v>3</v>
      </c>
      <c r="Z232" s="20" t="s">
        <v>3</v>
      </c>
    </row>
    <row r="233" spans="1:26" ht="12.75">
      <c r="A233" s="5">
        <v>37862.70833350695</v>
      </c>
      <c r="B233" s="5">
        <v>37862</v>
      </c>
      <c r="C233" s="27">
        <f t="shared" si="13"/>
        <v>17</v>
      </c>
      <c r="D233" s="3">
        <f t="shared" si="14"/>
        <v>136.7071596123278</v>
      </c>
      <c r="E233" s="3">
        <f t="shared" si="15"/>
        <v>945</v>
      </c>
      <c r="F233" s="41">
        <f t="shared" si="12"/>
        <v>0.14466366096542627</v>
      </c>
      <c r="G233" s="22">
        <v>0.4760887362062931</v>
      </c>
      <c r="H233" s="23">
        <v>0</v>
      </c>
      <c r="I233" s="22">
        <v>17.42072820663452</v>
      </c>
      <c r="J233" s="21" t="s">
        <v>3</v>
      </c>
      <c r="K233" s="22">
        <v>8.9991455078125</v>
      </c>
      <c r="L233" s="22">
        <v>3.75</v>
      </c>
      <c r="M233" s="22">
        <v>6.75</v>
      </c>
      <c r="N233" s="22">
        <v>3</v>
      </c>
      <c r="O233" s="22">
        <v>10.202337384223938</v>
      </c>
      <c r="P233" s="22">
        <v>10.727249145507812</v>
      </c>
      <c r="Q233" s="22">
        <v>4.7629247307777405</v>
      </c>
      <c r="R233" s="22">
        <v>2.809656083583832</v>
      </c>
      <c r="S233" s="21" t="s">
        <v>3</v>
      </c>
      <c r="T233" s="22">
        <v>52.2171688079834</v>
      </c>
      <c r="U233" s="22">
        <v>15.591861009597778</v>
      </c>
      <c r="V233" s="21" t="s">
        <v>3</v>
      </c>
      <c r="W233" s="21" t="s">
        <v>3</v>
      </c>
      <c r="X233" s="21" t="s">
        <v>3</v>
      </c>
      <c r="Y233" s="21" t="s">
        <v>3</v>
      </c>
      <c r="Z233" s="20" t="s">
        <v>3</v>
      </c>
    </row>
    <row r="234" spans="1:26" ht="12.75">
      <c r="A234" s="5">
        <v>37862.750000231485</v>
      </c>
      <c r="B234" s="5">
        <v>37862</v>
      </c>
      <c r="C234" s="27">
        <f t="shared" si="13"/>
        <v>18</v>
      </c>
      <c r="D234" s="3">
        <f t="shared" si="14"/>
        <v>222.66118046827614</v>
      </c>
      <c r="E234" s="3">
        <f t="shared" si="15"/>
        <v>945</v>
      </c>
      <c r="F234" s="41">
        <f t="shared" si="12"/>
        <v>0.2356202967918266</v>
      </c>
      <c r="G234" s="22">
        <v>2.575571523979306</v>
      </c>
      <c r="H234" s="22">
        <v>3.2891324311494827</v>
      </c>
      <c r="I234" s="22">
        <v>31.435591220855713</v>
      </c>
      <c r="J234" s="21" t="s">
        <v>3</v>
      </c>
      <c r="K234" s="22">
        <v>9.99786376953125</v>
      </c>
      <c r="L234" s="22">
        <v>4.75</v>
      </c>
      <c r="M234" s="22">
        <v>1</v>
      </c>
      <c r="N234" s="22">
        <v>4.75</v>
      </c>
      <c r="O234" s="22">
        <v>15.916165232658386</v>
      </c>
      <c r="P234" s="22">
        <v>24.4605712890625</v>
      </c>
      <c r="Q234" s="22">
        <v>14.704935312271118</v>
      </c>
      <c r="R234" s="22">
        <v>11.363597631454468</v>
      </c>
      <c r="S234" s="21" t="s">
        <v>3</v>
      </c>
      <c r="T234" s="22">
        <v>87.80175113677979</v>
      </c>
      <c r="U234" s="22">
        <v>10.616000920534134</v>
      </c>
      <c r="V234" s="21" t="s">
        <v>3</v>
      </c>
      <c r="W234" s="21" t="s">
        <v>3</v>
      </c>
      <c r="X234" s="21" t="s">
        <v>3</v>
      </c>
      <c r="Y234" s="21" t="s">
        <v>3</v>
      </c>
      <c r="Z234" s="20" t="s">
        <v>3</v>
      </c>
    </row>
    <row r="235" spans="1:26" ht="12.75">
      <c r="A235" s="5">
        <v>38173.66666678241</v>
      </c>
      <c r="B235" s="5">
        <v>38173</v>
      </c>
      <c r="C235" s="27">
        <f t="shared" si="13"/>
        <v>16</v>
      </c>
      <c r="D235" s="3">
        <f t="shared" si="14"/>
        <v>338.4016243740916</v>
      </c>
      <c r="E235" s="3">
        <f t="shared" si="15"/>
        <v>1218.1000000000001</v>
      </c>
      <c r="F235" s="41">
        <f t="shared" si="12"/>
        <v>0.2778110371677954</v>
      </c>
      <c r="G235" s="23">
        <v>1.7052217051386833</v>
      </c>
      <c r="H235" s="23">
        <v>3.7423322200775146</v>
      </c>
      <c r="I235" s="23">
        <v>22.041993618011475</v>
      </c>
      <c r="J235" s="23">
        <v>20.59312677383423</v>
      </c>
      <c r="K235" s="23">
        <v>22.837000846862793</v>
      </c>
      <c r="L235" s="23">
        <v>17</v>
      </c>
      <c r="M235" s="23">
        <v>14.75</v>
      </c>
      <c r="N235" s="23">
        <v>13</v>
      </c>
      <c r="O235" s="23">
        <v>17.427594900131226</v>
      </c>
      <c r="P235" s="23">
        <v>19.989639282226562</v>
      </c>
      <c r="Q235" s="23">
        <v>22.540184497833252</v>
      </c>
      <c r="R235" s="23">
        <v>22.236274242401123</v>
      </c>
      <c r="S235" s="23">
        <v>0</v>
      </c>
      <c r="T235" s="23">
        <v>90.58504104614258</v>
      </c>
      <c r="U235" s="23">
        <v>6.458235383033752</v>
      </c>
      <c r="V235" s="23">
        <v>14.499343872070312</v>
      </c>
      <c r="W235" s="23">
        <v>28.995635986328125</v>
      </c>
      <c r="X235" s="21" t="s">
        <v>3</v>
      </c>
      <c r="Y235" s="21" t="s">
        <v>3</v>
      </c>
      <c r="Z235" s="20" t="s">
        <v>3</v>
      </c>
    </row>
    <row r="236" spans="1:26" ht="12.75">
      <c r="A236" s="5">
        <v>38173.70833350695</v>
      </c>
      <c r="B236" s="5">
        <v>38173</v>
      </c>
      <c r="C236" s="27">
        <f t="shared" si="13"/>
        <v>17</v>
      </c>
      <c r="D236" s="3">
        <f t="shared" si="14"/>
        <v>340.558924138546</v>
      </c>
      <c r="E236" s="3">
        <f t="shared" si="15"/>
        <v>1218.1000000000001</v>
      </c>
      <c r="F236" s="41">
        <f t="shared" si="12"/>
        <v>0.27958207383510875</v>
      </c>
      <c r="G236" s="23">
        <v>6.836909115314484</v>
      </c>
      <c r="H236" s="23">
        <v>3.8092821836471558</v>
      </c>
      <c r="I236" s="23">
        <v>19.858393669128418</v>
      </c>
      <c r="J236" s="23">
        <v>19.412060737609863</v>
      </c>
      <c r="K236" s="23">
        <v>23.756370544433594</v>
      </c>
      <c r="L236" s="23">
        <v>20.25</v>
      </c>
      <c r="M236" s="23">
        <v>22.25</v>
      </c>
      <c r="N236" s="23">
        <v>13</v>
      </c>
      <c r="O236" s="23">
        <v>18.918424129486084</v>
      </c>
      <c r="P236" s="23">
        <v>23.194076538085938</v>
      </c>
      <c r="Q236" s="23">
        <v>24.590707778930664</v>
      </c>
      <c r="R236" s="23">
        <v>22.01068115234375</v>
      </c>
      <c r="S236" s="23">
        <v>0</v>
      </c>
      <c r="T236" s="23">
        <v>87.10593032836914</v>
      </c>
      <c r="U236" s="23">
        <v>5.071993112564087</v>
      </c>
      <c r="V236" s="23">
        <v>8.996856689453125</v>
      </c>
      <c r="W236" s="23">
        <v>21.497238159179688</v>
      </c>
      <c r="X236" s="21" t="s">
        <v>3</v>
      </c>
      <c r="Y236" s="21" t="s">
        <v>3</v>
      </c>
      <c r="Z236" s="20" t="s">
        <v>3</v>
      </c>
    </row>
    <row r="237" spans="1:26" ht="12.75">
      <c r="A237" s="5">
        <v>38173.750000231485</v>
      </c>
      <c r="B237" s="5">
        <v>38173</v>
      </c>
      <c r="C237" s="27">
        <f t="shared" si="13"/>
        <v>18</v>
      </c>
      <c r="D237" s="3">
        <f t="shared" si="14"/>
        <v>335.8720701187849</v>
      </c>
      <c r="E237" s="3">
        <f t="shared" si="15"/>
        <v>1218.1000000000001</v>
      </c>
      <c r="F237" s="41">
        <f t="shared" si="12"/>
        <v>0.27573439793020676</v>
      </c>
      <c r="G237" s="23">
        <v>5.770859405398369</v>
      </c>
      <c r="H237" s="23">
        <v>6.145664811134338</v>
      </c>
      <c r="I237" s="23">
        <v>22.488327026367188</v>
      </c>
      <c r="J237" s="23">
        <v>19.933927059173584</v>
      </c>
      <c r="K237" s="23">
        <v>22.40287446975708</v>
      </c>
      <c r="L237" s="23">
        <v>21</v>
      </c>
      <c r="M237" s="23">
        <v>23</v>
      </c>
      <c r="N237" s="23">
        <v>13</v>
      </c>
      <c r="O237" s="23">
        <v>22.787407875061035</v>
      </c>
      <c r="P237" s="23">
        <v>21.027252197265625</v>
      </c>
      <c r="Q237" s="23">
        <v>22.804069995880127</v>
      </c>
      <c r="R237" s="23">
        <v>21.272377490997314</v>
      </c>
      <c r="S237" s="23">
        <v>0</v>
      </c>
      <c r="T237" s="23">
        <v>74.54145812988281</v>
      </c>
      <c r="U237" s="23">
        <v>5.953535556793213</v>
      </c>
      <c r="V237" s="23">
        <v>7.99737548828125</v>
      </c>
      <c r="W237" s="23">
        <v>25.74694061279297</v>
      </c>
      <c r="X237" s="21" t="s">
        <v>3</v>
      </c>
      <c r="Y237" s="21" t="s">
        <v>3</v>
      </c>
      <c r="Z237" s="20" t="s">
        <v>3</v>
      </c>
    </row>
    <row r="238" spans="1:26" ht="12.75">
      <c r="A238" s="5">
        <v>38174.66666678241</v>
      </c>
      <c r="B238" s="5">
        <v>38174</v>
      </c>
      <c r="C238" s="27">
        <f t="shared" si="13"/>
        <v>16</v>
      </c>
      <c r="D238" s="3">
        <f t="shared" si="14"/>
        <v>264.7614335231483</v>
      </c>
      <c r="E238" s="3">
        <f t="shared" si="15"/>
        <v>1218.1000000000001</v>
      </c>
      <c r="F238" s="41">
        <f t="shared" si="12"/>
        <v>0.217356073822468</v>
      </c>
      <c r="G238" s="23">
        <v>0.7250053510069847</v>
      </c>
      <c r="H238" s="23">
        <v>0.8119830675423145</v>
      </c>
      <c r="I238" s="23">
        <v>25.852992057800293</v>
      </c>
      <c r="J238" s="23">
        <v>22.302926540374756</v>
      </c>
      <c r="K238" s="23">
        <v>26.863155364990234</v>
      </c>
      <c r="L238" s="23">
        <v>15.5</v>
      </c>
      <c r="M238" s="23">
        <v>16.25</v>
      </c>
      <c r="N238" s="23">
        <v>13</v>
      </c>
      <c r="O238" s="23">
        <v>19.70351266860962</v>
      </c>
      <c r="P238" s="23">
        <v>15.381332397460938</v>
      </c>
      <c r="Q238" s="23">
        <v>18.01345920562744</v>
      </c>
      <c r="R238" s="23">
        <v>15.537705659866333</v>
      </c>
      <c r="S238" s="23">
        <v>0</v>
      </c>
      <c r="T238" s="23">
        <v>53.99334716796875</v>
      </c>
      <c r="U238" s="23">
        <v>9.82866907119751</v>
      </c>
      <c r="V238" s="23">
        <v>4.4984283447265625</v>
      </c>
      <c r="W238" s="23">
        <v>6.4989166259765625</v>
      </c>
      <c r="X238" s="21" t="s">
        <v>3</v>
      </c>
      <c r="Y238" s="21" t="s">
        <v>3</v>
      </c>
      <c r="Z238" s="20" t="s">
        <v>3</v>
      </c>
    </row>
    <row r="239" spans="1:26" ht="12.75">
      <c r="A239" s="5">
        <v>38174.70833350695</v>
      </c>
      <c r="B239" s="5">
        <v>38174</v>
      </c>
      <c r="C239" s="27">
        <f t="shared" si="13"/>
        <v>17</v>
      </c>
      <c r="D239" s="3">
        <f t="shared" si="14"/>
        <v>222.8104484565556</v>
      </c>
      <c r="E239" s="3">
        <f t="shared" si="15"/>
        <v>1218.1000000000001</v>
      </c>
      <c r="F239" s="41">
        <f t="shared" si="12"/>
        <v>0.18291638490809917</v>
      </c>
      <c r="G239" s="23">
        <v>0.34047211334109306</v>
      </c>
      <c r="H239" s="23">
        <v>0.0909833088517189</v>
      </c>
      <c r="I239" s="23">
        <v>19.466994285583496</v>
      </c>
      <c r="J239" s="23">
        <v>16.68599534034729</v>
      </c>
      <c r="K239" s="23">
        <v>15.532395601272583</v>
      </c>
      <c r="L239" s="23">
        <v>14.5</v>
      </c>
      <c r="M239" s="23">
        <v>16.75</v>
      </c>
      <c r="N239" s="23">
        <v>13</v>
      </c>
      <c r="O239" s="23">
        <v>17.934202194213867</v>
      </c>
      <c r="P239" s="23">
        <v>18.738357543945312</v>
      </c>
      <c r="Q239" s="23">
        <v>17.930400371551514</v>
      </c>
      <c r="R239" s="23">
        <v>15.48643445968628</v>
      </c>
      <c r="S239" s="23">
        <v>0</v>
      </c>
      <c r="T239" s="23">
        <v>39.338358879089355</v>
      </c>
      <c r="U239" s="23">
        <v>6.016983509063721</v>
      </c>
      <c r="V239" s="23">
        <v>4.998931884765625</v>
      </c>
      <c r="W239" s="23">
        <v>5.99993896484375</v>
      </c>
      <c r="X239" s="21" t="s">
        <v>3</v>
      </c>
      <c r="Y239" s="21" t="s">
        <v>3</v>
      </c>
      <c r="Z239" s="20" t="s">
        <v>3</v>
      </c>
    </row>
    <row r="240" spans="1:26" ht="12.75">
      <c r="A240" s="5">
        <v>38174.750000231485</v>
      </c>
      <c r="B240" s="5">
        <v>38174</v>
      </c>
      <c r="C240" s="27">
        <f t="shared" si="13"/>
        <v>18</v>
      </c>
      <c r="D240" s="3">
        <f t="shared" si="14"/>
        <v>175.7897208929062</v>
      </c>
      <c r="E240" s="3">
        <f t="shared" si="15"/>
        <v>1218.1000000000001</v>
      </c>
      <c r="F240" s="41">
        <f t="shared" si="12"/>
        <v>0.14431468754035479</v>
      </c>
      <c r="G240" s="23">
        <v>2.3827326893806458</v>
      </c>
      <c r="H240" s="23">
        <v>0.6929609179496765</v>
      </c>
      <c r="I240" s="23">
        <v>11.323129653930664</v>
      </c>
      <c r="J240" s="23">
        <v>11.405529737472534</v>
      </c>
      <c r="K240" s="23">
        <v>9.674367666244507</v>
      </c>
      <c r="L240" s="23">
        <v>16.25</v>
      </c>
      <c r="M240" s="23">
        <v>16.25</v>
      </c>
      <c r="N240" s="23">
        <v>3.5</v>
      </c>
      <c r="O240" s="23">
        <v>16.695913791656494</v>
      </c>
      <c r="P240" s="23">
        <v>15.503387451171875</v>
      </c>
      <c r="Q240" s="23">
        <v>18.0134596824646</v>
      </c>
      <c r="R240" s="23">
        <v>15.804315328598022</v>
      </c>
      <c r="S240" s="23">
        <v>0</v>
      </c>
      <c r="T240" s="23">
        <v>31.354716777801514</v>
      </c>
      <c r="U240" s="23">
        <v>4.189489483833313</v>
      </c>
      <c r="V240" s="23">
        <v>1.2497329711914062</v>
      </c>
      <c r="W240" s="23">
        <v>1.4999847412109375</v>
      </c>
      <c r="X240" s="21" t="s">
        <v>3</v>
      </c>
      <c r="Y240" s="21" t="s">
        <v>3</v>
      </c>
      <c r="Z240" s="20" t="s">
        <v>3</v>
      </c>
    </row>
    <row r="241" spans="1:26" ht="12.75">
      <c r="A241" s="5">
        <v>38175.66666678241</v>
      </c>
      <c r="B241" s="5">
        <v>38175</v>
      </c>
      <c r="C241" s="27">
        <f t="shared" si="13"/>
        <v>16</v>
      </c>
      <c r="D241" s="3">
        <f t="shared" si="14"/>
        <v>333.7027979493141</v>
      </c>
      <c r="E241" s="3">
        <f t="shared" si="15"/>
        <v>1218.1000000000001</v>
      </c>
      <c r="F241" s="41">
        <f t="shared" si="12"/>
        <v>0.27395353250908305</v>
      </c>
      <c r="G241" s="23">
        <v>1.6039384007453918</v>
      </c>
      <c r="H241" s="23">
        <v>2.2185049057006836</v>
      </c>
      <c r="I241" s="23">
        <v>38.52198934555054</v>
      </c>
      <c r="J241" s="23">
        <v>38.43958806991577</v>
      </c>
      <c r="K241" s="23">
        <v>27.687917709350586</v>
      </c>
      <c r="L241" s="23">
        <v>29.5</v>
      </c>
      <c r="M241" s="23">
        <v>32.75</v>
      </c>
      <c r="N241" s="23">
        <v>11.5</v>
      </c>
      <c r="O241" s="23">
        <v>30.279702186584473</v>
      </c>
      <c r="P241" s="23">
        <v>26.841064453125</v>
      </c>
      <c r="Q241" s="23">
        <v>34.310362815856934</v>
      </c>
      <c r="R241" s="23">
        <v>30.9030122756958</v>
      </c>
      <c r="S241" s="23">
        <v>0</v>
      </c>
      <c r="T241" s="23">
        <v>9.230323195457458</v>
      </c>
      <c r="U241" s="23">
        <v>4.063554883003235</v>
      </c>
      <c r="V241" s="23">
        <v>5.922116756439209</v>
      </c>
      <c r="W241" s="23">
        <v>9.930722951889038</v>
      </c>
      <c r="X241" s="21" t="s">
        <v>3</v>
      </c>
      <c r="Y241" s="21" t="s">
        <v>3</v>
      </c>
      <c r="Z241" s="20" t="s">
        <v>3</v>
      </c>
    </row>
    <row r="242" spans="1:26" ht="12.75">
      <c r="A242" s="5">
        <v>38175.70833350695</v>
      </c>
      <c r="B242" s="5">
        <v>38175</v>
      </c>
      <c r="C242" s="27">
        <f t="shared" si="13"/>
        <v>17</v>
      </c>
      <c r="D242" s="3">
        <f t="shared" si="14"/>
        <v>292.4861421883106</v>
      </c>
      <c r="E242" s="3">
        <f t="shared" si="15"/>
        <v>1218.1000000000001</v>
      </c>
      <c r="F242" s="41">
        <f t="shared" si="12"/>
        <v>0.24011669172343042</v>
      </c>
      <c r="G242" s="23">
        <v>2.9040269255638123</v>
      </c>
      <c r="H242" s="23">
        <v>2.054277151823044</v>
      </c>
      <c r="I242" s="23">
        <v>38.933988094329834</v>
      </c>
      <c r="J242" s="23">
        <v>35.33585548400879</v>
      </c>
      <c r="K242" s="23">
        <v>32.67159080505371</v>
      </c>
      <c r="L242" s="23">
        <v>20.75</v>
      </c>
      <c r="M242" s="23">
        <v>23.25</v>
      </c>
      <c r="N242" s="23">
        <v>3.75</v>
      </c>
      <c r="O242" s="23">
        <v>27.35450267791748</v>
      </c>
      <c r="P242" s="23">
        <v>21.637619018554688</v>
      </c>
      <c r="Q242" s="23">
        <v>27.290996551513672</v>
      </c>
      <c r="R242" s="23">
        <v>24.21597957611084</v>
      </c>
      <c r="S242" s="23">
        <v>0</v>
      </c>
      <c r="T242" s="23">
        <v>9.320353031158447</v>
      </c>
      <c r="U242" s="23">
        <v>5.009506464004517</v>
      </c>
      <c r="V242" s="23">
        <v>10.325937747955322</v>
      </c>
      <c r="W242" s="23">
        <v>7.681508660316467</v>
      </c>
      <c r="X242" s="21" t="s">
        <v>3</v>
      </c>
      <c r="Y242" s="21" t="s">
        <v>3</v>
      </c>
      <c r="Z242" s="20" t="s">
        <v>3</v>
      </c>
    </row>
    <row r="243" spans="1:26" ht="12.75">
      <c r="A243" s="5">
        <v>38175.750000231485</v>
      </c>
      <c r="B243" s="5">
        <v>38175</v>
      </c>
      <c r="C243" s="27">
        <f t="shared" si="13"/>
        <v>18</v>
      </c>
      <c r="D243" s="3">
        <f t="shared" si="14"/>
        <v>245.54397352039814</v>
      </c>
      <c r="E243" s="3">
        <f t="shared" si="15"/>
        <v>1218.1000000000001</v>
      </c>
      <c r="F243" s="41">
        <f t="shared" si="12"/>
        <v>0.20157948733305814</v>
      </c>
      <c r="G243" s="23">
        <v>3.1357768177986145</v>
      </c>
      <c r="H243" s="23">
        <v>1.4128162413835526</v>
      </c>
      <c r="I243" s="23">
        <v>24.52772569656372</v>
      </c>
      <c r="J243" s="23">
        <v>24.047059535980225</v>
      </c>
      <c r="K243" s="23">
        <v>23.292489051818848</v>
      </c>
      <c r="L243" s="23">
        <v>22</v>
      </c>
      <c r="M243" s="23">
        <v>21.75</v>
      </c>
      <c r="N243" s="23">
        <v>5.5</v>
      </c>
      <c r="O243" s="23">
        <v>23.138370990753174</v>
      </c>
      <c r="P243" s="23">
        <v>20.508438110351562</v>
      </c>
      <c r="Q243" s="23">
        <v>24.382195472717285</v>
      </c>
      <c r="R243" s="23">
        <v>19.15936803817749</v>
      </c>
      <c r="S243" s="23">
        <v>0</v>
      </c>
      <c r="T243" s="23">
        <v>5.365153968334198</v>
      </c>
      <c r="U243" s="23">
        <v>7.3090150356292725</v>
      </c>
      <c r="V243" s="23">
        <v>13.29233694076538</v>
      </c>
      <c r="W243" s="23">
        <v>6.723227620124817</v>
      </c>
      <c r="X243" s="21" t="s">
        <v>3</v>
      </c>
      <c r="Y243" s="21" t="s">
        <v>3</v>
      </c>
      <c r="Z243" s="20" t="s">
        <v>3</v>
      </c>
    </row>
    <row r="244" spans="1:26" ht="12.75">
      <c r="A244" s="5">
        <v>38176.66666678241</v>
      </c>
      <c r="B244" s="5">
        <v>38176</v>
      </c>
      <c r="C244" s="27">
        <f t="shared" si="13"/>
        <v>16</v>
      </c>
      <c r="D244" s="3">
        <f t="shared" si="14"/>
        <v>385.05592692643404</v>
      </c>
      <c r="E244" s="3">
        <f t="shared" si="15"/>
        <v>1218.1000000000001</v>
      </c>
      <c r="F244" s="41">
        <f t="shared" si="12"/>
        <v>0.31611191768034974</v>
      </c>
      <c r="G244" s="23">
        <v>2.096621572971344</v>
      </c>
      <c r="H244" s="23">
        <v>2.0262382701039314</v>
      </c>
      <c r="I244" s="23">
        <v>26.182592391967773</v>
      </c>
      <c r="J244" s="23">
        <v>25.255592823028564</v>
      </c>
      <c r="K244" s="23">
        <v>36.298715591430664</v>
      </c>
      <c r="L244" s="23">
        <v>19.5</v>
      </c>
      <c r="M244" s="23">
        <v>20</v>
      </c>
      <c r="N244" s="23">
        <v>6.25</v>
      </c>
      <c r="O244" s="23">
        <v>19.810328006744385</v>
      </c>
      <c r="P244" s="23">
        <v>25.80340576171875</v>
      </c>
      <c r="Q244" s="23">
        <v>32.74608087539673</v>
      </c>
      <c r="R244" s="23">
        <v>31.754753589630127</v>
      </c>
      <c r="S244" s="23">
        <v>0</v>
      </c>
      <c r="T244" s="23">
        <v>52.47352409362793</v>
      </c>
      <c r="U244" s="23">
        <v>9.135547876358032</v>
      </c>
      <c r="V244" s="23">
        <v>50.67140769958496</v>
      </c>
      <c r="W244" s="23">
        <v>25.05111837387085</v>
      </c>
      <c r="X244" s="21" t="s">
        <v>3</v>
      </c>
      <c r="Y244" s="21" t="s">
        <v>3</v>
      </c>
      <c r="Z244" s="20" t="s">
        <v>3</v>
      </c>
    </row>
    <row r="245" spans="1:26" ht="12.75">
      <c r="A245" s="5">
        <v>38176.70833350695</v>
      </c>
      <c r="B245" s="5">
        <v>38176</v>
      </c>
      <c r="C245" s="27">
        <f t="shared" si="13"/>
        <v>17</v>
      </c>
      <c r="D245" s="3">
        <f t="shared" si="14"/>
        <v>324.0362645313144</v>
      </c>
      <c r="E245" s="3">
        <f t="shared" si="15"/>
        <v>1218.1000000000001</v>
      </c>
      <c r="F245" s="41">
        <f t="shared" si="12"/>
        <v>0.26601778551129984</v>
      </c>
      <c r="G245" s="23">
        <v>1.7584383636713028</v>
      </c>
      <c r="H245" s="23">
        <v>0.5573442950844765</v>
      </c>
      <c r="I245" s="23">
        <v>14.0560622215271</v>
      </c>
      <c r="J245" s="23">
        <v>14.763329029083252</v>
      </c>
      <c r="K245" s="23">
        <v>15.69185495376587</v>
      </c>
      <c r="L245" s="23">
        <v>19.75</v>
      </c>
      <c r="M245" s="23">
        <v>18.25</v>
      </c>
      <c r="N245" s="23">
        <v>6.5</v>
      </c>
      <c r="O245" s="23">
        <v>21.01123046875</v>
      </c>
      <c r="P245" s="23">
        <v>31.495086669921875</v>
      </c>
      <c r="Q245" s="23">
        <v>33.53514289855957</v>
      </c>
      <c r="R245" s="23">
        <v>31.324076175689697</v>
      </c>
      <c r="S245" s="23">
        <v>0</v>
      </c>
      <c r="T245" s="23">
        <v>42.765586853027344</v>
      </c>
      <c r="U245" s="23">
        <v>8.284768104553223</v>
      </c>
      <c r="V245" s="23">
        <v>42.1689510345459</v>
      </c>
      <c r="W245" s="23">
        <v>22.124393463134766</v>
      </c>
      <c r="X245" s="21" t="s">
        <v>3</v>
      </c>
      <c r="Y245" s="21" t="s">
        <v>3</v>
      </c>
      <c r="Z245" s="20" t="s">
        <v>3</v>
      </c>
    </row>
    <row r="246" spans="1:26" ht="12.75">
      <c r="A246" s="5">
        <v>38176.750000231485</v>
      </c>
      <c r="B246" s="5">
        <v>38176</v>
      </c>
      <c r="C246" s="27">
        <f t="shared" si="13"/>
        <v>18</v>
      </c>
      <c r="D246" s="3">
        <f t="shared" si="14"/>
        <v>294.900262132287</v>
      </c>
      <c r="E246" s="3">
        <f t="shared" si="15"/>
        <v>1218.1000000000001</v>
      </c>
      <c r="F246" s="41">
        <f t="shared" si="12"/>
        <v>0.2420985650868459</v>
      </c>
      <c r="G246" s="23">
        <v>2.2740104496479034</v>
      </c>
      <c r="H246" s="23">
        <v>1.9770271629095078</v>
      </c>
      <c r="I246" s="23">
        <v>14.735862255096436</v>
      </c>
      <c r="J246" s="23">
        <v>13.671529293060303</v>
      </c>
      <c r="K246" s="23">
        <v>14.746543884277344</v>
      </c>
      <c r="L246" s="23">
        <v>20.75</v>
      </c>
      <c r="M246" s="23">
        <v>21.75</v>
      </c>
      <c r="N246" s="23">
        <v>7</v>
      </c>
      <c r="O246" s="23">
        <v>18.77498722076416</v>
      </c>
      <c r="P246" s="23">
        <v>25.437164306640625</v>
      </c>
      <c r="Q246" s="23">
        <v>23.302425861358643</v>
      </c>
      <c r="R246" s="23">
        <v>22.328562259674072</v>
      </c>
      <c r="S246" s="23">
        <v>0</v>
      </c>
      <c r="T246" s="23">
        <v>45.66026782989502</v>
      </c>
      <c r="U246" s="23">
        <v>11.498504638671875</v>
      </c>
      <c r="V246" s="23">
        <v>28.916287422180176</v>
      </c>
      <c r="W246" s="23">
        <v>22.077089548110962</v>
      </c>
      <c r="X246" s="21" t="s">
        <v>3</v>
      </c>
      <c r="Y246" s="21" t="s">
        <v>3</v>
      </c>
      <c r="Z246" s="20" t="s">
        <v>3</v>
      </c>
    </row>
    <row r="247" spans="1:26" ht="12.75">
      <c r="A247" s="5">
        <v>38177.66666678241</v>
      </c>
      <c r="B247" s="5">
        <v>38177</v>
      </c>
      <c r="C247" s="27">
        <f t="shared" si="13"/>
        <v>16</v>
      </c>
      <c r="D247" s="3">
        <f t="shared" si="14"/>
        <v>346.9526767730713</v>
      </c>
      <c r="E247" s="3">
        <f t="shared" si="15"/>
        <v>1218.1000000000001</v>
      </c>
      <c r="F247" s="41">
        <f t="shared" si="12"/>
        <v>0.2848310292858314</v>
      </c>
      <c r="G247" s="23">
        <v>0</v>
      </c>
      <c r="H247" s="23">
        <v>0</v>
      </c>
      <c r="I247" s="23">
        <v>20.1879940032959</v>
      </c>
      <c r="J247" s="23">
        <v>16.253395080566406</v>
      </c>
      <c r="K247" s="23">
        <v>22.022156715393066</v>
      </c>
      <c r="L247" s="23">
        <v>19.5</v>
      </c>
      <c r="M247" s="23">
        <v>20.25</v>
      </c>
      <c r="N247" s="23">
        <v>8.5</v>
      </c>
      <c r="O247" s="23">
        <v>21.869564056396484</v>
      </c>
      <c r="P247" s="23">
        <v>22.21746826171875</v>
      </c>
      <c r="Q247" s="23">
        <v>23.690035343170166</v>
      </c>
      <c r="R247" s="23">
        <v>22.1029691696167</v>
      </c>
      <c r="S247" s="23">
        <v>0</v>
      </c>
      <c r="T247" s="23">
        <v>66.64784622192383</v>
      </c>
      <c r="U247" s="23">
        <v>17.199209213256836</v>
      </c>
      <c r="V247" s="23">
        <v>39.86632823944092</v>
      </c>
      <c r="W247" s="23">
        <v>26.645710468292236</v>
      </c>
      <c r="X247" s="21" t="s">
        <v>3</v>
      </c>
      <c r="Y247" s="21" t="s">
        <v>3</v>
      </c>
      <c r="Z247" s="20" t="s">
        <v>3</v>
      </c>
    </row>
    <row r="248" spans="1:26" ht="12.75">
      <c r="A248" s="5">
        <v>38177.70833350695</v>
      </c>
      <c r="B248" s="5">
        <v>38177</v>
      </c>
      <c r="C248" s="27">
        <f t="shared" si="13"/>
        <v>17</v>
      </c>
      <c r="D248" s="3">
        <f t="shared" si="14"/>
        <v>338.0795911557507</v>
      </c>
      <c r="E248" s="3">
        <f t="shared" si="15"/>
        <v>1218.1000000000001</v>
      </c>
      <c r="F248" s="41">
        <f t="shared" si="12"/>
        <v>0.2775466637843778</v>
      </c>
      <c r="G248" s="23">
        <v>0.07667775731533766</v>
      </c>
      <c r="H248" s="23">
        <v>0.6769386956002563</v>
      </c>
      <c r="I248" s="23">
        <v>19.803460597991943</v>
      </c>
      <c r="J248" s="23">
        <v>17.667927742004395</v>
      </c>
      <c r="K248" s="23">
        <v>24.66582202911377</v>
      </c>
      <c r="L248" s="23">
        <v>20.75</v>
      </c>
      <c r="M248" s="23">
        <v>19.5</v>
      </c>
      <c r="N248" s="23">
        <v>9.25</v>
      </c>
      <c r="O248" s="23">
        <v>20.196386337280273</v>
      </c>
      <c r="P248" s="23">
        <v>22.354812622070312</v>
      </c>
      <c r="Q248" s="23">
        <v>23.774824619293213</v>
      </c>
      <c r="R248" s="23">
        <v>22.20551109313965</v>
      </c>
      <c r="S248" s="23">
        <v>0</v>
      </c>
      <c r="T248" s="23">
        <v>71.42704391479492</v>
      </c>
      <c r="U248" s="23">
        <v>16.31766700744629</v>
      </c>
      <c r="V248" s="23">
        <v>30.726035594940186</v>
      </c>
      <c r="W248" s="23">
        <v>18.686483144760132</v>
      </c>
      <c r="X248" s="21" t="s">
        <v>3</v>
      </c>
      <c r="Y248" s="21" t="s">
        <v>3</v>
      </c>
      <c r="Z248" s="20" t="s">
        <v>3</v>
      </c>
    </row>
    <row r="249" spans="1:26" ht="12.75">
      <c r="A249" s="5">
        <v>38177.750000231485</v>
      </c>
      <c r="B249" s="5">
        <v>38177</v>
      </c>
      <c r="C249" s="27">
        <f t="shared" si="13"/>
        <v>18</v>
      </c>
      <c r="D249" s="3">
        <f t="shared" si="14"/>
        <v>343.6449586143717</v>
      </c>
      <c r="E249" s="3">
        <f t="shared" si="15"/>
        <v>1218.1000000000001</v>
      </c>
      <c r="F249" s="41">
        <f t="shared" si="12"/>
        <v>0.28211555587749093</v>
      </c>
      <c r="G249" s="23">
        <v>3.4676657309755683</v>
      </c>
      <c r="H249" s="23">
        <v>4.1125598549842834</v>
      </c>
      <c r="I249" s="23">
        <v>20.627460956573486</v>
      </c>
      <c r="J249" s="23">
        <v>17.92199468612671</v>
      </c>
      <c r="K249" s="23">
        <v>18.837550163269043</v>
      </c>
      <c r="L249" s="23">
        <v>17</v>
      </c>
      <c r="M249" s="23">
        <v>21.5</v>
      </c>
      <c r="N249" s="23">
        <v>11.5</v>
      </c>
      <c r="O249" s="23">
        <v>19.682912826538086</v>
      </c>
      <c r="P249" s="23">
        <v>17.532882690429688</v>
      </c>
      <c r="Q249" s="23">
        <v>21.225080490112305</v>
      </c>
      <c r="R249" s="23">
        <v>19.980345726013184</v>
      </c>
      <c r="S249" s="23">
        <v>0</v>
      </c>
      <c r="T249" s="23">
        <v>70.29328155517578</v>
      </c>
      <c r="U249" s="23">
        <v>16.506088256835938</v>
      </c>
      <c r="V249" s="23">
        <v>37.17917346954346</v>
      </c>
      <c r="W249" s="23">
        <v>26.27796220779419</v>
      </c>
      <c r="X249" s="21" t="s">
        <v>3</v>
      </c>
      <c r="Y249" s="21" t="s">
        <v>3</v>
      </c>
      <c r="Z249" s="20" t="s">
        <v>3</v>
      </c>
    </row>
    <row r="250" spans="1:26" ht="12.75">
      <c r="A250" s="5">
        <v>38180.66666678241</v>
      </c>
      <c r="B250" s="5">
        <v>38180</v>
      </c>
      <c r="C250" s="27">
        <f t="shared" si="13"/>
        <v>16</v>
      </c>
      <c r="D250" s="3">
        <f t="shared" si="14"/>
        <v>258.6292200088501</v>
      </c>
      <c r="E250" s="3">
        <f t="shared" si="15"/>
        <v>1218.1000000000001</v>
      </c>
      <c r="F250" s="41">
        <f t="shared" si="12"/>
        <v>0.21232182908533787</v>
      </c>
      <c r="G250" s="23">
        <v>4.021576642990112</v>
      </c>
      <c r="H250" s="23">
        <v>7.244331121444702</v>
      </c>
      <c r="I250" s="23">
        <v>31.318856716156006</v>
      </c>
      <c r="J250" s="23">
        <v>28.043458461761475</v>
      </c>
      <c r="K250" s="23">
        <v>20.63127565383911</v>
      </c>
      <c r="L250" s="23">
        <v>9.25</v>
      </c>
      <c r="M250" s="23">
        <v>11</v>
      </c>
      <c r="N250" s="23">
        <v>5.25</v>
      </c>
      <c r="O250" s="23">
        <v>13.079469919204712</v>
      </c>
      <c r="P250" s="23">
        <v>10.834075927734375</v>
      </c>
      <c r="Q250" s="23">
        <v>13.029908418655396</v>
      </c>
      <c r="R250" s="23">
        <v>13.025421857833862</v>
      </c>
      <c r="S250" s="23">
        <v>0</v>
      </c>
      <c r="T250" s="23">
        <v>33.91827154159546</v>
      </c>
      <c r="U250" s="23">
        <v>12.506942987442017</v>
      </c>
      <c r="V250" s="23">
        <v>27.48954725265503</v>
      </c>
      <c r="W250" s="23">
        <v>17.986083507537842</v>
      </c>
      <c r="X250" s="21" t="s">
        <v>3</v>
      </c>
      <c r="Y250" s="21" t="s">
        <v>3</v>
      </c>
      <c r="Z250" s="20" t="s">
        <v>3</v>
      </c>
    </row>
    <row r="251" spans="1:26" ht="12.75">
      <c r="A251" s="5">
        <v>38180.70833350695</v>
      </c>
      <c r="B251" s="5">
        <v>38180</v>
      </c>
      <c r="C251" s="27">
        <f t="shared" si="13"/>
        <v>17</v>
      </c>
      <c r="D251" s="3">
        <f t="shared" si="14"/>
        <v>263.4646029472351</v>
      </c>
      <c r="E251" s="3">
        <f t="shared" si="15"/>
        <v>1218.1000000000001</v>
      </c>
      <c r="F251" s="41">
        <f t="shared" si="12"/>
        <v>0.21629143990414176</v>
      </c>
      <c r="G251" s="23">
        <v>5.977431535720825</v>
      </c>
      <c r="H251" s="23">
        <v>9.46340823173523</v>
      </c>
      <c r="I251" s="23">
        <v>30.000457763671875</v>
      </c>
      <c r="J251" s="23">
        <v>28.517258167266846</v>
      </c>
      <c r="K251" s="23">
        <v>21.1416974067688</v>
      </c>
      <c r="L251" s="23">
        <v>10.25</v>
      </c>
      <c r="M251" s="23">
        <v>13.25</v>
      </c>
      <c r="N251" s="23">
        <v>5.5</v>
      </c>
      <c r="O251" s="23">
        <v>12.582018375396729</v>
      </c>
      <c r="P251" s="23">
        <v>9.67437744140625</v>
      </c>
      <c r="Q251" s="23">
        <v>13.763598203659058</v>
      </c>
      <c r="R251" s="23">
        <v>12.481948375701904</v>
      </c>
      <c r="S251" s="23">
        <v>0</v>
      </c>
      <c r="T251" s="23">
        <v>30.67720603942871</v>
      </c>
      <c r="U251" s="23">
        <v>10.45834231376648</v>
      </c>
      <c r="V251" s="23">
        <v>28.852198600769043</v>
      </c>
      <c r="W251" s="23">
        <v>20.87466049194336</v>
      </c>
      <c r="X251" s="21" t="s">
        <v>3</v>
      </c>
      <c r="Y251" s="21" t="s">
        <v>3</v>
      </c>
      <c r="Z251" s="20" t="s">
        <v>3</v>
      </c>
    </row>
    <row r="252" spans="1:26" ht="12.75">
      <c r="A252" s="5">
        <v>38180.750000231485</v>
      </c>
      <c r="B252" s="5">
        <v>38180</v>
      </c>
      <c r="C252" s="27">
        <f t="shared" si="13"/>
        <v>18</v>
      </c>
      <c r="D252" s="3">
        <f t="shared" si="14"/>
        <v>264.11748826503754</v>
      </c>
      <c r="E252" s="3">
        <f t="shared" si="15"/>
        <v>1218.1000000000001</v>
      </c>
      <c r="F252" s="41">
        <f t="shared" si="12"/>
        <v>0.2168274265372609</v>
      </c>
      <c r="G252" s="23">
        <v>3.75949889421463</v>
      </c>
      <c r="H252" s="23">
        <v>6.288720428943634</v>
      </c>
      <c r="I252" s="23">
        <v>29.979857444763184</v>
      </c>
      <c r="J252" s="23">
        <v>28.52412509918213</v>
      </c>
      <c r="K252" s="23">
        <v>21.104312419891357</v>
      </c>
      <c r="L252" s="23">
        <v>11.25</v>
      </c>
      <c r="M252" s="23">
        <v>12.75</v>
      </c>
      <c r="N252" s="23">
        <v>6.25</v>
      </c>
      <c r="O252" s="23">
        <v>13.390759229660034</v>
      </c>
      <c r="P252" s="23">
        <v>10.925613403320312</v>
      </c>
      <c r="Q252" s="23">
        <v>14.469601154327393</v>
      </c>
      <c r="R252" s="23">
        <v>13.353556871414185</v>
      </c>
      <c r="S252" s="23">
        <v>0</v>
      </c>
      <c r="T252" s="23">
        <v>21.759697198867798</v>
      </c>
      <c r="U252" s="23">
        <v>14.679555416107178</v>
      </c>
      <c r="V252" s="23">
        <v>33.6329231262207</v>
      </c>
      <c r="W252" s="23">
        <v>21.999267578125</v>
      </c>
      <c r="X252" s="21" t="s">
        <v>3</v>
      </c>
      <c r="Y252" s="21" t="s">
        <v>3</v>
      </c>
      <c r="Z252" s="20" t="s">
        <v>3</v>
      </c>
    </row>
    <row r="253" spans="1:26" ht="12.75">
      <c r="A253" s="5">
        <v>38181.66666678241</v>
      </c>
      <c r="B253" s="5">
        <v>38181</v>
      </c>
      <c r="C253" s="27">
        <f t="shared" si="13"/>
        <v>16</v>
      </c>
      <c r="D253" s="3">
        <f t="shared" si="14"/>
        <v>115.49106080178171</v>
      </c>
      <c r="E253" s="3">
        <f t="shared" si="15"/>
        <v>1218.1000000000001</v>
      </c>
      <c r="F253" s="41">
        <f t="shared" si="12"/>
        <v>0.09481246268925515</v>
      </c>
      <c r="G253" s="23">
        <v>2.274010476656258</v>
      </c>
      <c r="H253" s="23">
        <v>1.994193822145462</v>
      </c>
      <c r="I253" s="23">
        <v>16.837061405181885</v>
      </c>
      <c r="J253" s="23">
        <v>14.323862552642822</v>
      </c>
      <c r="K253" s="23">
        <v>12.659077644348145</v>
      </c>
      <c r="L253" s="23">
        <v>2.5</v>
      </c>
      <c r="M253" s="23">
        <v>4</v>
      </c>
      <c r="N253" s="23">
        <v>2.5</v>
      </c>
      <c r="O253" s="23">
        <v>5.560472369194031</v>
      </c>
      <c r="P253" s="23">
        <v>9.76593017578125</v>
      </c>
      <c r="Q253" s="23">
        <v>8.086156964302063</v>
      </c>
      <c r="R253" s="23">
        <v>6.851741015911102</v>
      </c>
      <c r="S253" s="23">
        <v>0</v>
      </c>
      <c r="T253" s="23">
        <v>19.067965030670166</v>
      </c>
      <c r="U253" s="23">
        <v>0.15765861421823502</v>
      </c>
      <c r="V253" s="23">
        <v>7.795953273773193</v>
      </c>
      <c r="W253" s="23">
        <v>1.1169774569571018</v>
      </c>
      <c r="X253" s="21" t="s">
        <v>3</v>
      </c>
      <c r="Y253" s="21" t="s">
        <v>3</v>
      </c>
      <c r="Z253" s="20" t="s">
        <v>3</v>
      </c>
    </row>
    <row r="254" spans="1:26" ht="12.75">
      <c r="A254" s="5">
        <v>38181.70833350695</v>
      </c>
      <c r="B254" s="5">
        <v>38181</v>
      </c>
      <c r="C254" s="27">
        <f t="shared" si="13"/>
        <v>17</v>
      </c>
      <c r="D254" s="3">
        <f t="shared" si="14"/>
        <v>154.8365783765912</v>
      </c>
      <c r="E254" s="3">
        <f t="shared" si="15"/>
        <v>1218.1000000000001</v>
      </c>
      <c r="F254" s="41">
        <f t="shared" si="12"/>
        <v>0.12711319134438157</v>
      </c>
      <c r="G254" s="23">
        <v>1.2205496430397034</v>
      </c>
      <c r="H254" s="23">
        <v>3.2382046580314636</v>
      </c>
      <c r="I254" s="23">
        <v>13.767662763595581</v>
      </c>
      <c r="J254" s="23">
        <v>12.65526270866394</v>
      </c>
      <c r="K254" s="23">
        <v>13.13364052772522</v>
      </c>
      <c r="L254" s="23">
        <v>4</v>
      </c>
      <c r="M254" s="23">
        <v>2.75</v>
      </c>
      <c r="N254" s="23">
        <v>3.25</v>
      </c>
      <c r="O254" s="23">
        <v>5.471205830574036</v>
      </c>
      <c r="P254" s="23">
        <v>16.418960571289062</v>
      </c>
      <c r="Q254" s="23">
        <v>23.23321008682251</v>
      </c>
      <c r="R254" s="23">
        <v>21.990172863006592</v>
      </c>
      <c r="S254" s="23">
        <v>0</v>
      </c>
      <c r="T254" s="23">
        <v>24.835962772369385</v>
      </c>
      <c r="U254" s="23">
        <v>0.41048920899629593</v>
      </c>
      <c r="V254" s="23">
        <v>7.980590224266052</v>
      </c>
      <c r="W254" s="23">
        <v>0.48066651821136475</v>
      </c>
      <c r="X254" s="21" t="s">
        <v>3</v>
      </c>
      <c r="Y254" s="21" t="s">
        <v>3</v>
      </c>
      <c r="Z254" s="20" t="s">
        <v>3</v>
      </c>
    </row>
    <row r="255" spans="1:26" ht="12.75">
      <c r="A255" s="5">
        <v>38181.750000231485</v>
      </c>
      <c r="B255" s="5">
        <v>38181</v>
      </c>
      <c r="C255" s="27">
        <f t="shared" si="13"/>
        <v>18</v>
      </c>
      <c r="D255" s="3">
        <f t="shared" si="14"/>
        <v>150.46789546310902</v>
      </c>
      <c r="E255" s="3">
        <f t="shared" si="15"/>
        <v>1218.1000000000001</v>
      </c>
      <c r="F255" s="41">
        <f t="shared" si="12"/>
        <v>0.1235267182194475</v>
      </c>
      <c r="G255" s="23">
        <v>4.422131955623627</v>
      </c>
      <c r="H255" s="23">
        <v>2.5372325778007507</v>
      </c>
      <c r="I255" s="23">
        <v>9.022797226905823</v>
      </c>
      <c r="J255" s="23">
        <v>10.04593014717102</v>
      </c>
      <c r="K255" s="23">
        <v>6.643879532814026</v>
      </c>
      <c r="L255" s="23">
        <v>5.25</v>
      </c>
      <c r="M255" s="23">
        <v>9</v>
      </c>
      <c r="N255" s="23">
        <v>3.75</v>
      </c>
      <c r="O255" s="23">
        <v>12.991729497909546</v>
      </c>
      <c r="P255" s="23">
        <v>12.894058227539062</v>
      </c>
      <c r="Q255" s="23">
        <v>15.992352962493896</v>
      </c>
      <c r="R255" s="23">
        <v>19.159367561340332</v>
      </c>
      <c r="S255" s="23">
        <v>0</v>
      </c>
      <c r="T255" s="23">
        <v>30.78707265853882</v>
      </c>
      <c r="U255" s="23">
        <v>1.5746634900569916</v>
      </c>
      <c r="V255" s="23">
        <v>6.012146413326263</v>
      </c>
      <c r="W255" s="23">
        <v>0.38453321158885956</v>
      </c>
      <c r="X255" s="21" t="s">
        <v>3</v>
      </c>
      <c r="Y255" s="21" t="s">
        <v>3</v>
      </c>
      <c r="Z255" s="20" t="s">
        <v>3</v>
      </c>
    </row>
    <row r="256" spans="1:26" ht="12.75">
      <c r="A256" s="5">
        <v>38182.66666678241</v>
      </c>
      <c r="B256" s="5">
        <v>38182</v>
      </c>
      <c r="C256" s="27">
        <f t="shared" si="13"/>
        <v>16</v>
      </c>
      <c r="D256" s="3">
        <f t="shared" si="14"/>
        <v>29.771323547698557</v>
      </c>
      <c r="E256" s="3">
        <f t="shared" si="15"/>
        <v>1218.1000000000001</v>
      </c>
      <c r="F256" s="41">
        <f t="shared" si="12"/>
        <v>0.02444078774131726</v>
      </c>
      <c r="G256" s="23">
        <v>0.05607776064425707</v>
      </c>
      <c r="H256" s="23">
        <v>0</v>
      </c>
      <c r="I256" s="23">
        <v>5.925931692123413</v>
      </c>
      <c r="J256" s="23">
        <v>2.65053254365921</v>
      </c>
      <c r="K256" s="23">
        <v>1.4107181131839752</v>
      </c>
      <c r="L256" s="23">
        <v>0.5</v>
      </c>
      <c r="M256" s="23">
        <v>1</v>
      </c>
      <c r="N256" s="23">
        <v>1.25</v>
      </c>
      <c r="O256" s="23">
        <v>3.15256205201149</v>
      </c>
      <c r="P256" s="23">
        <v>5.7985076904296875</v>
      </c>
      <c r="Q256" s="23">
        <v>1.3151036836206913</v>
      </c>
      <c r="R256" s="23">
        <v>1.5176244378089905</v>
      </c>
      <c r="S256" s="23">
        <v>0</v>
      </c>
      <c r="T256" s="23">
        <v>4.046754360198975</v>
      </c>
      <c r="U256" s="23">
        <v>0.41048920899629593</v>
      </c>
      <c r="V256" s="23">
        <v>0.013733334839344025</v>
      </c>
      <c r="W256" s="23">
        <v>0.7232886701822281</v>
      </c>
      <c r="X256" s="21" t="s">
        <v>3</v>
      </c>
      <c r="Y256" s="21" t="s">
        <v>3</v>
      </c>
      <c r="Z256" s="20" t="s">
        <v>3</v>
      </c>
    </row>
    <row r="257" spans="1:26" ht="12.75">
      <c r="A257" s="5">
        <v>38182.70833350695</v>
      </c>
      <c r="B257" s="5">
        <v>38182</v>
      </c>
      <c r="C257" s="27">
        <f t="shared" si="13"/>
        <v>17</v>
      </c>
      <c r="D257" s="3">
        <f t="shared" si="14"/>
        <v>54.983571004122496</v>
      </c>
      <c r="E257" s="3">
        <f t="shared" si="15"/>
        <v>1218.1000000000001</v>
      </c>
      <c r="F257" s="41">
        <f t="shared" si="12"/>
        <v>0.04513879895256751</v>
      </c>
      <c r="G257" s="23">
        <v>0</v>
      </c>
      <c r="H257" s="23">
        <v>0</v>
      </c>
      <c r="I257" s="23">
        <v>8.706930875778198</v>
      </c>
      <c r="J257" s="23">
        <v>7.718130946159363</v>
      </c>
      <c r="K257" s="23">
        <v>5.613116800785065</v>
      </c>
      <c r="L257" s="23">
        <v>2.25</v>
      </c>
      <c r="M257" s="23">
        <v>2</v>
      </c>
      <c r="N257" s="23">
        <v>1</v>
      </c>
      <c r="O257" s="23">
        <v>4.806665301322937</v>
      </c>
      <c r="P257" s="23">
        <v>8.377334594726562</v>
      </c>
      <c r="Q257" s="23">
        <v>1.2182012870907784</v>
      </c>
      <c r="R257" s="23">
        <v>2.440504163503647</v>
      </c>
      <c r="S257" s="23">
        <v>0</v>
      </c>
      <c r="T257" s="23">
        <v>7.947019815444946</v>
      </c>
      <c r="U257" s="23">
        <v>1.480452872812748</v>
      </c>
      <c r="V257" s="23">
        <v>0.5462813079357147</v>
      </c>
      <c r="W257" s="23">
        <v>0.8789330385625362</v>
      </c>
      <c r="X257" s="21" t="s">
        <v>3</v>
      </c>
      <c r="Y257" s="21" t="s">
        <v>3</v>
      </c>
      <c r="Z257" s="20" t="s">
        <v>3</v>
      </c>
    </row>
    <row r="258" spans="1:26" ht="12.75">
      <c r="A258" s="5">
        <v>38182.750000231485</v>
      </c>
      <c r="B258" s="5">
        <v>38182</v>
      </c>
      <c r="C258" s="27">
        <f t="shared" si="13"/>
        <v>18</v>
      </c>
      <c r="D258" s="3">
        <f t="shared" si="14"/>
        <v>79.97966349031776</v>
      </c>
      <c r="E258" s="3">
        <f t="shared" si="15"/>
        <v>1218.1000000000001</v>
      </c>
      <c r="F258" s="41">
        <f aca="true" t="shared" si="16" ref="F258:F321">+D258/E258</f>
        <v>0.06565935759815923</v>
      </c>
      <c r="G258" s="23">
        <v>0.03147221263498068</v>
      </c>
      <c r="H258" s="23">
        <v>0</v>
      </c>
      <c r="I258" s="23">
        <v>12.222662925720215</v>
      </c>
      <c r="J258" s="23">
        <v>7.8485976457595825</v>
      </c>
      <c r="K258" s="23">
        <v>8.011108636856079</v>
      </c>
      <c r="L258" s="23">
        <v>4.25</v>
      </c>
      <c r="M258" s="23">
        <v>4.5</v>
      </c>
      <c r="N258" s="23">
        <v>3</v>
      </c>
      <c r="O258" s="23">
        <v>6.050294518470764</v>
      </c>
      <c r="P258" s="23">
        <v>10.513641357421875</v>
      </c>
      <c r="Q258" s="23">
        <v>6.617913126945496</v>
      </c>
      <c r="R258" s="23">
        <v>3.5178380608558655</v>
      </c>
      <c r="S258" s="23">
        <v>0</v>
      </c>
      <c r="T258" s="23">
        <v>9.118930578231812</v>
      </c>
      <c r="U258" s="23">
        <v>0.8180944100022316</v>
      </c>
      <c r="V258" s="23">
        <v>0.9018219262361526</v>
      </c>
      <c r="W258" s="23">
        <v>2.5772880911827087</v>
      </c>
      <c r="X258" s="21" t="s">
        <v>3</v>
      </c>
      <c r="Y258" s="21" t="s">
        <v>3</v>
      </c>
      <c r="Z258" s="20" t="s">
        <v>3</v>
      </c>
    </row>
    <row r="259" spans="1:26" ht="12.75">
      <c r="A259" s="5">
        <v>38183.66666678241</v>
      </c>
      <c r="B259" s="5">
        <v>38183</v>
      </c>
      <c r="C259" s="27">
        <f aca="true" t="shared" si="17" ref="C259:C322">HOUR(A259)</f>
        <v>16</v>
      </c>
      <c r="D259" s="3">
        <f aca="true" t="shared" si="18" ref="D259:D322">SUM(G259:Z259)</f>
        <v>98.36197299323976</v>
      </c>
      <c r="E259" s="3">
        <f aca="true" t="shared" si="19" ref="E259:E322">SUMIF(G259:Z259,"&lt;&gt;No Data",G$491:Z$491)</f>
        <v>1218.1000000000001</v>
      </c>
      <c r="F259" s="41">
        <f t="shared" si="16"/>
        <v>0.0807503267328132</v>
      </c>
      <c r="G259" s="23">
        <v>1.94441051594913</v>
      </c>
      <c r="H259" s="23">
        <v>3.6690877079963684</v>
      </c>
      <c r="I259" s="23">
        <v>20.0575270652771</v>
      </c>
      <c r="J259" s="23">
        <v>15.285195589065552</v>
      </c>
      <c r="K259" s="23">
        <v>14.629047393798828</v>
      </c>
      <c r="L259" s="23">
        <v>3.75</v>
      </c>
      <c r="M259" s="23">
        <v>5.75</v>
      </c>
      <c r="N259" s="23">
        <v>2.5</v>
      </c>
      <c r="O259" s="23">
        <v>5.291909575462341</v>
      </c>
      <c r="P259" s="23">
        <v>3.7232666015625</v>
      </c>
      <c r="Q259" s="23">
        <v>4.637470781803131</v>
      </c>
      <c r="R259" s="23">
        <v>5.076479375362396</v>
      </c>
      <c r="S259" s="23">
        <v>0</v>
      </c>
      <c r="T259" s="23">
        <v>8.148442089557648</v>
      </c>
      <c r="U259" s="23">
        <v>1.7323221415281296</v>
      </c>
      <c r="V259" s="23">
        <v>2.1668141558766365</v>
      </c>
      <c r="W259" s="23">
        <v>0</v>
      </c>
      <c r="X259" s="21" t="s">
        <v>3</v>
      </c>
      <c r="Y259" s="21" t="s">
        <v>3</v>
      </c>
      <c r="Z259" s="20" t="s">
        <v>3</v>
      </c>
    </row>
    <row r="260" spans="1:26" ht="12.75">
      <c r="A260" s="5">
        <v>38183.70833350695</v>
      </c>
      <c r="B260" s="5">
        <v>38183</v>
      </c>
      <c r="C260" s="27">
        <f t="shared" si="17"/>
        <v>17</v>
      </c>
      <c r="D260" s="3">
        <f t="shared" si="18"/>
        <v>67.79726727120578</v>
      </c>
      <c r="E260" s="3">
        <f t="shared" si="19"/>
        <v>1218.1000000000001</v>
      </c>
      <c r="F260" s="41">
        <f t="shared" si="16"/>
        <v>0.055658211371156535</v>
      </c>
      <c r="G260" s="23">
        <v>0</v>
      </c>
      <c r="H260" s="23">
        <v>0.08812218904495239</v>
      </c>
      <c r="I260" s="23">
        <v>9.990997195243835</v>
      </c>
      <c r="J260" s="23">
        <v>9.798730373382568</v>
      </c>
      <c r="K260" s="23">
        <v>9.312723398208618</v>
      </c>
      <c r="L260" s="23">
        <v>4.25</v>
      </c>
      <c r="M260" s="23">
        <v>4.25</v>
      </c>
      <c r="N260" s="23">
        <v>2.25</v>
      </c>
      <c r="O260" s="23">
        <v>4.729605853557587</v>
      </c>
      <c r="P260" s="23">
        <v>0.9002838134765625</v>
      </c>
      <c r="Q260" s="23">
        <v>5.634180903434753</v>
      </c>
      <c r="R260" s="23">
        <v>4.450331091880798</v>
      </c>
      <c r="S260" s="23">
        <v>0</v>
      </c>
      <c r="T260" s="23">
        <v>9.503463745117188</v>
      </c>
      <c r="U260" s="23">
        <v>0.47201451659202576</v>
      </c>
      <c r="V260" s="23">
        <v>0.5325479935854673</v>
      </c>
      <c r="W260" s="23">
        <v>1.634266197681427</v>
      </c>
      <c r="X260" s="21" t="s">
        <v>3</v>
      </c>
      <c r="Y260" s="21" t="s">
        <v>3</v>
      </c>
      <c r="Z260" s="20" t="s">
        <v>3</v>
      </c>
    </row>
    <row r="261" spans="1:26" ht="12.75">
      <c r="A261" s="5">
        <v>38183.750000231485</v>
      </c>
      <c r="B261" s="5">
        <v>38183</v>
      </c>
      <c r="C261" s="27">
        <f t="shared" si="17"/>
        <v>18</v>
      </c>
      <c r="D261" s="3">
        <f t="shared" si="18"/>
        <v>65.10255872271955</v>
      </c>
      <c r="E261" s="3">
        <f t="shared" si="19"/>
        <v>1218.1000000000001</v>
      </c>
      <c r="F261" s="41">
        <f t="shared" si="16"/>
        <v>0.05344598860743744</v>
      </c>
      <c r="G261" s="23">
        <v>1.4225440304726362</v>
      </c>
      <c r="H261" s="23">
        <v>0.6763664707541466</v>
      </c>
      <c r="I261" s="23">
        <v>8.047730803489685</v>
      </c>
      <c r="J261" s="23">
        <v>7.917264223098755</v>
      </c>
      <c r="K261" s="23">
        <v>5.947294592857361</v>
      </c>
      <c r="L261" s="23">
        <v>4.75</v>
      </c>
      <c r="M261" s="23">
        <v>3.75</v>
      </c>
      <c r="N261" s="23">
        <v>4</v>
      </c>
      <c r="O261" s="23">
        <v>4.12991726398468</v>
      </c>
      <c r="P261" s="23">
        <v>2.853485107421875</v>
      </c>
      <c r="Q261" s="23">
        <v>5.661867380142212</v>
      </c>
      <c r="R261" s="23">
        <v>5.486648082733154</v>
      </c>
      <c r="S261" s="23">
        <v>0</v>
      </c>
      <c r="T261" s="23">
        <v>7.068086683750153</v>
      </c>
      <c r="U261" s="23">
        <v>0.5989104956388474</v>
      </c>
      <c r="V261" s="23">
        <v>1.3473921567201614</v>
      </c>
      <c r="W261" s="23">
        <v>1.4450514316558838</v>
      </c>
      <c r="X261" s="21" t="s">
        <v>3</v>
      </c>
      <c r="Y261" s="21" t="s">
        <v>3</v>
      </c>
      <c r="Z261" s="20" t="s">
        <v>3</v>
      </c>
    </row>
    <row r="262" spans="1:26" ht="12.75">
      <c r="A262" s="5">
        <v>38184.66666678241</v>
      </c>
      <c r="B262" s="5">
        <v>38184</v>
      </c>
      <c r="C262" s="27">
        <f t="shared" si="17"/>
        <v>16</v>
      </c>
      <c r="D262" s="3">
        <f t="shared" si="18"/>
        <v>102.54794183000922</v>
      </c>
      <c r="E262" s="3">
        <f t="shared" si="19"/>
        <v>1218.1000000000001</v>
      </c>
      <c r="F262" s="41">
        <f t="shared" si="16"/>
        <v>0.08418680061572056</v>
      </c>
      <c r="G262" s="23">
        <v>3.7451932430267334</v>
      </c>
      <c r="H262" s="23">
        <v>7.109858989715576</v>
      </c>
      <c r="I262" s="23">
        <v>8.150731086730957</v>
      </c>
      <c r="J262" s="23">
        <v>7.5327311754226685</v>
      </c>
      <c r="K262" s="23">
        <v>5.834376096725464</v>
      </c>
      <c r="L262" s="23">
        <v>9</v>
      </c>
      <c r="M262" s="23">
        <v>10.5</v>
      </c>
      <c r="N262" s="23">
        <v>6.5</v>
      </c>
      <c r="O262" s="23">
        <v>12.31192946434021</v>
      </c>
      <c r="P262" s="23">
        <v>12.054794311523438</v>
      </c>
      <c r="Q262" s="23">
        <v>9.955854058265686</v>
      </c>
      <c r="R262" s="23">
        <v>9.815851211547852</v>
      </c>
      <c r="S262" s="23">
        <v>0</v>
      </c>
      <c r="T262" s="23">
        <v>0.036622192710638046</v>
      </c>
      <c r="U262" s="23">
        <v>0</v>
      </c>
      <c r="V262" s="23">
        <v>0</v>
      </c>
      <c r="W262" s="23">
        <v>0</v>
      </c>
      <c r="X262" s="21" t="s">
        <v>3</v>
      </c>
      <c r="Y262" s="21" t="s">
        <v>3</v>
      </c>
      <c r="Z262" s="20" t="s">
        <v>3</v>
      </c>
    </row>
    <row r="263" spans="1:26" ht="12.75">
      <c r="A263" s="5">
        <v>38184.70833350695</v>
      </c>
      <c r="B263" s="5">
        <v>38184</v>
      </c>
      <c r="C263" s="27">
        <f t="shared" si="17"/>
        <v>17</v>
      </c>
      <c r="D263" s="3">
        <f t="shared" si="18"/>
        <v>127.19810269400477</v>
      </c>
      <c r="E263" s="3">
        <f t="shared" si="19"/>
        <v>1218.1000000000001</v>
      </c>
      <c r="F263" s="41">
        <f t="shared" si="16"/>
        <v>0.10442336646745322</v>
      </c>
      <c r="G263" s="23">
        <v>5.5339595079422</v>
      </c>
      <c r="H263" s="23">
        <v>7.136753439903259</v>
      </c>
      <c r="I263" s="23">
        <v>13.589129447937012</v>
      </c>
      <c r="J263" s="23">
        <v>8.988464117050171</v>
      </c>
      <c r="K263" s="23">
        <v>10.541856288909912</v>
      </c>
      <c r="L263" s="23">
        <v>10.75</v>
      </c>
      <c r="M263" s="23">
        <v>10.5</v>
      </c>
      <c r="N263" s="23">
        <v>4.25</v>
      </c>
      <c r="O263" s="23">
        <v>13.927121877670288</v>
      </c>
      <c r="P263" s="23">
        <v>13.85540771484375</v>
      </c>
      <c r="Q263" s="23">
        <v>13.694382190704346</v>
      </c>
      <c r="R263" s="23">
        <v>13.712454557418823</v>
      </c>
      <c r="S263" s="23">
        <v>0</v>
      </c>
      <c r="T263" s="23">
        <v>0.1831110529601574</v>
      </c>
      <c r="U263" s="23">
        <v>0.535462498664856</v>
      </c>
      <c r="V263" s="23">
        <v>0</v>
      </c>
      <c r="W263" s="23">
        <v>0</v>
      </c>
      <c r="X263" s="21" t="s">
        <v>3</v>
      </c>
      <c r="Y263" s="21" t="s">
        <v>3</v>
      </c>
      <c r="Z263" s="20" t="s">
        <v>3</v>
      </c>
    </row>
    <row r="264" spans="1:26" ht="12.75">
      <c r="A264" s="5">
        <v>38184.750000231485</v>
      </c>
      <c r="B264" s="5">
        <v>38184</v>
      </c>
      <c r="C264" s="27">
        <f t="shared" si="17"/>
        <v>18</v>
      </c>
      <c r="D264" s="3">
        <f t="shared" si="18"/>
        <v>127.5078937150538</v>
      </c>
      <c r="E264" s="3">
        <f t="shared" si="19"/>
        <v>1218.1000000000001</v>
      </c>
      <c r="F264" s="41">
        <f t="shared" si="16"/>
        <v>0.10467768961091355</v>
      </c>
      <c r="G264" s="23">
        <v>6.945631265640259</v>
      </c>
      <c r="H264" s="23">
        <v>7.9802086353302</v>
      </c>
      <c r="I264" s="23">
        <v>13.115329504013062</v>
      </c>
      <c r="J264" s="23">
        <v>10.286263465881348</v>
      </c>
      <c r="K264" s="23">
        <v>8.150730848312378</v>
      </c>
      <c r="L264" s="23">
        <v>6.75</v>
      </c>
      <c r="M264" s="23">
        <v>9.75</v>
      </c>
      <c r="N264" s="23">
        <v>4.5</v>
      </c>
      <c r="O264" s="23">
        <v>13.054292380809784</v>
      </c>
      <c r="P264" s="23">
        <v>20.554214477539062</v>
      </c>
      <c r="Q264" s="23">
        <v>13.126811027526855</v>
      </c>
      <c r="R264" s="23">
        <v>11.405255317687988</v>
      </c>
      <c r="S264" s="23">
        <v>0</v>
      </c>
      <c r="T264" s="23">
        <v>0.43946653231978416</v>
      </c>
      <c r="U264" s="23">
        <v>1.4496902599930763</v>
      </c>
      <c r="V264" s="23">
        <v>0</v>
      </c>
      <c r="W264" s="23">
        <v>0</v>
      </c>
      <c r="X264" s="21" t="s">
        <v>3</v>
      </c>
      <c r="Y264" s="21" t="s">
        <v>3</v>
      </c>
      <c r="Z264" s="20" t="s">
        <v>3</v>
      </c>
    </row>
    <row r="265" spans="1:26" ht="12.75">
      <c r="A265" s="5">
        <v>38187.66666678241</v>
      </c>
      <c r="B265" s="5">
        <v>38187</v>
      </c>
      <c r="C265" s="27">
        <f t="shared" si="17"/>
        <v>16</v>
      </c>
      <c r="D265" s="3">
        <f t="shared" si="18"/>
        <v>90.89817371964455</v>
      </c>
      <c r="E265" s="3">
        <f t="shared" si="19"/>
        <v>1218.1000000000001</v>
      </c>
      <c r="F265" s="41">
        <f t="shared" si="16"/>
        <v>0.07462291578658939</v>
      </c>
      <c r="G265" s="23">
        <v>0</v>
      </c>
      <c r="H265" s="23">
        <v>0</v>
      </c>
      <c r="I265" s="23">
        <v>11.261330127716064</v>
      </c>
      <c r="J265" s="23">
        <v>10.81499695777893</v>
      </c>
      <c r="K265" s="23">
        <v>9.224219560623169</v>
      </c>
      <c r="L265" s="23">
        <v>5.25</v>
      </c>
      <c r="M265" s="23">
        <v>6</v>
      </c>
      <c r="N265" s="23">
        <v>2</v>
      </c>
      <c r="O265" s="23">
        <v>7.7288124561309814</v>
      </c>
      <c r="P265" s="23">
        <v>6.2257843017578125</v>
      </c>
      <c r="Q265" s="23">
        <v>7.366311013698578</v>
      </c>
      <c r="R265" s="23">
        <v>5.815424203872681</v>
      </c>
      <c r="S265" s="23">
        <v>0</v>
      </c>
      <c r="T265" s="23">
        <v>10.217597246170044</v>
      </c>
      <c r="U265" s="23">
        <v>3.0868403911590576</v>
      </c>
      <c r="V265" s="23">
        <v>4.452650487422943</v>
      </c>
      <c r="W265" s="23">
        <v>1.4542069733142853</v>
      </c>
      <c r="X265" s="21" t="s">
        <v>3</v>
      </c>
      <c r="Y265" s="21" t="s">
        <v>3</v>
      </c>
      <c r="Z265" s="20" t="s">
        <v>3</v>
      </c>
    </row>
    <row r="266" spans="1:26" ht="12.75">
      <c r="A266" s="5">
        <v>38187.70833350695</v>
      </c>
      <c r="B266" s="5">
        <v>38187</v>
      </c>
      <c r="C266" s="27">
        <f t="shared" si="17"/>
        <v>17</v>
      </c>
      <c r="D266" s="3">
        <f t="shared" si="18"/>
        <v>64.97854319959879</v>
      </c>
      <c r="E266" s="3">
        <f t="shared" si="19"/>
        <v>1218.1000000000001</v>
      </c>
      <c r="F266" s="41">
        <f t="shared" si="16"/>
        <v>0.0533441779817739</v>
      </c>
      <c r="G266" s="23">
        <v>0</v>
      </c>
      <c r="H266" s="23">
        <v>0</v>
      </c>
      <c r="I266" s="23">
        <v>8.528397560119629</v>
      </c>
      <c r="J266" s="23">
        <v>6.331064701080322</v>
      </c>
      <c r="K266" s="23">
        <v>5.070650339126587</v>
      </c>
      <c r="L266" s="23">
        <v>3</v>
      </c>
      <c r="M266" s="23">
        <v>2.5</v>
      </c>
      <c r="N266" s="23">
        <v>1.25</v>
      </c>
      <c r="O266" s="23">
        <v>3.8079469203948975</v>
      </c>
      <c r="P266" s="23">
        <v>6.8208770751953125</v>
      </c>
      <c r="Q266" s="23">
        <v>6.437086224555969</v>
      </c>
      <c r="R266" s="23">
        <v>3.6710104942321777</v>
      </c>
      <c r="S266" s="23">
        <v>0</v>
      </c>
      <c r="T266" s="23">
        <v>7.873775243759155</v>
      </c>
      <c r="U266" s="23">
        <v>0.8190557435154915</v>
      </c>
      <c r="V266" s="23">
        <v>2.23853263258934</v>
      </c>
      <c r="W266" s="23">
        <v>6.630146265029907</v>
      </c>
      <c r="X266" s="21" t="s">
        <v>3</v>
      </c>
      <c r="Y266" s="21" t="s">
        <v>3</v>
      </c>
      <c r="Z266" s="20" t="s">
        <v>3</v>
      </c>
    </row>
    <row r="267" spans="1:26" ht="12.75">
      <c r="A267" s="5">
        <v>38187.750000231485</v>
      </c>
      <c r="B267" s="5">
        <v>38187</v>
      </c>
      <c r="C267" s="27">
        <f t="shared" si="17"/>
        <v>18</v>
      </c>
      <c r="D267" s="3">
        <f t="shared" si="18"/>
        <v>74.0261498093605</v>
      </c>
      <c r="E267" s="3">
        <f t="shared" si="19"/>
        <v>1218.1000000000001</v>
      </c>
      <c r="F267" s="41">
        <f t="shared" si="16"/>
        <v>0.06077181660730687</v>
      </c>
      <c r="G267" s="23">
        <v>0</v>
      </c>
      <c r="H267" s="23">
        <v>0</v>
      </c>
      <c r="I267" s="23">
        <v>9.366130471229553</v>
      </c>
      <c r="J267" s="23">
        <v>6.949064612388611</v>
      </c>
      <c r="K267" s="23">
        <v>4.7364726066589355</v>
      </c>
      <c r="L267" s="23">
        <v>2</v>
      </c>
      <c r="M267" s="23">
        <v>4.25</v>
      </c>
      <c r="N267" s="23">
        <v>1.25</v>
      </c>
      <c r="O267" s="23">
        <v>4.394665360450745</v>
      </c>
      <c r="P267" s="23">
        <v>5.6611785888671875</v>
      </c>
      <c r="Q267" s="23">
        <v>11.230293273925781</v>
      </c>
      <c r="R267" s="23">
        <v>7.980346202850342</v>
      </c>
      <c r="S267" s="23">
        <v>0</v>
      </c>
      <c r="T267" s="23">
        <v>3.7354655861854553</v>
      </c>
      <c r="U267" s="23">
        <v>0.40856653451919556</v>
      </c>
      <c r="V267" s="23">
        <v>6.242561101913452</v>
      </c>
      <c r="W267" s="23">
        <v>5.821405470371246</v>
      </c>
      <c r="X267" s="21" t="s">
        <v>3</v>
      </c>
      <c r="Y267" s="21" t="s">
        <v>3</v>
      </c>
      <c r="Z267" s="20" t="s">
        <v>3</v>
      </c>
    </row>
    <row r="268" spans="1:26" ht="12.75">
      <c r="A268" s="5">
        <v>38188.66666678241</v>
      </c>
      <c r="B268" s="5">
        <v>38188</v>
      </c>
      <c r="C268" s="27">
        <f t="shared" si="17"/>
        <v>16</v>
      </c>
      <c r="D268" s="3">
        <f t="shared" si="18"/>
        <v>153.20172120444477</v>
      </c>
      <c r="E268" s="3">
        <f t="shared" si="19"/>
        <v>1218.1000000000001</v>
      </c>
      <c r="F268" s="41">
        <f t="shared" si="16"/>
        <v>0.12577105426848761</v>
      </c>
      <c r="G268" s="23">
        <v>0.25921658985316753</v>
      </c>
      <c r="H268" s="23">
        <v>0</v>
      </c>
      <c r="I268" s="23">
        <v>21.44459342956543</v>
      </c>
      <c r="J268" s="23">
        <v>16.16412878036499</v>
      </c>
      <c r="K268" s="23">
        <v>14.977721214294434</v>
      </c>
      <c r="L268" s="23">
        <v>7.25</v>
      </c>
      <c r="M268" s="23">
        <v>8.25</v>
      </c>
      <c r="N268" s="23">
        <v>3.5</v>
      </c>
      <c r="O268" s="23">
        <v>5.61311674118042</v>
      </c>
      <c r="P268" s="23">
        <v>4.5472564697265625</v>
      </c>
      <c r="Q268" s="23">
        <v>12.974535703659058</v>
      </c>
      <c r="R268" s="23">
        <v>10.38944673538208</v>
      </c>
      <c r="S268" s="23">
        <v>0</v>
      </c>
      <c r="T268" s="23">
        <v>15.605639696121216</v>
      </c>
      <c r="U268" s="23">
        <v>2.8657338321208954</v>
      </c>
      <c r="V268" s="23">
        <v>18.720053672790527</v>
      </c>
      <c r="W268" s="23">
        <v>10.640278339385986</v>
      </c>
      <c r="X268" s="21" t="s">
        <v>3</v>
      </c>
      <c r="Y268" s="21" t="s">
        <v>3</v>
      </c>
      <c r="Z268" s="20" t="s">
        <v>3</v>
      </c>
    </row>
    <row r="269" spans="1:26" ht="12.75">
      <c r="A269" s="5">
        <v>38188.70833350695</v>
      </c>
      <c r="B269" s="5">
        <v>38188</v>
      </c>
      <c r="C269" s="27">
        <f t="shared" si="17"/>
        <v>17</v>
      </c>
      <c r="D269" s="3">
        <f t="shared" si="18"/>
        <v>133.46568843722343</v>
      </c>
      <c r="E269" s="3">
        <f t="shared" si="19"/>
        <v>1218.1000000000001</v>
      </c>
      <c r="F269" s="41">
        <f t="shared" si="16"/>
        <v>0.1095687451253784</v>
      </c>
      <c r="G269" s="23">
        <v>0</v>
      </c>
      <c r="H269" s="23">
        <v>0</v>
      </c>
      <c r="I269" s="23">
        <v>15.69032883644104</v>
      </c>
      <c r="J269" s="23">
        <v>14.557328701019287</v>
      </c>
      <c r="K269" s="23">
        <v>13.342692375183105</v>
      </c>
      <c r="L269" s="23">
        <v>8</v>
      </c>
      <c r="M269" s="23">
        <v>9.5</v>
      </c>
      <c r="N269" s="23">
        <v>4.25</v>
      </c>
      <c r="O269" s="23">
        <v>8.556627035140991</v>
      </c>
      <c r="P269" s="23">
        <v>3.8453369140625</v>
      </c>
      <c r="Q269" s="23">
        <v>8.80600357055664</v>
      </c>
      <c r="R269" s="23">
        <v>5.794915556907654</v>
      </c>
      <c r="S269" s="23">
        <v>0</v>
      </c>
      <c r="T269" s="23">
        <v>13.882869720458984</v>
      </c>
      <c r="U269" s="23">
        <v>2.992629736661911</v>
      </c>
      <c r="V269" s="23">
        <v>14.9449143409729</v>
      </c>
      <c r="W269" s="23">
        <v>9.30204164981842</v>
      </c>
      <c r="X269" s="21" t="s">
        <v>3</v>
      </c>
      <c r="Y269" s="21" t="s">
        <v>3</v>
      </c>
      <c r="Z269" s="20" t="s">
        <v>3</v>
      </c>
    </row>
    <row r="270" spans="1:26" ht="12.75">
      <c r="A270" s="5">
        <v>38188.750000231485</v>
      </c>
      <c r="B270" s="5">
        <v>38188</v>
      </c>
      <c r="C270" s="27">
        <f t="shared" si="17"/>
        <v>18</v>
      </c>
      <c r="D270" s="3">
        <f t="shared" si="18"/>
        <v>140.06153074093163</v>
      </c>
      <c r="E270" s="3">
        <f t="shared" si="19"/>
        <v>1218.1000000000001</v>
      </c>
      <c r="F270" s="41">
        <f t="shared" si="16"/>
        <v>0.11498360622357082</v>
      </c>
      <c r="G270" s="23">
        <v>0.020027773454785347</v>
      </c>
      <c r="H270" s="23">
        <v>0</v>
      </c>
      <c r="I270" s="23">
        <v>17.310861587524414</v>
      </c>
      <c r="J270" s="23">
        <v>13.561662673950195</v>
      </c>
      <c r="K270" s="23">
        <v>11.879329681396484</v>
      </c>
      <c r="L270" s="23">
        <v>7.25</v>
      </c>
      <c r="M270" s="23">
        <v>9</v>
      </c>
      <c r="N270" s="23">
        <v>7</v>
      </c>
      <c r="O270" s="23">
        <v>9.588915705680847</v>
      </c>
      <c r="P270" s="23">
        <v>8.682510375976562</v>
      </c>
      <c r="Q270" s="23">
        <v>9.388283014297485</v>
      </c>
      <c r="R270" s="23">
        <v>6.471693992614746</v>
      </c>
      <c r="S270" s="23">
        <v>0</v>
      </c>
      <c r="T270" s="23">
        <v>13.718070030212402</v>
      </c>
      <c r="U270" s="23">
        <v>1.7005981355905533</v>
      </c>
      <c r="V270" s="23">
        <v>14.213995695114136</v>
      </c>
      <c r="W270" s="23">
        <v>10.275582075119019</v>
      </c>
      <c r="X270" s="21" t="s">
        <v>3</v>
      </c>
      <c r="Y270" s="21" t="s">
        <v>3</v>
      </c>
      <c r="Z270" s="20" t="s">
        <v>3</v>
      </c>
    </row>
    <row r="271" spans="1:26" ht="12.75">
      <c r="A271" s="5">
        <v>38189.66666678241</v>
      </c>
      <c r="B271" s="5">
        <v>38189</v>
      </c>
      <c r="C271" s="27">
        <f t="shared" si="17"/>
        <v>16</v>
      </c>
      <c r="D271" s="3">
        <f t="shared" si="18"/>
        <v>71.06862870231271</v>
      </c>
      <c r="E271" s="3">
        <f t="shared" si="19"/>
        <v>1218.1000000000001</v>
      </c>
      <c r="F271" s="41">
        <f t="shared" si="16"/>
        <v>0.05834383769995296</v>
      </c>
      <c r="G271" s="23">
        <v>4.321993172168732</v>
      </c>
      <c r="H271" s="23">
        <v>2.7420880794525146</v>
      </c>
      <c r="I271" s="23">
        <v>4.504531919956207</v>
      </c>
      <c r="J271" s="23">
        <v>4.016998827457428</v>
      </c>
      <c r="K271" s="23">
        <v>3.5943174958229065</v>
      </c>
      <c r="L271" s="23">
        <v>4.5</v>
      </c>
      <c r="M271" s="23">
        <v>2.75</v>
      </c>
      <c r="N271" s="23">
        <v>1.25</v>
      </c>
      <c r="O271" s="23">
        <v>3.4722434878349304</v>
      </c>
      <c r="P271" s="23">
        <v>6.653045654296875</v>
      </c>
      <c r="Q271" s="23">
        <v>7.171640872955322</v>
      </c>
      <c r="R271" s="23">
        <v>3.5691091418266296</v>
      </c>
      <c r="S271" s="23">
        <v>14.996795654296875</v>
      </c>
      <c r="T271" s="23">
        <v>7.1962645053863525</v>
      </c>
      <c r="U271" s="23">
        <v>0</v>
      </c>
      <c r="V271" s="23">
        <v>0.32959989085793495</v>
      </c>
      <c r="W271" s="23">
        <v>0</v>
      </c>
      <c r="X271" s="21" t="s">
        <v>3</v>
      </c>
      <c r="Y271" s="21" t="s">
        <v>3</v>
      </c>
      <c r="Z271" s="20" t="s">
        <v>3</v>
      </c>
    </row>
    <row r="272" spans="1:26" ht="12.75">
      <c r="A272" s="5">
        <v>38189.70833350695</v>
      </c>
      <c r="B272" s="5">
        <v>38189</v>
      </c>
      <c r="C272" s="27">
        <f t="shared" si="17"/>
        <v>17</v>
      </c>
      <c r="D272" s="3">
        <f t="shared" si="18"/>
        <v>54.95269873738289</v>
      </c>
      <c r="E272" s="3">
        <f t="shared" si="19"/>
        <v>1218.1000000000001</v>
      </c>
      <c r="F272" s="41">
        <f t="shared" si="16"/>
        <v>0.045113454344785225</v>
      </c>
      <c r="G272" s="23">
        <v>5.247848451137543</v>
      </c>
      <c r="H272" s="23">
        <v>3.6032822728157043</v>
      </c>
      <c r="I272" s="23">
        <v>3.398998975753784</v>
      </c>
      <c r="J272" s="23">
        <v>2.554399251937866</v>
      </c>
      <c r="K272" s="23">
        <v>1.801355004310608</v>
      </c>
      <c r="L272" s="23">
        <v>1.5</v>
      </c>
      <c r="M272" s="23">
        <v>2.5</v>
      </c>
      <c r="N272" s="23">
        <v>1.75</v>
      </c>
      <c r="O272" s="23">
        <v>2.2576067447662354</v>
      </c>
      <c r="P272" s="23">
        <v>4.9745025634765625</v>
      </c>
      <c r="Q272" s="23">
        <v>3.84840852022171</v>
      </c>
      <c r="R272" s="23">
        <v>3.722281575202942</v>
      </c>
      <c r="S272" s="23">
        <v>5.454878449440002</v>
      </c>
      <c r="T272" s="23">
        <v>11.867122411727905</v>
      </c>
      <c r="U272" s="23">
        <v>0.47201451659202576</v>
      </c>
      <c r="V272" s="23">
        <v>0</v>
      </c>
      <c r="W272" s="23">
        <v>0</v>
      </c>
      <c r="X272" s="21" t="s">
        <v>3</v>
      </c>
      <c r="Y272" s="21" t="s">
        <v>3</v>
      </c>
      <c r="Z272" s="20" t="s">
        <v>3</v>
      </c>
    </row>
    <row r="273" spans="1:26" ht="12.75">
      <c r="A273" s="5">
        <v>38189.750000231485</v>
      </c>
      <c r="B273" s="5">
        <v>38189</v>
      </c>
      <c r="C273" s="27">
        <f t="shared" si="17"/>
        <v>18</v>
      </c>
      <c r="D273" s="3">
        <f t="shared" si="18"/>
        <v>99.78011175990105</v>
      </c>
      <c r="E273" s="3">
        <f t="shared" si="19"/>
        <v>1218.1000000000001</v>
      </c>
      <c r="F273" s="41">
        <f t="shared" si="16"/>
        <v>0.08191454869050245</v>
      </c>
      <c r="G273" s="23">
        <v>7.7330087423324585</v>
      </c>
      <c r="H273" s="23">
        <v>4.961165189743042</v>
      </c>
      <c r="I273" s="23">
        <v>15.504929065704346</v>
      </c>
      <c r="J273" s="23">
        <v>7.9790642857551575</v>
      </c>
      <c r="K273" s="23">
        <v>1.4725180566310883</v>
      </c>
      <c r="L273" s="23">
        <v>5</v>
      </c>
      <c r="M273" s="23">
        <v>2</v>
      </c>
      <c r="N273" s="23">
        <v>2.75</v>
      </c>
      <c r="O273" s="23">
        <v>2.8572954535484314</v>
      </c>
      <c r="P273" s="23">
        <v>16.083251953125</v>
      </c>
      <c r="Q273" s="23">
        <v>4.555276811122894</v>
      </c>
      <c r="R273" s="23">
        <v>6.963896632194519</v>
      </c>
      <c r="S273" s="23">
        <v>5.125278472900391</v>
      </c>
      <c r="T273" s="23">
        <v>16.154972791671753</v>
      </c>
      <c r="U273" s="23">
        <v>0.25186924636363983</v>
      </c>
      <c r="V273" s="23">
        <v>0.3875850588083267</v>
      </c>
      <c r="W273" s="23">
        <v>0</v>
      </c>
      <c r="X273" s="21" t="s">
        <v>3</v>
      </c>
      <c r="Y273" s="21" t="s">
        <v>3</v>
      </c>
      <c r="Z273" s="20" t="s">
        <v>3</v>
      </c>
    </row>
    <row r="274" spans="1:26" ht="12.75">
      <c r="A274" s="5">
        <v>38190.66666678241</v>
      </c>
      <c r="B274" s="5">
        <v>38190</v>
      </c>
      <c r="C274" s="27">
        <f t="shared" si="17"/>
        <v>16</v>
      </c>
      <c r="D274" s="3">
        <f t="shared" si="18"/>
        <v>63.47580633684993</v>
      </c>
      <c r="E274" s="3">
        <f t="shared" si="19"/>
        <v>1218.1000000000001</v>
      </c>
      <c r="F274" s="41">
        <f t="shared" si="16"/>
        <v>0.052110505161193595</v>
      </c>
      <c r="G274" s="23">
        <v>6.275559306144714</v>
      </c>
      <c r="H274" s="23">
        <v>6.116481423377991</v>
      </c>
      <c r="I274" s="23">
        <v>5.184331774711609</v>
      </c>
      <c r="J274" s="23">
        <v>4.0856654047966</v>
      </c>
      <c r="K274" s="23">
        <v>3.085421323776245</v>
      </c>
      <c r="L274" s="23">
        <v>3.5</v>
      </c>
      <c r="M274" s="23">
        <v>2.25</v>
      </c>
      <c r="N274" s="23">
        <v>1</v>
      </c>
      <c r="O274" s="23">
        <v>2.6543473601341248</v>
      </c>
      <c r="P274" s="23">
        <v>8.911392211914062</v>
      </c>
      <c r="Q274" s="23">
        <v>8.335334539413452</v>
      </c>
      <c r="R274" s="23">
        <v>8.390514969825745</v>
      </c>
      <c r="S274" s="23">
        <v>0.5520798340439796</v>
      </c>
      <c r="T274" s="23">
        <v>2.5452437065541744</v>
      </c>
      <c r="U274" s="23">
        <v>0.5345011651515961</v>
      </c>
      <c r="V274" s="23">
        <v>0</v>
      </c>
      <c r="W274" s="23">
        <v>0.05493331700563431</v>
      </c>
      <c r="X274" s="21" t="s">
        <v>3</v>
      </c>
      <c r="Y274" s="21" t="s">
        <v>3</v>
      </c>
      <c r="Z274" s="20" t="s">
        <v>3</v>
      </c>
    </row>
    <row r="275" spans="1:26" ht="12.75">
      <c r="A275" s="5">
        <v>38190.70833350695</v>
      </c>
      <c r="B275" s="5">
        <v>38190</v>
      </c>
      <c r="C275" s="27">
        <f t="shared" si="17"/>
        <v>17</v>
      </c>
      <c r="D275" s="3">
        <f t="shared" si="18"/>
        <v>92.13724165409803</v>
      </c>
      <c r="E275" s="3">
        <f t="shared" si="19"/>
        <v>1218.1000000000001</v>
      </c>
      <c r="F275" s="41">
        <f t="shared" si="16"/>
        <v>0.07564012942623596</v>
      </c>
      <c r="G275" s="23">
        <v>6.414036870002747</v>
      </c>
      <c r="H275" s="23">
        <v>6.49300354719162</v>
      </c>
      <c r="I275" s="23">
        <v>9.70259690284729</v>
      </c>
      <c r="J275" s="23">
        <v>7.628864526748657</v>
      </c>
      <c r="K275" s="23">
        <v>6.510361075401306</v>
      </c>
      <c r="L275" s="23">
        <v>2.75</v>
      </c>
      <c r="M275" s="23">
        <v>4</v>
      </c>
      <c r="N275" s="23">
        <v>2.5</v>
      </c>
      <c r="O275" s="23">
        <v>6.042664885520935</v>
      </c>
      <c r="P275" s="23">
        <v>6.622528076171875</v>
      </c>
      <c r="Q275" s="23">
        <v>11.049466729164124</v>
      </c>
      <c r="R275" s="23">
        <v>13.723349809646606</v>
      </c>
      <c r="S275" s="23">
        <v>1.9611194133758545</v>
      </c>
      <c r="T275" s="23">
        <v>5.328531742095947</v>
      </c>
      <c r="U275" s="23">
        <v>0.9132663682103157</v>
      </c>
      <c r="V275" s="23">
        <v>0.20447402447462082</v>
      </c>
      <c r="W275" s="23">
        <v>0.2929776832461357</v>
      </c>
      <c r="X275" s="21" t="s">
        <v>3</v>
      </c>
      <c r="Y275" s="21" t="s">
        <v>3</v>
      </c>
      <c r="Z275" s="20" t="s">
        <v>3</v>
      </c>
    </row>
    <row r="276" spans="1:26" ht="12.75">
      <c r="A276" s="5">
        <v>38190.750000231485</v>
      </c>
      <c r="B276" s="5">
        <v>38190</v>
      </c>
      <c r="C276" s="27">
        <f t="shared" si="17"/>
        <v>18</v>
      </c>
      <c r="D276" s="3">
        <f t="shared" si="18"/>
        <v>137.4693005979061</v>
      </c>
      <c r="E276" s="3">
        <f t="shared" si="19"/>
        <v>1218.1000000000001</v>
      </c>
      <c r="F276" s="41">
        <f t="shared" si="16"/>
        <v>0.11285551317453911</v>
      </c>
      <c r="G276" s="23">
        <v>6.200026035308838</v>
      </c>
      <c r="H276" s="23">
        <v>7.868053436279297</v>
      </c>
      <c r="I276" s="23">
        <v>17.26966142654419</v>
      </c>
      <c r="J276" s="23">
        <v>11.82439661026001</v>
      </c>
      <c r="K276" s="23">
        <v>13.0497145652771</v>
      </c>
      <c r="L276" s="23">
        <v>5.75</v>
      </c>
      <c r="M276" s="23">
        <v>4.75</v>
      </c>
      <c r="N276" s="23">
        <v>4.5</v>
      </c>
      <c r="O276" s="23">
        <v>7.171849608421326</v>
      </c>
      <c r="P276" s="23">
        <v>14.984573364257812</v>
      </c>
      <c r="Q276" s="23">
        <v>14.040461778640747</v>
      </c>
      <c r="R276" s="23">
        <v>15.589617490768433</v>
      </c>
      <c r="S276" s="23">
        <v>1.2359996438026428</v>
      </c>
      <c r="T276" s="23">
        <v>5.438398361206055</v>
      </c>
      <c r="U276" s="23">
        <v>0.8200170919299126</v>
      </c>
      <c r="V276" s="23">
        <v>3.444013774394989</v>
      </c>
      <c r="W276" s="23">
        <v>3.532517410814762</v>
      </c>
      <c r="X276" s="21" t="s">
        <v>3</v>
      </c>
      <c r="Y276" s="21" t="s">
        <v>3</v>
      </c>
      <c r="Z276" s="20" t="s">
        <v>3</v>
      </c>
    </row>
    <row r="277" spans="1:26" ht="12.75">
      <c r="A277" s="5">
        <v>38191.66666678241</v>
      </c>
      <c r="B277" s="5">
        <v>38191</v>
      </c>
      <c r="C277" s="27">
        <f t="shared" si="17"/>
        <v>16</v>
      </c>
      <c r="D277" s="3">
        <f t="shared" si="18"/>
        <v>259.4519633501768</v>
      </c>
      <c r="E277" s="3">
        <f t="shared" si="19"/>
        <v>1218.1000000000001</v>
      </c>
      <c r="F277" s="41">
        <f t="shared" si="16"/>
        <v>0.21299726077512254</v>
      </c>
      <c r="G277" s="23">
        <v>16.021645069122314</v>
      </c>
      <c r="H277" s="23">
        <v>22.658848762512207</v>
      </c>
      <c r="I277" s="23">
        <v>12.442396402359009</v>
      </c>
      <c r="J277" s="23">
        <v>9.318063974380493</v>
      </c>
      <c r="K277" s="23">
        <v>8.624530673027039</v>
      </c>
      <c r="L277" s="23">
        <v>13.5</v>
      </c>
      <c r="M277" s="23">
        <v>11.5</v>
      </c>
      <c r="N277" s="23">
        <v>8.25</v>
      </c>
      <c r="O277" s="23">
        <v>9.39054536819458</v>
      </c>
      <c r="P277" s="23">
        <v>12.3905029296875</v>
      </c>
      <c r="Q277" s="23">
        <v>10.232717871665955</v>
      </c>
      <c r="R277" s="23">
        <v>9.959410309791565</v>
      </c>
      <c r="S277" s="23">
        <v>13.315835952758789</v>
      </c>
      <c r="T277" s="23">
        <v>73.20474624633789</v>
      </c>
      <c r="U277" s="23">
        <v>18.019226789474487</v>
      </c>
      <c r="V277" s="23">
        <v>5.253761455416679</v>
      </c>
      <c r="W277" s="23">
        <v>5.369731545448303</v>
      </c>
      <c r="X277" s="21" t="s">
        <v>3</v>
      </c>
      <c r="Y277" s="21" t="s">
        <v>3</v>
      </c>
      <c r="Z277" s="20" t="s">
        <v>3</v>
      </c>
    </row>
    <row r="278" spans="1:26" ht="12.75">
      <c r="A278" s="5">
        <v>38191.70833350695</v>
      </c>
      <c r="B278" s="5">
        <v>38191</v>
      </c>
      <c r="C278" s="27">
        <f t="shared" si="17"/>
        <v>17</v>
      </c>
      <c r="D278" s="3">
        <f t="shared" si="18"/>
        <v>239.8096861988306</v>
      </c>
      <c r="E278" s="3">
        <f t="shared" si="19"/>
        <v>1218.1000000000001</v>
      </c>
      <c r="F278" s="41">
        <f t="shared" si="16"/>
        <v>0.19687192036682585</v>
      </c>
      <c r="G278" s="23">
        <v>19.412633419036865</v>
      </c>
      <c r="H278" s="23">
        <v>27.294991970062256</v>
      </c>
      <c r="I278" s="23">
        <v>8.315530896186829</v>
      </c>
      <c r="J278" s="23">
        <v>7.759330868721008</v>
      </c>
      <c r="K278" s="23">
        <v>5.17441326379776</v>
      </c>
      <c r="L278" s="23">
        <v>19.25</v>
      </c>
      <c r="M278" s="23">
        <v>11.25</v>
      </c>
      <c r="N278" s="23">
        <v>10</v>
      </c>
      <c r="O278" s="23">
        <v>9.574419498443604</v>
      </c>
      <c r="P278" s="23">
        <v>10.605178833007812</v>
      </c>
      <c r="Q278" s="23">
        <v>11.47947072982788</v>
      </c>
      <c r="R278" s="23">
        <v>9.887630701065063</v>
      </c>
      <c r="S278" s="23">
        <v>13.744316101074219</v>
      </c>
      <c r="T278" s="23">
        <v>43.20505428314209</v>
      </c>
      <c r="U278" s="23">
        <v>13.135654926300049</v>
      </c>
      <c r="V278" s="23">
        <v>7.248146012425423</v>
      </c>
      <c r="W278" s="23">
        <v>12.472914695739746</v>
      </c>
      <c r="X278" s="21" t="s">
        <v>3</v>
      </c>
      <c r="Y278" s="21" t="s">
        <v>3</v>
      </c>
      <c r="Z278" s="20" t="s">
        <v>3</v>
      </c>
    </row>
    <row r="279" spans="1:26" ht="12.75">
      <c r="A279" s="5">
        <v>38191.750000231485</v>
      </c>
      <c r="B279" s="5">
        <v>38191</v>
      </c>
      <c r="C279" s="27">
        <f t="shared" si="17"/>
        <v>18</v>
      </c>
      <c r="D279" s="3">
        <f t="shared" si="18"/>
        <v>239.07079036161304</v>
      </c>
      <c r="E279" s="3">
        <f t="shared" si="19"/>
        <v>1218.1000000000001</v>
      </c>
      <c r="F279" s="41">
        <f t="shared" si="16"/>
        <v>0.19626532334095148</v>
      </c>
      <c r="G279" s="23">
        <v>18.3465838432312</v>
      </c>
      <c r="H279" s="23">
        <v>24.71884822845459</v>
      </c>
      <c r="I279" s="23">
        <v>16.58986186981201</v>
      </c>
      <c r="J279" s="23">
        <v>9.503463745117188</v>
      </c>
      <c r="K279" s="23">
        <v>6.984160900115967</v>
      </c>
      <c r="L279" s="23">
        <v>16.25</v>
      </c>
      <c r="M279" s="23">
        <v>10.25</v>
      </c>
      <c r="N279" s="23">
        <v>8.75</v>
      </c>
      <c r="O279" s="23">
        <v>10.106204271316528</v>
      </c>
      <c r="P279" s="23">
        <v>12.710968017578125</v>
      </c>
      <c r="Q279" s="23">
        <v>9.623617172241211</v>
      </c>
      <c r="R279" s="23">
        <v>10.748985052108765</v>
      </c>
      <c r="S279" s="23">
        <v>16.035034894943237</v>
      </c>
      <c r="T279" s="23">
        <v>54.231390953063965</v>
      </c>
      <c r="U279" s="23">
        <v>8.537598967552185</v>
      </c>
      <c r="V279" s="23">
        <v>0.6942960731685162</v>
      </c>
      <c r="W279" s="23">
        <v>4.989776372909546</v>
      </c>
      <c r="X279" s="21" t="s">
        <v>3</v>
      </c>
      <c r="Y279" s="21" t="s">
        <v>3</v>
      </c>
      <c r="Z279" s="20" t="s">
        <v>3</v>
      </c>
    </row>
    <row r="280" spans="1:26" ht="12.75">
      <c r="A280" s="5">
        <v>38194.66666678241</v>
      </c>
      <c r="B280" s="5">
        <v>38194</v>
      </c>
      <c r="C280" s="27">
        <f t="shared" si="17"/>
        <v>16</v>
      </c>
      <c r="D280" s="3">
        <f t="shared" si="18"/>
        <v>29.038071125745773</v>
      </c>
      <c r="E280" s="3">
        <f t="shared" si="19"/>
        <v>1218.1000000000001</v>
      </c>
      <c r="F280" s="41">
        <f t="shared" si="16"/>
        <v>0.023838823680934054</v>
      </c>
      <c r="G280" s="23">
        <v>8.864291906356812</v>
      </c>
      <c r="H280" s="23">
        <v>9.001624822616577</v>
      </c>
      <c r="I280" s="23">
        <v>0.295266579836607</v>
      </c>
      <c r="J280" s="23">
        <v>0.07553330436348915</v>
      </c>
      <c r="K280" s="23">
        <v>0</v>
      </c>
      <c r="L280" s="23">
        <v>2.25</v>
      </c>
      <c r="M280" s="23">
        <v>3</v>
      </c>
      <c r="N280" s="23">
        <v>3</v>
      </c>
      <c r="O280" s="23">
        <v>1.284829244017601</v>
      </c>
      <c r="P280" s="23">
        <v>1.2665252685546875</v>
      </c>
      <c r="Q280" s="23">
        <v>0</v>
      </c>
      <c r="R280" s="23">
        <v>0</v>
      </c>
      <c r="S280" s="23">
        <v>0</v>
      </c>
      <c r="T280" s="23">
        <v>0</v>
      </c>
      <c r="U280" s="23">
        <v>0</v>
      </c>
      <c r="V280" s="23">
        <v>0</v>
      </c>
      <c r="W280" s="23">
        <v>0</v>
      </c>
      <c r="X280" s="21" t="s">
        <v>3</v>
      </c>
      <c r="Y280" s="21" t="s">
        <v>3</v>
      </c>
      <c r="Z280" s="20" t="s">
        <v>3</v>
      </c>
    </row>
    <row r="281" spans="1:26" ht="12.75">
      <c r="A281" s="5">
        <v>38194.70833350695</v>
      </c>
      <c r="B281" s="5">
        <v>38194</v>
      </c>
      <c r="C281" s="27">
        <f t="shared" si="17"/>
        <v>17</v>
      </c>
      <c r="D281" s="3">
        <f t="shared" si="18"/>
        <v>27.046177661046386</v>
      </c>
      <c r="E281" s="3">
        <f t="shared" si="19"/>
        <v>1218.1000000000001</v>
      </c>
      <c r="F281" s="41">
        <f t="shared" si="16"/>
        <v>0.022203577424715855</v>
      </c>
      <c r="G281" s="23">
        <v>9.751807928085327</v>
      </c>
      <c r="H281" s="23">
        <v>9.425641775131226</v>
      </c>
      <c r="I281" s="23">
        <v>0.37079988420009613</v>
      </c>
      <c r="J281" s="23">
        <v>0.26093326322734356</v>
      </c>
      <c r="K281" s="23">
        <v>0</v>
      </c>
      <c r="L281" s="23">
        <v>0.75</v>
      </c>
      <c r="M281" s="23">
        <v>2</v>
      </c>
      <c r="N281" s="23">
        <v>3</v>
      </c>
      <c r="O281" s="23">
        <v>0.8461256697773933</v>
      </c>
      <c r="P281" s="23">
        <v>0.640869140625</v>
      </c>
      <c r="Q281" s="23">
        <v>0</v>
      </c>
      <c r="R281" s="23">
        <v>0</v>
      </c>
      <c r="S281" s="23">
        <v>0</v>
      </c>
      <c r="T281" s="23">
        <v>0</v>
      </c>
      <c r="U281" s="23">
        <v>0</v>
      </c>
      <c r="V281" s="23">
        <v>0</v>
      </c>
      <c r="W281" s="23">
        <v>0</v>
      </c>
      <c r="X281" s="21" t="s">
        <v>3</v>
      </c>
      <c r="Y281" s="21" t="s">
        <v>3</v>
      </c>
      <c r="Z281" s="20" t="s">
        <v>3</v>
      </c>
    </row>
    <row r="282" spans="1:26" ht="12.75">
      <c r="A282" s="5">
        <v>38194.750000231485</v>
      </c>
      <c r="B282" s="5">
        <v>38194</v>
      </c>
      <c r="C282" s="27">
        <f t="shared" si="17"/>
        <v>18</v>
      </c>
      <c r="D282" s="3">
        <f t="shared" si="18"/>
        <v>28.924190282821655</v>
      </c>
      <c r="E282" s="3">
        <f t="shared" si="19"/>
        <v>1218.1000000000001</v>
      </c>
      <c r="F282" s="41">
        <f t="shared" si="16"/>
        <v>0.023745333127675603</v>
      </c>
      <c r="G282" s="23">
        <v>8.976447463035583</v>
      </c>
      <c r="H282" s="23">
        <v>7.635730981826782</v>
      </c>
      <c r="I282" s="23">
        <v>0</v>
      </c>
      <c r="J282" s="23">
        <v>0</v>
      </c>
      <c r="K282" s="23">
        <v>0</v>
      </c>
      <c r="L282" s="23">
        <v>1.75</v>
      </c>
      <c r="M282" s="23">
        <v>4.25</v>
      </c>
      <c r="N282" s="23">
        <v>3</v>
      </c>
      <c r="O282" s="23">
        <v>2.503280758857727</v>
      </c>
      <c r="P282" s="23">
        <v>0.8087310791015625</v>
      </c>
      <c r="Q282" s="23">
        <v>0</v>
      </c>
      <c r="R282" s="23">
        <v>0</v>
      </c>
      <c r="S282" s="23">
        <v>0</v>
      </c>
      <c r="T282" s="23">
        <v>0</v>
      </c>
      <c r="U282" s="23">
        <v>0</v>
      </c>
      <c r="V282" s="23">
        <v>0</v>
      </c>
      <c r="W282" s="23">
        <v>0</v>
      </c>
      <c r="X282" s="21" t="s">
        <v>3</v>
      </c>
      <c r="Y282" s="21" t="s">
        <v>3</v>
      </c>
      <c r="Z282" s="20" t="s">
        <v>3</v>
      </c>
    </row>
    <row r="283" spans="1:26" ht="12.75">
      <c r="A283" s="5">
        <v>38195.66666678241</v>
      </c>
      <c r="B283" s="5">
        <v>38195</v>
      </c>
      <c r="C283" s="27">
        <f t="shared" si="17"/>
        <v>16</v>
      </c>
      <c r="D283" s="3">
        <f t="shared" si="18"/>
        <v>174.6173267122358</v>
      </c>
      <c r="E283" s="3">
        <f t="shared" si="19"/>
        <v>1218.1000000000001</v>
      </c>
      <c r="F283" s="41">
        <f t="shared" si="16"/>
        <v>0.14335220976293883</v>
      </c>
      <c r="G283" s="23">
        <v>0</v>
      </c>
      <c r="H283" s="23">
        <v>0</v>
      </c>
      <c r="I283" s="23">
        <v>23.12692642211914</v>
      </c>
      <c r="J283" s="23">
        <v>25.70192527770996</v>
      </c>
      <c r="K283" s="23">
        <v>24.685658931732178</v>
      </c>
      <c r="L283" s="23">
        <v>7</v>
      </c>
      <c r="M283" s="23">
        <v>18.5</v>
      </c>
      <c r="N283" s="23">
        <v>3</v>
      </c>
      <c r="O283" s="23">
        <v>13.763084888458252</v>
      </c>
      <c r="P283" s="23">
        <v>8.270523071289062</v>
      </c>
      <c r="Q283" s="23">
        <v>19.010169982910156</v>
      </c>
      <c r="R283" s="23">
        <v>15.876735925674438</v>
      </c>
      <c r="S283" s="23">
        <v>2.7851191759109497</v>
      </c>
      <c r="T283" s="23">
        <v>5.053865134716034</v>
      </c>
      <c r="U283" s="23">
        <v>3.2762229442596436</v>
      </c>
      <c r="V283" s="23">
        <v>3.7171544432640076</v>
      </c>
      <c r="W283" s="23">
        <v>0.8499405141919851</v>
      </c>
      <c r="X283" s="21" t="s">
        <v>3</v>
      </c>
      <c r="Y283" s="21" t="s">
        <v>3</v>
      </c>
      <c r="Z283" s="20" t="s">
        <v>3</v>
      </c>
    </row>
    <row r="284" spans="1:26" ht="12.75">
      <c r="A284" s="5">
        <v>38195.70833350695</v>
      </c>
      <c r="B284" s="5">
        <v>38195</v>
      </c>
      <c r="C284" s="27">
        <f t="shared" si="17"/>
        <v>17</v>
      </c>
      <c r="D284" s="3">
        <f t="shared" si="18"/>
        <v>142.099922766909</v>
      </c>
      <c r="E284" s="3">
        <f t="shared" si="19"/>
        <v>1218.1000000000001</v>
      </c>
      <c r="F284" s="41">
        <f t="shared" si="16"/>
        <v>0.11665702550439946</v>
      </c>
      <c r="G284" s="23">
        <v>0</v>
      </c>
      <c r="H284" s="23">
        <v>0</v>
      </c>
      <c r="I284" s="23">
        <v>29.24512481689453</v>
      </c>
      <c r="J284" s="23">
        <v>21.458327054977417</v>
      </c>
      <c r="K284" s="23">
        <v>20.409253120422363</v>
      </c>
      <c r="L284" s="23">
        <v>8.25</v>
      </c>
      <c r="M284" s="23">
        <v>11.75</v>
      </c>
      <c r="N284" s="23">
        <v>1.5</v>
      </c>
      <c r="O284" s="23">
        <v>8.327738285064697</v>
      </c>
      <c r="P284" s="23">
        <v>8.941940307617188</v>
      </c>
      <c r="Q284" s="23">
        <v>14.289639472961426</v>
      </c>
      <c r="R284" s="23">
        <v>15.978636741638184</v>
      </c>
      <c r="S284" s="23">
        <v>0.18127994053065777</v>
      </c>
      <c r="T284" s="23">
        <v>0.03662221133708954</v>
      </c>
      <c r="U284" s="23">
        <v>1.7313608154654503</v>
      </c>
      <c r="V284" s="23">
        <v>0</v>
      </c>
      <c r="W284" s="23">
        <v>0</v>
      </c>
      <c r="X284" s="21" t="s">
        <v>3</v>
      </c>
      <c r="Y284" s="21" t="s">
        <v>3</v>
      </c>
      <c r="Z284" s="20" t="s">
        <v>3</v>
      </c>
    </row>
    <row r="285" spans="1:26" ht="12.75">
      <c r="A285" s="5">
        <v>38195.750000231485</v>
      </c>
      <c r="B285" s="5">
        <v>38195</v>
      </c>
      <c r="C285" s="27">
        <f t="shared" si="17"/>
        <v>18</v>
      </c>
      <c r="D285" s="3">
        <f t="shared" si="18"/>
        <v>174.82427266985178</v>
      </c>
      <c r="E285" s="3">
        <f t="shared" si="19"/>
        <v>1218.1000000000001</v>
      </c>
      <c r="F285" s="41">
        <f t="shared" si="16"/>
        <v>0.14352210218360706</v>
      </c>
      <c r="G285" s="23">
        <v>0</v>
      </c>
      <c r="H285" s="23">
        <v>0</v>
      </c>
      <c r="I285" s="23">
        <v>29.79445743560791</v>
      </c>
      <c r="J285" s="23">
        <v>26.642659187316895</v>
      </c>
      <c r="K285" s="23">
        <v>25.193029403686523</v>
      </c>
      <c r="L285" s="23">
        <v>5.75</v>
      </c>
      <c r="M285" s="23">
        <v>11.5</v>
      </c>
      <c r="N285" s="23">
        <v>2.75</v>
      </c>
      <c r="O285" s="23">
        <v>8.10266399383545</v>
      </c>
      <c r="P285" s="23">
        <v>13.031417846679688</v>
      </c>
      <c r="Q285" s="23">
        <v>21.765830993652344</v>
      </c>
      <c r="R285" s="23">
        <v>21.497970581054688</v>
      </c>
      <c r="S285" s="23">
        <v>3.8727989196777344</v>
      </c>
      <c r="T285" s="23">
        <v>4.797509670257568</v>
      </c>
      <c r="U285" s="23">
        <v>0.1259346380829811</v>
      </c>
      <c r="V285" s="23">
        <v>0</v>
      </c>
      <c r="W285" s="23">
        <v>0</v>
      </c>
      <c r="X285" s="21" t="s">
        <v>3</v>
      </c>
      <c r="Y285" s="21" t="s">
        <v>3</v>
      </c>
      <c r="Z285" s="20" t="s">
        <v>3</v>
      </c>
    </row>
    <row r="286" spans="1:26" ht="12.75">
      <c r="A286" s="5">
        <v>38196.66666678241</v>
      </c>
      <c r="B286" s="5">
        <v>38196</v>
      </c>
      <c r="C286" s="27">
        <f t="shared" si="17"/>
        <v>16</v>
      </c>
      <c r="D286" s="3">
        <f t="shared" si="18"/>
        <v>42.56437514163554</v>
      </c>
      <c r="E286" s="3">
        <f t="shared" si="19"/>
        <v>1218.1000000000001</v>
      </c>
      <c r="F286" s="41">
        <f t="shared" si="16"/>
        <v>0.03494325190184347</v>
      </c>
      <c r="G286" s="23">
        <v>5.606059312820435</v>
      </c>
      <c r="H286" s="23">
        <v>6.938764572143555</v>
      </c>
      <c r="I286" s="23">
        <v>0.04119998961687088</v>
      </c>
      <c r="J286" s="23">
        <v>0.46693319268524647</v>
      </c>
      <c r="K286" s="23">
        <v>0</v>
      </c>
      <c r="L286" s="23">
        <v>3.5</v>
      </c>
      <c r="M286" s="23">
        <v>2.75</v>
      </c>
      <c r="N286" s="23">
        <v>0.5</v>
      </c>
      <c r="O286" s="23">
        <v>1.3626514673233032</v>
      </c>
      <c r="P286" s="23">
        <v>0.030517578125</v>
      </c>
      <c r="Q286" s="23">
        <v>0.26302073150873184</v>
      </c>
      <c r="R286" s="23">
        <v>0.8408459648489952</v>
      </c>
      <c r="S286" s="23">
        <v>4.812158584594727</v>
      </c>
      <c r="T286" s="23">
        <v>14.06598150730133</v>
      </c>
      <c r="U286" s="23">
        <v>1.3862422406673431</v>
      </c>
      <c r="V286" s="23">
        <v>0</v>
      </c>
      <c r="W286" s="23">
        <v>0</v>
      </c>
      <c r="X286" s="21" t="s">
        <v>3</v>
      </c>
      <c r="Y286" s="21" t="s">
        <v>3</v>
      </c>
      <c r="Z286" s="20" t="s">
        <v>3</v>
      </c>
    </row>
    <row r="287" spans="1:26" ht="12.75">
      <c r="A287" s="5">
        <v>38196.70833350695</v>
      </c>
      <c r="B287" s="5">
        <v>38196</v>
      </c>
      <c r="C287" s="27">
        <f t="shared" si="17"/>
        <v>17</v>
      </c>
      <c r="D287" s="3">
        <f t="shared" si="18"/>
        <v>21.328804017975926</v>
      </c>
      <c r="E287" s="3">
        <f t="shared" si="19"/>
        <v>1218.1000000000001</v>
      </c>
      <c r="F287" s="41">
        <f t="shared" si="16"/>
        <v>0.017509895754023418</v>
      </c>
      <c r="G287" s="23">
        <v>5.554559588432312</v>
      </c>
      <c r="H287" s="23">
        <v>6.105037212371826</v>
      </c>
      <c r="I287" s="23">
        <v>1.1123996824026108</v>
      </c>
      <c r="J287" s="23">
        <v>0</v>
      </c>
      <c r="K287" s="23">
        <v>0</v>
      </c>
      <c r="L287" s="23">
        <v>0.75</v>
      </c>
      <c r="M287" s="23">
        <v>0</v>
      </c>
      <c r="N287" s="23">
        <v>0.25</v>
      </c>
      <c r="O287" s="23">
        <v>0.18311105854809284</v>
      </c>
      <c r="P287" s="23">
        <v>0.48828125</v>
      </c>
      <c r="Q287" s="23">
        <v>0.4706686735153198</v>
      </c>
      <c r="R287" s="23">
        <v>1.0766929984092712</v>
      </c>
      <c r="S287" s="23">
        <v>0.7745597586035728</v>
      </c>
      <c r="T287" s="23">
        <v>4.248176544904709</v>
      </c>
      <c r="U287" s="23">
        <v>0.3153172507882118</v>
      </c>
      <c r="V287" s="23">
        <v>0</v>
      </c>
      <c r="W287" s="23">
        <v>0</v>
      </c>
      <c r="X287" s="21" t="s">
        <v>3</v>
      </c>
      <c r="Y287" s="21" t="s">
        <v>3</v>
      </c>
      <c r="Z287" s="20" t="s">
        <v>3</v>
      </c>
    </row>
    <row r="288" spans="1:26" ht="12.75">
      <c r="A288" s="5">
        <v>38196.750000231485</v>
      </c>
      <c r="B288" s="5">
        <v>38196</v>
      </c>
      <c r="C288" s="27">
        <f t="shared" si="17"/>
        <v>18</v>
      </c>
      <c r="D288" s="3">
        <f t="shared" si="18"/>
        <v>13.095670398324728</v>
      </c>
      <c r="E288" s="3">
        <f t="shared" si="19"/>
        <v>1218.1000000000001</v>
      </c>
      <c r="F288" s="41">
        <f t="shared" si="16"/>
        <v>0.010750899267978595</v>
      </c>
      <c r="G288" s="23">
        <v>3.9632099866867065</v>
      </c>
      <c r="H288" s="23">
        <v>3.7617878317832947</v>
      </c>
      <c r="I288" s="23">
        <v>2.8496658205986023</v>
      </c>
      <c r="J288" s="23">
        <v>0.8239997550845146</v>
      </c>
      <c r="K288" s="23">
        <v>0</v>
      </c>
      <c r="L288" s="23">
        <v>0</v>
      </c>
      <c r="M288" s="23">
        <v>0</v>
      </c>
      <c r="N288" s="23">
        <v>0</v>
      </c>
      <c r="O288" s="23">
        <v>0.027466658502817154</v>
      </c>
      <c r="P288" s="23">
        <v>0.6714019775390625</v>
      </c>
      <c r="Q288" s="23">
        <v>0</v>
      </c>
      <c r="R288" s="23">
        <v>0</v>
      </c>
      <c r="S288" s="23">
        <v>0.49439986050128937</v>
      </c>
      <c r="T288" s="23">
        <v>0</v>
      </c>
      <c r="U288" s="23">
        <v>0.5037385076284409</v>
      </c>
      <c r="V288" s="23">
        <v>0</v>
      </c>
      <c r="W288" s="23">
        <v>0</v>
      </c>
      <c r="X288" s="21" t="s">
        <v>3</v>
      </c>
      <c r="Y288" s="21" t="s">
        <v>3</v>
      </c>
      <c r="Z288" s="20" t="s">
        <v>3</v>
      </c>
    </row>
    <row r="289" spans="1:26" ht="12.75">
      <c r="A289" s="5">
        <v>38197.66666678241</v>
      </c>
      <c r="B289" s="5">
        <v>38197</v>
      </c>
      <c r="C289" s="27">
        <f t="shared" si="17"/>
        <v>16</v>
      </c>
      <c r="D289" s="3">
        <f t="shared" si="18"/>
        <v>10.929887294769287</v>
      </c>
      <c r="E289" s="3">
        <f t="shared" si="19"/>
        <v>1218.1000000000001</v>
      </c>
      <c r="F289" s="41">
        <f t="shared" si="16"/>
        <v>0.008972898197823894</v>
      </c>
      <c r="G289" s="23">
        <v>0</v>
      </c>
      <c r="H289" s="23">
        <v>0</v>
      </c>
      <c r="I289" s="23">
        <v>1.5518662333488464</v>
      </c>
      <c r="J289" s="23">
        <v>1.0505997017025948</v>
      </c>
      <c r="K289" s="23">
        <v>0</v>
      </c>
      <c r="L289" s="23">
        <v>0</v>
      </c>
      <c r="M289" s="23">
        <v>0</v>
      </c>
      <c r="N289" s="23">
        <v>0</v>
      </c>
      <c r="O289" s="23">
        <v>0.40971098467707634</v>
      </c>
      <c r="P289" s="23">
        <v>2.8839874267578125</v>
      </c>
      <c r="Q289" s="23">
        <v>0</v>
      </c>
      <c r="R289" s="23">
        <v>0</v>
      </c>
      <c r="S289" s="23">
        <v>0.8816797435283661</v>
      </c>
      <c r="T289" s="23">
        <v>4.101687669754028</v>
      </c>
      <c r="U289" s="23">
        <v>0</v>
      </c>
      <c r="V289" s="23">
        <v>0.05035553500056267</v>
      </c>
      <c r="W289" s="23">
        <v>0</v>
      </c>
      <c r="X289" s="21" t="s">
        <v>3</v>
      </c>
      <c r="Y289" s="21" t="s">
        <v>3</v>
      </c>
      <c r="Z289" s="20" t="s">
        <v>3</v>
      </c>
    </row>
    <row r="290" spans="1:26" ht="12.75">
      <c r="A290" s="5">
        <v>38197.70833350695</v>
      </c>
      <c r="B290" s="5">
        <v>38197</v>
      </c>
      <c r="C290" s="27">
        <f t="shared" si="17"/>
        <v>17</v>
      </c>
      <c r="D290" s="3">
        <f t="shared" si="18"/>
        <v>26.513005949556828</v>
      </c>
      <c r="E290" s="3">
        <f t="shared" si="19"/>
        <v>1218.1000000000001</v>
      </c>
      <c r="F290" s="41">
        <f t="shared" si="16"/>
        <v>0.02176586975581383</v>
      </c>
      <c r="G290" s="23">
        <v>0</v>
      </c>
      <c r="H290" s="23">
        <v>0</v>
      </c>
      <c r="I290" s="23">
        <v>6.111331582069397</v>
      </c>
      <c r="J290" s="23">
        <v>2.8565325140953064</v>
      </c>
      <c r="K290" s="23">
        <v>0</v>
      </c>
      <c r="L290" s="23">
        <v>0</v>
      </c>
      <c r="M290" s="23">
        <v>0</v>
      </c>
      <c r="N290" s="23">
        <v>0.25</v>
      </c>
      <c r="O290" s="23">
        <v>1.0086367204785347</v>
      </c>
      <c r="P290" s="23">
        <v>3.5859222412109375</v>
      </c>
      <c r="Q290" s="23">
        <v>0</v>
      </c>
      <c r="R290" s="23">
        <v>0</v>
      </c>
      <c r="S290" s="23">
        <v>2.949919104576111</v>
      </c>
      <c r="T290" s="23">
        <v>5.310220658779144</v>
      </c>
      <c r="U290" s="23">
        <v>0</v>
      </c>
      <c r="V290" s="23">
        <v>3.1785027384757996</v>
      </c>
      <c r="W290" s="23">
        <v>1.2619403898715973</v>
      </c>
      <c r="X290" s="21" t="s">
        <v>3</v>
      </c>
      <c r="Y290" s="21" t="s">
        <v>3</v>
      </c>
      <c r="Z290" s="20" t="s">
        <v>3</v>
      </c>
    </row>
    <row r="291" spans="1:26" ht="12.75">
      <c r="A291" s="5">
        <v>38197.750000231485</v>
      </c>
      <c r="B291" s="5">
        <v>38197</v>
      </c>
      <c r="C291" s="27">
        <f t="shared" si="17"/>
        <v>18</v>
      </c>
      <c r="D291" s="3">
        <f t="shared" si="18"/>
        <v>36.26177948899567</v>
      </c>
      <c r="E291" s="3">
        <f t="shared" si="19"/>
        <v>1218.1000000000001</v>
      </c>
      <c r="F291" s="41">
        <f t="shared" si="16"/>
        <v>0.029769131835642122</v>
      </c>
      <c r="G291" s="23">
        <v>6.277276046574116</v>
      </c>
      <c r="H291" s="23">
        <v>4.8627429604530334</v>
      </c>
      <c r="I291" s="23">
        <v>5.884731650352478</v>
      </c>
      <c r="J291" s="23">
        <v>3.0144657492637634</v>
      </c>
      <c r="K291" s="23">
        <v>0.7530442085117102</v>
      </c>
      <c r="L291" s="23">
        <v>0</v>
      </c>
      <c r="M291" s="23">
        <v>1</v>
      </c>
      <c r="N291" s="23">
        <v>1.75</v>
      </c>
      <c r="O291" s="23">
        <v>2.237769693136215</v>
      </c>
      <c r="P291" s="23">
        <v>6.02740478515625</v>
      </c>
      <c r="Q291" s="23">
        <v>0</v>
      </c>
      <c r="R291" s="23">
        <v>0</v>
      </c>
      <c r="S291" s="23">
        <v>2.3895993530750275</v>
      </c>
      <c r="T291" s="23">
        <v>1.556443989276886</v>
      </c>
      <c r="U291" s="23">
        <v>0.18938260525465012</v>
      </c>
      <c r="V291" s="23">
        <v>0.09613332152366638</v>
      </c>
      <c r="W291" s="23">
        <v>0.2227851264178753</v>
      </c>
      <c r="X291" s="21" t="s">
        <v>3</v>
      </c>
      <c r="Y291" s="21" t="s">
        <v>3</v>
      </c>
      <c r="Z291" s="20" t="s">
        <v>3</v>
      </c>
    </row>
    <row r="292" spans="1:26" ht="12.75">
      <c r="A292" s="5">
        <v>38198.66666678241</v>
      </c>
      <c r="B292" s="5">
        <v>38198</v>
      </c>
      <c r="C292" s="27">
        <f t="shared" si="17"/>
        <v>16</v>
      </c>
      <c r="D292" s="3">
        <f t="shared" si="18"/>
        <v>0.17700642347335815</v>
      </c>
      <c r="E292" s="3">
        <f t="shared" si="19"/>
        <v>1218.1000000000001</v>
      </c>
      <c r="F292" s="41">
        <f t="shared" si="16"/>
        <v>0.0001453135403278533</v>
      </c>
      <c r="G292" s="23">
        <v>0</v>
      </c>
      <c r="H292" s="23">
        <v>0</v>
      </c>
      <c r="I292" s="23">
        <v>0</v>
      </c>
      <c r="J292" s="23">
        <v>0</v>
      </c>
      <c r="K292" s="23">
        <v>0</v>
      </c>
      <c r="L292" s="23">
        <v>0</v>
      </c>
      <c r="M292" s="23">
        <v>0</v>
      </c>
      <c r="N292" s="23">
        <v>0</v>
      </c>
      <c r="O292" s="23">
        <v>0.14648884534835815</v>
      </c>
      <c r="P292" s="23">
        <v>0.030517578125</v>
      </c>
      <c r="Q292" s="23">
        <v>0</v>
      </c>
      <c r="R292" s="23">
        <v>0</v>
      </c>
      <c r="S292" s="23">
        <v>0</v>
      </c>
      <c r="T292" s="23">
        <v>0</v>
      </c>
      <c r="U292" s="23">
        <v>0</v>
      </c>
      <c r="V292" s="23">
        <v>0</v>
      </c>
      <c r="W292" s="23">
        <v>0</v>
      </c>
      <c r="X292" s="21" t="s">
        <v>3</v>
      </c>
      <c r="Y292" s="21" t="s">
        <v>3</v>
      </c>
      <c r="Z292" s="20" t="s">
        <v>3</v>
      </c>
    </row>
    <row r="293" spans="1:26" ht="12.75">
      <c r="A293" s="5">
        <v>38198.70833350695</v>
      </c>
      <c r="B293" s="5">
        <v>38198</v>
      </c>
      <c r="C293" s="27">
        <f t="shared" si="17"/>
        <v>17</v>
      </c>
      <c r="D293" s="3">
        <f t="shared" si="18"/>
        <v>0.17700642347335815</v>
      </c>
      <c r="E293" s="3">
        <f t="shared" si="19"/>
        <v>1218.1000000000001</v>
      </c>
      <c r="F293" s="41">
        <f t="shared" si="16"/>
        <v>0.0001453135403278533</v>
      </c>
      <c r="G293" s="23">
        <v>0</v>
      </c>
      <c r="H293" s="23">
        <v>0</v>
      </c>
      <c r="I293" s="23">
        <v>0</v>
      </c>
      <c r="J293" s="23">
        <v>0</v>
      </c>
      <c r="K293" s="23">
        <v>0</v>
      </c>
      <c r="L293" s="23">
        <v>0</v>
      </c>
      <c r="M293" s="23">
        <v>0</v>
      </c>
      <c r="N293" s="23">
        <v>0</v>
      </c>
      <c r="O293" s="23">
        <v>0.14648884534835815</v>
      </c>
      <c r="P293" s="23">
        <v>0.030517578125</v>
      </c>
      <c r="Q293" s="23">
        <v>0</v>
      </c>
      <c r="R293" s="23">
        <v>0</v>
      </c>
      <c r="S293" s="23">
        <v>0</v>
      </c>
      <c r="T293" s="23">
        <v>0</v>
      </c>
      <c r="U293" s="23">
        <v>0</v>
      </c>
      <c r="V293" s="23">
        <v>0</v>
      </c>
      <c r="W293" s="23">
        <v>0</v>
      </c>
      <c r="X293" s="21" t="s">
        <v>3</v>
      </c>
      <c r="Y293" s="21" t="s">
        <v>3</v>
      </c>
      <c r="Z293" s="20" t="s">
        <v>3</v>
      </c>
    </row>
    <row r="294" spans="1:26" ht="12.75">
      <c r="A294" s="5">
        <v>38198.750000231485</v>
      </c>
      <c r="B294" s="5">
        <v>38198</v>
      </c>
      <c r="C294" s="27">
        <f t="shared" si="17"/>
        <v>18</v>
      </c>
      <c r="D294" s="3">
        <f t="shared" si="18"/>
        <v>0.7457951381802559</v>
      </c>
      <c r="E294" s="3">
        <f t="shared" si="19"/>
        <v>1218.1000000000001</v>
      </c>
      <c r="F294" s="41">
        <f t="shared" si="16"/>
        <v>0.0006122610115591953</v>
      </c>
      <c r="G294" s="23">
        <v>0.5687887147068977</v>
      </c>
      <c r="H294" s="23">
        <v>0</v>
      </c>
      <c r="I294" s="23">
        <v>0</v>
      </c>
      <c r="J294" s="23">
        <v>0</v>
      </c>
      <c r="K294" s="23">
        <v>0</v>
      </c>
      <c r="L294" s="23">
        <v>0</v>
      </c>
      <c r="M294" s="23">
        <v>0</v>
      </c>
      <c r="N294" s="23">
        <v>0</v>
      </c>
      <c r="O294" s="23">
        <v>0.14648884534835815</v>
      </c>
      <c r="P294" s="23">
        <v>0.030517578125</v>
      </c>
      <c r="Q294" s="23">
        <v>0</v>
      </c>
      <c r="R294" s="23">
        <v>0</v>
      </c>
      <c r="S294" s="23">
        <v>0</v>
      </c>
      <c r="T294" s="23">
        <v>0</v>
      </c>
      <c r="U294" s="23">
        <v>0</v>
      </c>
      <c r="V294" s="23">
        <v>0</v>
      </c>
      <c r="W294" s="23">
        <v>0</v>
      </c>
      <c r="X294" s="21" t="s">
        <v>3</v>
      </c>
      <c r="Y294" s="21" t="s">
        <v>3</v>
      </c>
      <c r="Z294" s="20" t="s">
        <v>3</v>
      </c>
    </row>
    <row r="295" spans="1:26" ht="12.75">
      <c r="A295" s="5">
        <v>38201.66666678241</v>
      </c>
      <c r="B295" s="5">
        <v>38201</v>
      </c>
      <c r="C295" s="27">
        <f t="shared" si="17"/>
        <v>16</v>
      </c>
      <c r="D295" s="3">
        <f t="shared" si="18"/>
        <v>92.02021232247353</v>
      </c>
      <c r="E295" s="3">
        <f t="shared" si="19"/>
        <v>1218.1000000000001</v>
      </c>
      <c r="F295" s="41">
        <f t="shared" si="16"/>
        <v>0.0755440541190982</v>
      </c>
      <c r="G295" s="23">
        <v>0</v>
      </c>
      <c r="H295" s="23">
        <v>0.4892498552799225</v>
      </c>
      <c r="I295" s="23">
        <v>8.109531044960022</v>
      </c>
      <c r="J295" s="23">
        <v>6.729331374168396</v>
      </c>
      <c r="K295" s="23">
        <v>10.113070964813232</v>
      </c>
      <c r="L295" s="23">
        <v>6.5</v>
      </c>
      <c r="M295" s="23">
        <v>5.75</v>
      </c>
      <c r="N295" s="23">
        <v>5</v>
      </c>
      <c r="O295" s="23">
        <v>8.060701370239258</v>
      </c>
      <c r="P295" s="23">
        <v>12.375259399414062</v>
      </c>
      <c r="Q295" s="23">
        <v>12.959827542304993</v>
      </c>
      <c r="R295" s="23">
        <v>11.589831233024597</v>
      </c>
      <c r="S295" s="23">
        <v>1.120639681816101</v>
      </c>
      <c r="T295" s="23">
        <v>0.20142216235399246</v>
      </c>
      <c r="U295" s="23">
        <v>0.31435590237379074</v>
      </c>
      <c r="V295" s="23">
        <v>0</v>
      </c>
      <c r="W295" s="23">
        <v>2.7069917917251587</v>
      </c>
      <c r="X295" s="21" t="s">
        <v>3</v>
      </c>
      <c r="Y295" s="21" t="s">
        <v>3</v>
      </c>
      <c r="Z295" s="20" t="s">
        <v>3</v>
      </c>
    </row>
    <row r="296" spans="1:26" ht="12.75">
      <c r="A296" s="5">
        <v>38201.70833350695</v>
      </c>
      <c r="B296" s="5">
        <v>38201</v>
      </c>
      <c r="C296" s="27">
        <f t="shared" si="17"/>
        <v>17</v>
      </c>
      <c r="D296" s="3">
        <f t="shared" si="18"/>
        <v>63.70944672077894</v>
      </c>
      <c r="E296" s="3">
        <f t="shared" si="19"/>
        <v>1218.1000000000001</v>
      </c>
      <c r="F296" s="41">
        <f t="shared" si="16"/>
        <v>0.05230231238878494</v>
      </c>
      <c r="G296" s="23">
        <v>0</v>
      </c>
      <c r="H296" s="23">
        <v>0</v>
      </c>
      <c r="I296" s="23">
        <v>4.325998783111572</v>
      </c>
      <c r="J296" s="23">
        <v>4.277932167053223</v>
      </c>
      <c r="K296" s="23">
        <v>8.505508422851562</v>
      </c>
      <c r="L296" s="23">
        <v>5</v>
      </c>
      <c r="M296" s="23">
        <v>5.25</v>
      </c>
      <c r="N296" s="23">
        <v>4</v>
      </c>
      <c r="O296" s="23">
        <v>8.676412105560303</v>
      </c>
      <c r="P296" s="23">
        <v>6.8056182861328125</v>
      </c>
      <c r="Q296" s="23">
        <v>5.2604146003723145</v>
      </c>
      <c r="R296" s="23">
        <v>6.564622759819031</v>
      </c>
      <c r="S296" s="23">
        <v>0.8075197637081146</v>
      </c>
      <c r="T296" s="23">
        <v>2.7649770081043243</v>
      </c>
      <c r="U296" s="23">
        <v>0.31531723588705063</v>
      </c>
      <c r="V296" s="23">
        <v>0</v>
      </c>
      <c r="W296" s="23">
        <v>1.1551255881786346</v>
      </c>
      <c r="X296" s="21" t="s">
        <v>3</v>
      </c>
      <c r="Y296" s="21" t="s">
        <v>3</v>
      </c>
      <c r="Z296" s="20" t="s">
        <v>3</v>
      </c>
    </row>
    <row r="297" spans="1:26" ht="12.75">
      <c r="A297" s="5">
        <v>38201.750000231485</v>
      </c>
      <c r="B297" s="5">
        <v>38201</v>
      </c>
      <c r="C297" s="27">
        <f t="shared" si="17"/>
        <v>18</v>
      </c>
      <c r="D297" s="3">
        <f t="shared" si="18"/>
        <v>63.66629189439118</v>
      </c>
      <c r="E297" s="3">
        <f t="shared" si="19"/>
        <v>1218.1000000000001</v>
      </c>
      <c r="F297" s="41">
        <f t="shared" si="16"/>
        <v>0.05226688440554238</v>
      </c>
      <c r="G297" s="23">
        <v>0</v>
      </c>
      <c r="H297" s="23">
        <v>0</v>
      </c>
      <c r="I297" s="23">
        <v>4.737998604774475</v>
      </c>
      <c r="J297" s="23">
        <v>4.106265485286713</v>
      </c>
      <c r="K297" s="23">
        <v>7.009338736534119</v>
      </c>
      <c r="L297" s="23">
        <v>5.25</v>
      </c>
      <c r="M297" s="23">
        <v>6.5</v>
      </c>
      <c r="N297" s="23">
        <v>3.5</v>
      </c>
      <c r="O297" s="23">
        <v>8.526108622550964</v>
      </c>
      <c r="P297" s="23">
        <v>5.6764373779296875</v>
      </c>
      <c r="Q297" s="23">
        <v>4.955864429473877</v>
      </c>
      <c r="R297" s="23">
        <v>4.645161271095276</v>
      </c>
      <c r="S297" s="23">
        <v>0.6839197892695665</v>
      </c>
      <c r="T297" s="23">
        <v>8.075197577476501</v>
      </c>
      <c r="U297" s="23">
        <v>0</v>
      </c>
      <c r="V297" s="23">
        <v>0</v>
      </c>
      <c r="W297" s="23">
        <v>0</v>
      </c>
      <c r="X297" s="21" t="s">
        <v>3</v>
      </c>
      <c r="Y297" s="21" t="s">
        <v>3</v>
      </c>
      <c r="Z297" s="20" t="s">
        <v>3</v>
      </c>
    </row>
    <row r="298" spans="1:26" ht="12.75">
      <c r="A298" s="5">
        <v>38202.66666678241</v>
      </c>
      <c r="B298" s="5">
        <v>38202</v>
      </c>
      <c r="C298" s="27">
        <f t="shared" si="17"/>
        <v>16</v>
      </c>
      <c r="D298" s="3">
        <f t="shared" si="18"/>
        <v>131.48415724374354</v>
      </c>
      <c r="E298" s="3">
        <f t="shared" si="19"/>
        <v>1218.1000000000001</v>
      </c>
      <c r="F298" s="41">
        <f t="shared" si="16"/>
        <v>0.1079420057825659</v>
      </c>
      <c r="G298" s="23">
        <v>0.3948332257568836</v>
      </c>
      <c r="H298" s="23">
        <v>0.20886105112731457</v>
      </c>
      <c r="I298" s="23">
        <v>16.019928455352783</v>
      </c>
      <c r="J298" s="23">
        <v>12.366863012313843</v>
      </c>
      <c r="K298" s="23">
        <v>11.95791506767273</v>
      </c>
      <c r="L298" s="23">
        <v>10</v>
      </c>
      <c r="M298" s="23">
        <v>8.75</v>
      </c>
      <c r="N298" s="23">
        <v>5.25</v>
      </c>
      <c r="O298" s="23">
        <v>10.599078178405762</v>
      </c>
      <c r="P298" s="23">
        <v>9.97955322265625</v>
      </c>
      <c r="Q298" s="23">
        <v>11.867080211639404</v>
      </c>
      <c r="R298" s="23">
        <v>9.333903074264526</v>
      </c>
      <c r="S298" s="23">
        <v>2.7027191817760468</v>
      </c>
      <c r="T298" s="23">
        <v>12.08685564994812</v>
      </c>
      <c r="U298" s="23">
        <v>0.598910503089428</v>
      </c>
      <c r="V298" s="23">
        <v>3.3097323179244995</v>
      </c>
      <c r="W298" s="23">
        <v>6.0579240918159485</v>
      </c>
      <c r="X298" s="21" t="s">
        <v>3</v>
      </c>
      <c r="Y298" s="21" t="s">
        <v>3</v>
      </c>
      <c r="Z298" s="20" t="s">
        <v>3</v>
      </c>
    </row>
    <row r="299" spans="1:26" ht="12.75">
      <c r="A299" s="5">
        <v>38202.70833350695</v>
      </c>
      <c r="B299" s="5">
        <v>38202</v>
      </c>
      <c r="C299" s="27">
        <f t="shared" si="17"/>
        <v>17</v>
      </c>
      <c r="D299" s="3">
        <f t="shared" si="18"/>
        <v>103.6695217937231</v>
      </c>
      <c r="E299" s="3">
        <f t="shared" si="19"/>
        <v>1218.1000000000001</v>
      </c>
      <c r="F299" s="41">
        <f t="shared" si="16"/>
        <v>0.08510756242814473</v>
      </c>
      <c r="G299" s="23">
        <v>0</v>
      </c>
      <c r="H299" s="23">
        <v>0</v>
      </c>
      <c r="I299" s="23">
        <v>13.410595893859863</v>
      </c>
      <c r="J299" s="23">
        <v>9.681997179985046</v>
      </c>
      <c r="K299" s="23">
        <v>8.767204761505127</v>
      </c>
      <c r="L299" s="23">
        <v>6.75</v>
      </c>
      <c r="M299" s="23">
        <v>5.25</v>
      </c>
      <c r="N299" s="23">
        <v>3</v>
      </c>
      <c r="O299" s="23">
        <v>9.142582297325134</v>
      </c>
      <c r="P299" s="23">
        <v>8.896133422851562</v>
      </c>
      <c r="Q299" s="23">
        <v>8.570669054985046</v>
      </c>
      <c r="R299" s="23">
        <v>7.907925724983215</v>
      </c>
      <c r="S299" s="23">
        <v>2.6367992162704468</v>
      </c>
      <c r="T299" s="23">
        <v>16.33808445930481</v>
      </c>
      <c r="U299" s="23">
        <v>0.18938260525465012</v>
      </c>
      <c r="V299" s="23">
        <v>1.8509475979954004</v>
      </c>
      <c r="W299" s="23">
        <v>1.2771995794028044</v>
      </c>
      <c r="X299" s="21" t="s">
        <v>3</v>
      </c>
      <c r="Y299" s="21" t="s">
        <v>3</v>
      </c>
      <c r="Z299" s="20" t="s">
        <v>3</v>
      </c>
    </row>
    <row r="300" spans="1:26" ht="12.75">
      <c r="A300" s="5">
        <v>38202.750000231485</v>
      </c>
      <c r="B300" s="5">
        <v>38202</v>
      </c>
      <c r="C300" s="27">
        <f t="shared" si="17"/>
        <v>18</v>
      </c>
      <c r="D300" s="3">
        <f t="shared" si="18"/>
        <v>105.92398477718234</v>
      </c>
      <c r="E300" s="3">
        <f t="shared" si="19"/>
        <v>1218.1000000000001</v>
      </c>
      <c r="F300" s="41">
        <f t="shared" si="16"/>
        <v>0.0869583653043119</v>
      </c>
      <c r="G300" s="23">
        <v>0</v>
      </c>
      <c r="H300" s="23">
        <v>0</v>
      </c>
      <c r="I300" s="23">
        <v>9.68886399269104</v>
      </c>
      <c r="J300" s="23">
        <v>8.960997343063354</v>
      </c>
      <c r="K300" s="23">
        <v>5.381939172744751</v>
      </c>
      <c r="L300" s="23">
        <v>7.75</v>
      </c>
      <c r="M300" s="23">
        <v>5.5</v>
      </c>
      <c r="N300" s="23">
        <v>5</v>
      </c>
      <c r="O300" s="23">
        <v>8.184301137924194</v>
      </c>
      <c r="P300" s="23">
        <v>7.6448822021484375</v>
      </c>
      <c r="Q300" s="23">
        <v>10.413544416427612</v>
      </c>
      <c r="R300" s="23">
        <v>10.554154872894287</v>
      </c>
      <c r="S300" s="23">
        <v>3.4772789478302</v>
      </c>
      <c r="T300" s="23">
        <v>17.857905864715576</v>
      </c>
      <c r="U300" s="23">
        <v>0</v>
      </c>
      <c r="V300" s="23">
        <v>2.4658955447375774</v>
      </c>
      <c r="W300" s="23">
        <v>3.04422128200531</v>
      </c>
      <c r="X300" s="21" t="s">
        <v>3</v>
      </c>
      <c r="Y300" s="21" t="s">
        <v>3</v>
      </c>
      <c r="Z300" s="20" t="s">
        <v>3</v>
      </c>
    </row>
    <row r="301" spans="1:26" ht="12.75">
      <c r="A301" s="5">
        <v>38203.66666678241</v>
      </c>
      <c r="B301" s="5">
        <v>38203</v>
      </c>
      <c r="C301" s="27">
        <f t="shared" si="17"/>
        <v>16</v>
      </c>
      <c r="D301" s="3">
        <f t="shared" si="18"/>
        <v>69.129439400509</v>
      </c>
      <c r="E301" s="3">
        <f t="shared" si="19"/>
        <v>1218.1000000000001</v>
      </c>
      <c r="F301" s="41">
        <f t="shared" si="16"/>
        <v>0.05675185896109432</v>
      </c>
      <c r="G301" s="23">
        <v>0</v>
      </c>
      <c r="H301" s="23">
        <v>0</v>
      </c>
      <c r="I301" s="23">
        <v>10.169530391693115</v>
      </c>
      <c r="J301" s="23">
        <v>7.244331181049347</v>
      </c>
      <c r="K301" s="23">
        <v>6.228064715862274</v>
      </c>
      <c r="L301" s="23">
        <v>5.5</v>
      </c>
      <c r="M301" s="23">
        <v>6.25</v>
      </c>
      <c r="N301" s="23">
        <v>3.25</v>
      </c>
      <c r="O301" s="23">
        <v>8.154545664787292</v>
      </c>
      <c r="P301" s="23">
        <v>11.459686279296875</v>
      </c>
      <c r="Q301" s="23">
        <v>5.371160089969635</v>
      </c>
      <c r="R301" s="23">
        <v>3.588976740837097</v>
      </c>
      <c r="S301" s="23">
        <v>0.3625598791986704</v>
      </c>
      <c r="T301" s="23">
        <v>1.5198218077421188</v>
      </c>
      <c r="U301" s="23">
        <v>0.030762650072574615</v>
      </c>
      <c r="V301" s="23">
        <v>0</v>
      </c>
      <c r="W301" s="23">
        <v>0</v>
      </c>
      <c r="X301" s="21" t="s">
        <v>3</v>
      </c>
      <c r="Y301" s="21" t="s">
        <v>3</v>
      </c>
      <c r="Z301" s="20" t="s">
        <v>3</v>
      </c>
    </row>
    <row r="302" spans="1:26" ht="12.75">
      <c r="A302" s="5">
        <v>38203.70833350695</v>
      </c>
      <c r="B302" s="5">
        <v>38203</v>
      </c>
      <c r="C302" s="27">
        <f t="shared" si="17"/>
        <v>17</v>
      </c>
      <c r="D302" s="3">
        <f t="shared" si="18"/>
        <v>88.0944773554802</v>
      </c>
      <c r="E302" s="3">
        <f t="shared" si="19"/>
        <v>1218.1000000000001</v>
      </c>
      <c r="F302" s="41">
        <f t="shared" si="16"/>
        <v>0.07232121940356308</v>
      </c>
      <c r="G302" s="23">
        <v>2.7203436121344566</v>
      </c>
      <c r="H302" s="23">
        <v>1.9449826627969742</v>
      </c>
      <c r="I302" s="23">
        <v>10.602130055427551</v>
      </c>
      <c r="J302" s="23">
        <v>6.351664662361145</v>
      </c>
      <c r="K302" s="23">
        <v>5.91753888130188</v>
      </c>
      <c r="L302" s="23">
        <v>5.5</v>
      </c>
      <c r="M302" s="23">
        <v>4.75</v>
      </c>
      <c r="N302" s="23">
        <v>4</v>
      </c>
      <c r="O302" s="23">
        <v>8.86867868900299</v>
      </c>
      <c r="P302" s="23">
        <v>9.201324462890625</v>
      </c>
      <c r="Q302" s="23">
        <v>8.848397970199585</v>
      </c>
      <c r="R302" s="23">
        <v>8.564836621284485</v>
      </c>
      <c r="S302" s="23">
        <v>1.3843196034431458</v>
      </c>
      <c r="T302" s="23">
        <v>9.376812160015106</v>
      </c>
      <c r="U302" s="23">
        <v>0.0634479746222496</v>
      </c>
      <c r="V302" s="23">
        <v>0</v>
      </c>
      <c r="W302" s="23">
        <v>0</v>
      </c>
      <c r="X302" s="21" t="s">
        <v>3</v>
      </c>
      <c r="Y302" s="21" t="s">
        <v>3</v>
      </c>
      <c r="Z302" s="20" t="s">
        <v>3</v>
      </c>
    </row>
    <row r="303" spans="1:26" ht="12.75">
      <c r="A303" s="5">
        <v>38203.750000231485</v>
      </c>
      <c r="B303" s="5">
        <v>38203</v>
      </c>
      <c r="C303" s="27">
        <f t="shared" si="17"/>
        <v>18</v>
      </c>
      <c r="D303" s="3">
        <f t="shared" si="18"/>
        <v>127.77960643172264</v>
      </c>
      <c r="E303" s="3">
        <f t="shared" si="19"/>
        <v>1218.1000000000001</v>
      </c>
      <c r="F303" s="41">
        <f t="shared" si="16"/>
        <v>0.10490075234522833</v>
      </c>
      <c r="G303" s="23">
        <v>2.0949048548936844</v>
      </c>
      <c r="H303" s="23">
        <v>2.8473770022392273</v>
      </c>
      <c r="I303" s="23">
        <v>12.634663105010986</v>
      </c>
      <c r="J303" s="23">
        <v>10.361797094345093</v>
      </c>
      <c r="K303" s="23">
        <v>6.684316635131836</v>
      </c>
      <c r="L303" s="23">
        <v>5.25</v>
      </c>
      <c r="M303" s="23">
        <v>9.5</v>
      </c>
      <c r="N303" s="23">
        <v>4</v>
      </c>
      <c r="O303" s="23">
        <v>12.280647993087769</v>
      </c>
      <c r="P303" s="23">
        <v>12.466812133789062</v>
      </c>
      <c r="Q303" s="23">
        <v>14.732622146606445</v>
      </c>
      <c r="R303" s="23">
        <v>14.471266746520996</v>
      </c>
      <c r="S303" s="23">
        <v>3.3619189858436584</v>
      </c>
      <c r="T303" s="23">
        <v>16.557817220687866</v>
      </c>
      <c r="U303" s="23">
        <v>0.5354625135660172</v>
      </c>
      <c r="V303" s="23">
        <v>0</v>
      </c>
      <c r="W303" s="23">
        <v>0</v>
      </c>
      <c r="X303" s="21" t="s">
        <v>3</v>
      </c>
      <c r="Y303" s="21" t="s">
        <v>3</v>
      </c>
      <c r="Z303" s="20" t="s">
        <v>3</v>
      </c>
    </row>
    <row r="304" spans="1:26" ht="12.75">
      <c r="A304" s="5">
        <v>38204.66666678241</v>
      </c>
      <c r="B304" s="5">
        <v>38204</v>
      </c>
      <c r="C304" s="27">
        <f t="shared" si="17"/>
        <v>16</v>
      </c>
      <c r="D304" s="3">
        <f t="shared" si="18"/>
        <v>53.839208614081144</v>
      </c>
      <c r="E304" s="3">
        <f t="shared" si="19"/>
        <v>1218.1000000000001</v>
      </c>
      <c r="F304" s="41">
        <f t="shared" si="16"/>
        <v>0.044199333892193694</v>
      </c>
      <c r="G304" s="23">
        <v>8.999908447265625</v>
      </c>
      <c r="H304" s="23">
        <v>11.99835205078125</v>
      </c>
      <c r="I304" s="23">
        <v>2.4719992578029633</v>
      </c>
      <c r="J304" s="23">
        <v>1.8608660995960236</v>
      </c>
      <c r="K304" s="23">
        <v>0.5287331659346819</v>
      </c>
      <c r="L304" s="23">
        <v>0.5</v>
      </c>
      <c r="M304" s="23">
        <v>0.25</v>
      </c>
      <c r="N304" s="23">
        <v>0</v>
      </c>
      <c r="O304" s="23">
        <v>0.23041474632918835</v>
      </c>
      <c r="P304" s="23">
        <v>0.7019195556640625</v>
      </c>
      <c r="Q304" s="23">
        <v>0.24917754158377647</v>
      </c>
      <c r="R304" s="23">
        <v>0.33838924765586853</v>
      </c>
      <c r="S304" s="23">
        <v>2.208319365978241</v>
      </c>
      <c r="T304" s="23">
        <v>14.011047840118408</v>
      </c>
      <c r="U304" s="23">
        <v>0.6931211352348328</v>
      </c>
      <c r="V304" s="23">
        <v>5.063020646572113</v>
      </c>
      <c r="W304" s="23">
        <v>3.73393951356411</v>
      </c>
      <c r="X304" s="21" t="s">
        <v>3</v>
      </c>
      <c r="Y304" s="21" t="s">
        <v>3</v>
      </c>
      <c r="Z304" s="20" t="s">
        <v>3</v>
      </c>
    </row>
    <row r="305" spans="1:26" ht="12.75">
      <c r="A305" s="5">
        <v>38204.70833350695</v>
      </c>
      <c r="B305" s="5">
        <v>38204</v>
      </c>
      <c r="C305" s="27">
        <f t="shared" si="17"/>
        <v>17</v>
      </c>
      <c r="D305" s="3">
        <f t="shared" si="18"/>
        <v>37.106776878237724</v>
      </c>
      <c r="E305" s="3">
        <f t="shared" si="19"/>
        <v>1218.1000000000001</v>
      </c>
      <c r="F305" s="41">
        <f t="shared" si="16"/>
        <v>0.030462833000769823</v>
      </c>
      <c r="G305" s="23">
        <v>4.469054162502289</v>
      </c>
      <c r="H305" s="23">
        <v>4.889065086841583</v>
      </c>
      <c r="I305" s="23">
        <v>0.8239997364580631</v>
      </c>
      <c r="J305" s="23">
        <v>0.6317331306636333</v>
      </c>
      <c r="K305" s="23">
        <v>0.09613331034779549</v>
      </c>
      <c r="L305" s="23">
        <v>0</v>
      </c>
      <c r="M305" s="23">
        <v>0</v>
      </c>
      <c r="N305" s="23">
        <v>0</v>
      </c>
      <c r="O305" s="23">
        <v>0.05798516795039177</v>
      </c>
      <c r="P305" s="23">
        <v>1.144439697265625</v>
      </c>
      <c r="Q305" s="23">
        <v>0.4014526903629303</v>
      </c>
      <c r="R305" s="23">
        <v>0.789574883878231</v>
      </c>
      <c r="S305" s="23">
        <v>3.0487990975379944</v>
      </c>
      <c r="T305" s="23">
        <v>17.436750650405884</v>
      </c>
      <c r="U305" s="23">
        <v>0.6306344866752625</v>
      </c>
      <c r="V305" s="23">
        <v>2.5696585178375244</v>
      </c>
      <c r="W305" s="23">
        <v>0.11749625951051712</v>
      </c>
      <c r="X305" s="21" t="s">
        <v>3</v>
      </c>
      <c r="Y305" s="21" t="s">
        <v>3</v>
      </c>
      <c r="Z305" s="20" t="s">
        <v>3</v>
      </c>
    </row>
    <row r="306" spans="1:26" ht="12.75">
      <c r="A306" s="5">
        <v>38204.750000231485</v>
      </c>
      <c r="B306" s="5">
        <v>38204</v>
      </c>
      <c r="C306" s="27">
        <f t="shared" si="17"/>
        <v>18</v>
      </c>
      <c r="D306" s="3">
        <f t="shared" si="18"/>
        <v>38.8297329954803</v>
      </c>
      <c r="E306" s="3">
        <f t="shared" si="19"/>
        <v>1218.1000000000001</v>
      </c>
      <c r="F306" s="41">
        <f t="shared" si="16"/>
        <v>0.03187729496386199</v>
      </c>
      <c r="G306" s="23">
        <v>2.9377880096435547</v>
      </c>
      <c r="H306" s="23">
        <v>1.5861995220184326</v>
      </c>
      <c r="I306" s="23">
        <v>0</v>
      </c>
      <c r="J306" s="23">
        <v>0</v>
      </c>
      <c r="K306" s="23">
        <v>0</v>
      </c>
      <c r="L306" s="23">
        <v>0</v>
      </c>
      <c r="M306" s="23">
        <v>0</v>
      </c>
      <c r="N306" s="23">
        <v>0</v>
      </c>
      <c r="O306" s="23">
        <v>0.05798516795039177</v>
      </c>
      <c r="P306" s="23">
        <v>1.2512664794921875</v>
      </c>
      <c r="Q306" s="23">
        <v>0.08305917680263519</v>
      </c>
      <c r="R306" s="23">
        <v>0.5229651927947998</v>
      </c>
      <c r="S306" s="23">
        <v>5.932798266410828</v>
      </c>
      <c r="T306" s="23">
        <v>24.06689691543579</v>
      </c>
      <c r="U306" s="23">
        <v>1.1334116607904434</v>
      </c>
      <c r="V306" s="23">
        <v>0.698873870074749</v>
      </c>
      <c r="W306" s="23">
        <v>0.5584887340664864</v>
      </c>
      <c r="X306" s="21" t="s">
        <v>3</v>
      </c>
      <c r="Y306" s="21" t="s">
        <v>3</v>
      </c>
      <c r="Z306" s="20" t="s">
        <v>3</v>
      </c>
    </row>
    <row r="307" spans="1:26" ht="12.75">
      <c r="A307" s="5">
        <v>38205.66666678241</v>
      </c>
      <c r="B307" s="5">
        <v>38205</v>
      </c>
      <c r="C307" s="27">
        <f t="shared" si="17"/>
        <v>16</v>
      </c>
      <c r="D307" s="3">
        <f t="shared" si="18"/>
        <v>33.52340607345104</v>
      </c>
      <c r="E307" s="3">
        <f t="shared" si="19"/>
        <v>1218.1000000000001</v>
      </c>
      <c r="F307" s="41">
        <f t="shared" si="16"/>
        <v>0.02752106237045484</v>
      </c>
      <c r="G307" s="23">
        <v>0</v>
      </c>
      <c r="H307" s="23">
        <v>0</v>
      </c>
      <c r="I307" s="23">
        <v>3.43333238363266</v>
      </c>
      <c r="J307" s="23">
        <v>2.149266004562378</v>
      </c>
      <c r="K307" s="23">
        <v>0.7133701592683792</v>
      </c>
      <c r="L307" s="23">
        <v>1</v>
      </c>
      <c r="M307" s="23">
        <v>1.75</v>
      </c>
      <c r="N307" s="23">
        <v>1</v>
      </c>
      <c r="O307" s="23">
        <v>2.426221489906311</v>
      </c>
      <c r="P307" s="23">
        <v>3.5096282958984375</v>
      </c>
      <c r="Q307" s="23">
        <v>3.0039736926555634</v>
      </c>
      <c r="R307" s="23">
        <v>2.91219824552536</v>
      </c>
      <c r="S307" s="23">
        <v>3.246559053659439</v>
      </c>
      <c r="T307" s="23">
        <v>4.705954223871231</v>
      </c>
      <c r="U307" s="23">
        <v>0</v>
      </c>
      <c r="V307" s="23">
        <v>3.672902524471283</v>
      </c>
      <c r="W307" s="23">
        <v>0</v>
      </c>
      <c r="X307" s="21" t="s">
        <v>3</v>
      </c>
      <c r="Y307" s="21" t="s">
        <v>3</v>
      </c>
      <c r="Z307" s="20" t="s">
        <v>3</v>
      </c>
    </row>
    <row r="308" spans="1:26" ht="12.75">
      <c r="A308" s="5">
        <v>38205.70833350695</v>
      </c>
      <c r="B308" s="5">
        <v>38205</v>
      </c>
      <c r="C308" s="27">
        <f t="shared" si="17"/>
        <v>17</v>
      </c>
      <c r="D308" s="3">
        <f t="shared" si="18"/>
        <v>18.341504199430346</v>
      </c>
      <c r="E308" s="3">
        <f t="shared" si="19"/>
        <v>1218.1000000000001</v>
      </c>
      <c r="F308" s="41">
        <f t="shared" si="16"/>
        <v>0.015057469993785686</v>
      </c>
      <c r="G308" s="23">
        <v>0</v>
      </c>
      <c r="H308" s="23">
        <v>0</v>
      </c>
      <c r="I308" s="23">
        <v>0.8377330861985683</v>
      </c>
      <c r="J308" s="23">
        <v>0.16479995287954807</v>
      </c>
      <c r="K308" s="23">
        <v>0</v>
      </c>
      <c r="L308" s="23">
        <v>0.75</v>
      </c>
      <c r="M308" s="23">
        <v>1.25</v>
      </c>
      <c r="N308" s="23">
        <v>1</v>
      </c>
      <c r="O308" s="23">
        <v>1.6273995488882065</v>
      </c>
      <c r="P308" s="23">
        <v>1.8311004638671875</v>
      </c>
      <c r="Q308" s="23">
        <v>0.12458877265453339</v>
      </c>
      <c r="R308" s="23">
        <v>1.056184582412243</v>
      </c>
      <c r="S308" s="23">
        <v>2.340159296989441</v>
      </c>
      <c r="T308" s="23">
        <v>2.087466061115265</v>
      </c>
      <c r="U308" s="23">
        <v>0</v>
      </c>
      <c r="V308" s="23">
        <v>3.4501174688339233</v>
      </c>
      <c r="W308" s="23">
        <v>1.8219549655914307</v>
      </c>
      <c r="X308" s="21" t="s">
        <v>3</v>
      </c>
      <c r="Y308" s="21" t="s">
        <v>3</v>
      </c>
      <c r="Z308" s="20" t="s">
        <v>3</v>
      </c>
    </row>
    <row r="309" spans="1:26" ht="12.75">
      <c r="A309" s="5">
        <v>38205.750000231485</v>
      </c>
      <c r="B309" s="5">
        <v>38205</v>
      </c>
      <c r="C309" s="27">
        <f t="shared" si="17"/>
        <v>18</v>
      </c>
      <c r="D309" s="3">
        <f t="shared" si="18"/>
        <v>32.062135823071</v>
      </c>
      <c r="E309" s="3">
        <f t="shared" si="19"/>
        <v>1218.1000000000001</v>
      </c>
      <c r="F309" s="41">
        <f t="shared" si="16"/>
        <v>0.02632143159270257</v>
      </c>
      <c r="G309" s="23">
        <v>0.09098330792039633</v>
      </c>
      <c r="H309" s="23">
        <v>0</v>
      </c>
      <c r="I309" s="23">
        <v>0.23346660379320383</v>
      </c>
      <c r="J309" s="23">
        <v>0</v>
      </c>
      <c r="K309" s="23">
        <v>0</v>
      </c>
      <c r="L309" s="23">
        <v>0</v>
      </c>
      <c r="M309" s="23">
        <v>0</v>
      </c>
      <c r="N309" s="23">
        <v>0.25</v>
      </c>
      <c r="O309" s="23">
        <v>1.1055329963564873</v>
      </c>
      <c r="P309" s="23">
        <v>0.4882965087890625</v>
      </c>
      <c r="Q309" s="23">
        <v>0</v>
      </c>
      <c r="R309" s="23">
        <v>0.10254219174385071</v>
      </c>
      <c r="S309" s="23">
        <v>2.224799305200577</v>
      </c>
      <c r="T309" s="23">
        <v>6.006042718887329</v>
      </c>
      <c r="U309" s="23">
        <v>11.812860369682312</v>
      </c>
      <c r="V309" s="23">
        <v>6.295968413352966</v>
      </c>
      <c r="W309" s="23">
        <v>3.451643407344818</v>
      </c>
      <c r="X309" s="21" t="s">
        <v>3</v>
      </c>
      <c r="Y309" s="21" t="s">
        <v>3</v>
      </c>
      <c r="Z309" s="20" t="s">
        <v>3</v>
      </c>
    </row>
    <row r="310" spans="1:26" ht="12.75">
      <c r="A310" s="5">
        <v>38208.66666678241</v>
      </c>
      <c r="B310" s="5">
        <v>38208</v>
      </c>
      <c r="C310" s="27">
        <f t="shared" si="17"/>
        <v>16</v>
      </c>
      <c r="D310" s="3">
        <f t="shared" si="18"/>
        <v>107.06136783957481</v>
      </c>
      <c r="E310" s="3">
        <f t="shared" si="19"/>
        <v>1218.1000000000001</v>
      </c>
      <c r="F310" s="41">
        <f t="shared" si="16"/>
        <v>0.08789210068103998</v>
      </c>
      <c r="G310" s="23">
        <v>7.6952420473098755</v>
      </c>
      <c r="H310" s="23">
        <v>7.849169850349426</v>
      </c>
      <c r="I310" s="23">
        <v>9.469130635261536</v>
      </c>
      <c r="J310" s="23">
        <v>12.662129640579224</v>
      </c>
      <c r="K310" s="23">
        <v>13.072603702545166</v>
      </c>
      <c r="L310" s="23">
        <v>2.25</v>
      </c>
      <c r="M310" s="23">
        <v>8.25</v>
      </c>
      <c r="N310" s="23">
        <v>1.75</v>
      </c>
      <c r="O310" s="23">
        <v>7.351146101951599</v>
      </c>
      <c r="P310" s="23">
        <v>4.6235504150390625</v>
      </c>
      <c r="Q310" s="23">
        <v>11.340173363685608</v>
      </c>
      <c r="R310" s="23">
        <v>13.764366388320923</v>
      </c>
      <c r="S310" s="23">
        <v>1.9116794168949127</v>
      </c>
      <c r="T310" s="23">
        <v>5.072176277637482</v>
      </c>
      <c r="U310" s="23">
        <v>0</v>
      </c>
      <c r="V310" s="23">
        <v>0</v>
      </c>
      <c r="W310" s="23">
        <v>0</v>
      </c>
      <c r="X310" s="21" t="s">
        <v>3</v>
      </c>
      <c r="Y310" s="21" t="s">
        <v>3</v>
      </c>
      <c r="Z310" s="20" t="s">
        <v>3</v>
      </c>
    </row>
    <row r="311" spans="1:26" ht="12.75">
      <c r="A311" s="5">
        <v>38208.70833350695</v>
      </c>
      <c r="B311" s="5">
        <v>38208</v>
      </c>
      <c r="C311" s="27">
        <f t="shared" si="17"/>
        <v>17</v>
      </c>
      <c r="D311" s="3">
        <f t="shared" si="18"/>
        <v>128.33511264622211</v>
      </c>
      <c r="E311" s="3">
        <f t="shared" si="19"/>
        <v>1218.1000000000001</v>
      </c>
      <c r="F311" s="41">
        <f t="shared" si="16"/>
        <v>0.10535679553913645</v>
      </c>
      <c r="G311" s="23">
        <v>6.704153418540955</v>
      </c>
      <c r="H311" s="23">
        <v>8.98216962814331</v>
      </c>
      <c r="I311" s="23">
        <v>9.146397352218628</v>
      </c>
      <c r="J311" s="23">
        <v>6.86666464805603</v>
      </c>
      <c r="K311" s="23">
        <v>10.319833874702454</v>
      </c>
      <c r="L311" s="23">
        <v>7.75</v>
      </c>
      <c r="M311" s="23">
        <v>12.25</v>
      </c>
      <c r="N311" s="23">
        <v>4.25</v>
      </c>
      <c r="O311" s="23">
        <v>11.642048597335815</v>
      </c>
      <c r="P311" s="23">
        <v>11.597030639648438</v>
      </c>
      <c r="Q311" s="23">
        <v>17.487418174743652</v>
      </c>
      <c r="R311" s="23">
        <v>16.245246648788452</v>
      </c>
      <c r="S311" s="23">
        <v>1.2854396253824234</v>
      </c>
      <c r="T311" s="23">
        <v>3.808710038661957</v>
      </c>
      <c r="U311" s="23">
        <v>0</v>
      </c>
      <c r="V311" s="23">
        <v>0</v>
      </c>
      <c r="W311" s="23">
        <v>0</v>
      </c>
      <c r="X311" s="21" t="s">
        <v>3</v>
      </c>
      <c r="Y311" s="21" t="s">
        <v>3</v>
      </c>
      <c r="Z311" s="20" t="s">
        <v>3</v>
      </c>
    </row>
    <row r="312" spans="1:26" ht="12.75">
      <c r="A312" s="5">
        <v>38208.750000231485</v>
      </c>
      <c r="B312" s="5">
        <v>38208</v>
      </c>
      <c r="C312" s="27">
        <f t="shared" si="17"/>
        <v>18</v>
      </c>
      <c r="D312" s="3">
        <f t="shared" si="18"/>
        <v>155.88471957296133</v>
      </c>
      <c r="E312" s="3">
        <f t="shared" si="19"/>
        <v>1218.1000000000001</v>
      </c>
      <c r="F312" s="41">
        <f t="shared" si="16"/>
        <v>0.12797366355222176</v>
      </c>
      <c r="G312" s="23">
        <v>9.84565269947052</v>
      </c>
      <c r="H312" s="23">
        <v>15.619372844696045</v>
      </c>
      <c r="I312" s="23">
        <v>11.309396505355835</v>
      </c>
      <c r="J312" s="23">
        <v>11.542863368988037</v>
      </c>
      <c r="K312" s="23">
        <v>11.278115272521973</v>
      </c>
      <c r="L312" s="23">
        <v>12</v>
      </c>
      <c r="M312" s="23">
        <v>13.25</v>
      </c>
      <c r="N312" s="23">
        <v>6.25</v>
      </c>
      <c r="O312" s="23">
        <v>14.437543630599976</v>
      </c>
      <c r="P312" s="23">
        <v>13.107681274414062</v>
      </c>
      <c r="Q312" s="23">
        <v>15.064858675003052</v>
      </c>
      <c r="R312" s="23">
        <v>16.0408034324646</v>
      </c>
      <c r="S312" s="23">
        <v>0.4696798697113991</v>
      </c>
      <c r="T312" s="23">
        <v>5.291909456253052</v>
      </c>
      <c r="U312" s="23">
        <v>0.37684254348278046</v>
      </c>
      <c r="V312" s="23">
        <v>0</v>
      </c>
      <c r="W312" s="23">
        <v>0</v>
      </c>
      <c r="X312" s="21" t="s">
        <v>3</v>
      </c>
      <c r="Y312" s="21" t="s">
        <v>3</v>
      </c>
      <c r="Z312" s="20" t="s">
        <v>3</v>
      </c>
    </row>
    <row r="313" spans="1:26" ht="12.75">
      <c r="A313" s="5">
        <v>38209.66666678241</v>
      </c>
      <c r="B313" s="5">
        <v>38209</v>
      </c>
      <c r="C313" s="27">
        <f t="shared" si="17"/>
        <v>16</v>
      </c>
      <c r="D313" s="3">
        <f t="shared" si="18"/>
        <v>0.9676246894523501</v>
      </c>
      <c r="E313" s="3">
        <f t="shared" si="19"/>
        <v>1218.1000000000001</v>
      </c>
      <c r="F313" s="41">
        <f t="shared" si="16"/>
        <v>0.00079437212827547</v>
      </c>
      <c r="G313" s="23">
        <v>0.36564989387989044</v>
      </c>
      <c r="H313" s="23">
        <v>0</v>
      </c>
      <c r="I313" s="23">
        <v>0.27466657757759094</v>
      </c>
      <c r="J313" s="23">
        <v>0.08239997923374176</v>
      </c>
      <c r="K313" s="23">
        <v>0</v>
      </c>
      <c r="L313" s="23">
        <v>0</v>
      </c>
      <c r="M313" s="23">
        <v>0</v>
      </c>
      <c r="N313" s="23">
        <v>0</v>
      </c>
      <c r="O313" s="23">
        <v>0.153355504386127</v>
      </c>
      <c r="P313" s="23">
        <v>0.091552734375</v>
      </c>
      <c r="Q313" s="23">
        <v>0</v>
      </c>
      <c r="R313" s="23">
        <v>0</v>
      </c>
      <c r="S313" s="23">
        <v>0</v>
      </c>
      <c r="T313" s="23">
        <v>0</v>
      </c>
      <c r="U313" s="23">
        <v>0</v>
      </c>
      <c r="V313" s="23">
        <v>0</v>
      </c>
      <c r="W313" s="23">
        <v>0</v>
      </c>
      <c r="X313" s="21" t="s">
        <v>3</v>
      </c>
      <c r="Y313" s="21" t="s">
        <v>3</v>
      </c>
      <c r="Z313" s="20" t="s">
        <v>3</v>
      </c>
    </row>
    <row r="314" spans="1:26" ht="12.75">
      <c r="A314" s="5">
        <v>38209.70833350695</v>
      </c>
      <c r="B314" s="5">
        <v>38209</v>
      </c>
      <c r="C314" s="27">
        <f t="shared" si="17"/>
        <v>17</v>
      </c>
      <c r="D314" s="3">
        <f t="shared" si="18"/>
        <v>1.0395250711590052</v>
      </c>
      <c r="E314" s="3">
        <f t="shared" si="19"/>
        <v>1218.1000000000001</v>
      </c>
      <c r="F314" s="41">
        <f t="shared" si="16"/>
        <v>0.0008533987941540145</v>
      </c>
      <c r="G314" s="23">
        <v>0.14992217160761356</v>
      </c>
      <c r="H314" s="23">
        <v>0</v>
      </c>
      <c r="I314" s="23">
        <v>0.27466657757759094</v>
      </c>
      <c r="J314" s="23">
        <v>0.08239997923374176</v>
      </c>
      <c r="K314" s="23">
        <v>0</v>
      </c>
      <c r="L314" s="23">
        <v>0</v>
      </c>
      <c r="M314" s="23">
        <v>0</v>
      </c>
      <c r="N314" s="23">
        <v>0</v>
      </c>
      <c r="O314" s="23">
        <v>0.1510666161775589</v>
      </c>
      <c r="P314" s="23">
        <v>0.3814697265625</v>
      </c>
      <c r="Q314" s="23">
        <v>0</v>
      </c>
      <c r="R314" s="23">
        <v>0</v>
      </c>
      <c r="S314" s="23">
        <v>0</v>
      </c>
      <c r="T314" s="23">
        <v>0</v>
      </c>
      <c r="U314" s="23">
        <v>0</v>
      </c>
      <c r="V314" s="23">
        <v>0</v>
      </c>
      <c r="W314" s="23">
        <v>0</v>
      </c>
      <c r="X314" s="21" t="s">
        <v>3</v>
      </c>
      <c r="Y314" s="21" t="s">
        <v>3</v>
      </c>
      <c r="Z314" s="20" t="s">
        <v>3</v>
      </c>
    </row>
    <row r="315" spans="1:26" ht="12.75">
      <c r="A315" s="5">
        <v>38209.750000231485</v>
      </c>
      <c r="B315" s="5">
        <v>38209</v>
      </c>
      <c r="C315" s="27">
        <f t="shared" si="17"/>
        <v>18</v>
      </c>
      <c r="D315" s="3">
        <f t="shared" si="18"/>
        <v>2.5488564847037196</v>
      </c>
      <c r="E315" s="3">
        <f t="shared" si="19"/>
        <v>1218.1000000000001</v>
      </c>
      <c r="F315" s="41">
        <f t="shared" si="16"/>
        <v>0.002092485415568278</v>
      </c>
      <c r="G315" s="23">
        <v>0.21343883406370878</v>
      </c>
      <c r="H315" s="23">
        <v>0</v>
      </c>
      <c r="I315" s="23">
        <v>0.5355998538434505</v>
      </c>
      <c r="J315" s="23">
        <v>0.343333225697279</v>
      </c>
      <c r="K315" s="23">
        <v>0</v>
      </c>
      <c r="L315" s="23">
        <v>0</v>
      </c>
      <c r="M315" s="23">
        <v>0</v>
      </c>
      <c r="N315" s="23">
        <v>0</v>
      </c>
      <c r="O315" s="23">
        <v>0.5867183357477188</v>
      </c>
      <c r="P315" s="23">
        <v>0.8697662353515625</v>
      </c>
      <c r="Q315" s="23">
        <v>0</v>
      </c>
      <c r="R315" s="23">
        <v>0</v>
      </c>
      <c r="S315" s="23">
        <v>0</v>
      </c>
      <c r="T315" s="23">
        <v>0</v>
      </c>
      <c r="U315" s="23">
        <v>0</v>
      </c>
      <c r="V315" s="23">
        <v>0</v>
      </c>
      <c r="W315" s="23">
        <v>0</v>
      </c>
      <c r="X315" s="21" t="s">
        <v>3</v>
      </c>
      <c r="Y315" s="21" t="s">
        <v>3</v>
      </c>
      <c r="Z315" s="20" t="s">
        <v>3</v>
      </c>
    </row>
    <row r="316" spans="1:26" ht="12.75">
      <c r="A316" s="5">
        <v>38210.66666678241</v>
      </c>
      <c r="B316" s="5">
        <v>38210</v>
      </c>
      <c r="C316" s="27">
        <f t="shared" si="17"/>
        <v>16</v>
      </c>
      <c r="D316" s="3">
        <f t="shared" si="18"/>
        <v>104.92394457943738</v>
      </c>
      <c r="E316" s="3">
        <f t="shared" si="19"/>
        <v>1218.1000000000001</v>
      </c>
      <c r="F316" s="41">
        <f t="shared" si="16"/>
        <v>0.08613738164308132</v>
      </c>
      <c r="G316" s="23">
        <v>6.82775342464447</v>
      </c>
      <c r="H316" s="23">
        <v>5.489898443222046</v>
      </c>
      <c r="I316" s="23">
        <v>0.18539994582533836</v>
      </c>
      <c r="J316" s="23">
        <v>0.2677999269217253</v>
      </c>
      <c r="K316" s="23">
        <v>0</v>
      </c>
      <c r="L316" s="23">
        <v>1</v>
      </c>
      <c r="M316" s="23">
        <v>2.25</v>
      </c>
      <c r="N316" s="23">
        <v>0</v>
      </c>
      <c r="O316" s="23">
        <v>1.9653919637203217</v>
      </c>
      <c r="P316" s="23">
        <v>1.068145751953125</v>
      </c>
      <c r="Q316" s="23">
        <v>0.9274941831827164</v>
      </c>
      <c r="R316" s="23">
        <v>0.8203375265002251</v>
      </c>
      <c r="S316" s="23">
        <v>9.838557243347168</v>
      </c>
      <c r="T316" s="23">
        <v>51.686147689819336</v>
      </c>
      <c r="U316" s="23">
        <v>5.355586409568787</v>
      </c>
      <c r="V316" s="23">
        <v>11.098056077957153</v>
      </c>
      <c r="W316" s="23">
        <v>6.143375992774963</v>
      </c>
      <c r="X316" s="21" t="s">
        <v>3</v>
      </c>
      <c r="Y316" s="21" t="s">
        <v>3</v>
      </c>
      <c r="Z316" s="20" t="s">
        <v>3</v>
      </c>
    </row>
    <row r="317" spans="1:26" ht="12.75">
      <c r="A317" s="5">
        <v>38210.70833350695</v>
      </c>
      <c r="B317" s="5">
        <v>38210</v>
      </c>
      <c r="C317" s="27">
        <f t="shared" si="17"/>
        <v>17</v>
      </c>
      <c r="D317" s="3">
        <f t="shared" si="18"/>
        <v>82.81321551278234</v>
      </c>
      <c r="E317" s="3">
        <f t="shared" si="19"/>
        <v>1218.1000000000001</v>
      </c>
      <c r="F317" s="41">
        <f t="shared" si="16"/>
        <v>0.06798556400359768</v>
      </c>
      <c r="G317" s="23">
        <v>3.967215359210968</v>
      </c>
      <c r="H317" s="23">
        <v>4.122859954833984</v>
      </c>
      <c r="I317" s="23">
        <v>0.054933320730924606</v>
      </c>
      <c r="J317" s="23">
        <v>0</v>
      </c>
      <c r="K317" s="23">
        <v>0</v>
      </c>
      <c r="L317" s="23">
        <v>0.5</v>
      </c>
      <c r="M317" s="23">
        <v>1</v>
      </c>
      <c r="N317" s="23">
        <v>0</v>
      </c>
      <c r="O317" s="23">
        <v>0.461592435836792</v>
      </c>
      <c r="P317" s="23">
        <v>0.091552734375</v>
      </c>
      <c r="Q317" s="23">
        <v>0.16611835360527039</v>
      </c>
      <c r="R317" s="23">
        <v>0.19483015686273575</v>
      </c>
      <c r="S317" s="23">
        <v>9.228797197341919</v>
      </c>
      <c r="T317" s="23">
        <v>45.47715759277344</v>
      </c>
      <c r="U317" s="23">
        <v>4.06355482339859</v>
      </c>
      <c r="V317" s="23">
        <v>9.343241810798645</v>
      </c>
      <c r="W317" s="23">
        <v>4.141361773014069</v>
      </c>
      <c r="X317" s="21" t="s">
        <v>3</v>
      </c>
      <c r="Y317" s="21" t="s">
        <v>3</v>
      </c>
      <c r="Z317" s="20" t="s">
        <v>3</v>
      </c>
    </row>
    <row r="318" spans="1:26" ht="12.75">
      <c r="A318" s="5">
        <v>38210.750000231485</v>
      </c>
      <c r="B318" s="5">
        <v>38210</v>
      </c>
      <c r="C318" s="27">
        <f t="shared" si="17"/>
        <v>18</v>
      </c>
      <c r="D318" s="3">
        <f t="shared" si="18"/>
        <v>80.65645141806453</v>
      </c>
      <c r="E318" s="3">
        <f t="shared" si="19"/>
        <v>1218.1000000000001</v>
      </c>
      <c r="F318" s="41">
        <f t="shared" si="16"/>
        <v>0.06621496709470859</v>
      </c>
      <c r="G318" s="23">
        <v>3.0001602172851562</v>
      </c>
      <c r="H318" s="23">
        <v>2.1040605008602142</v>
      </c>
      <c r="I318" s="23">
        <v>0</v>
      </c>
      <c r="J318" s="23">
        <v>0</v>
      </c>
      <c r="K318" s="23">
        <v>0</v>
      </c>
      <c r="L318" s="23">
        <v>1.25</v>
      </c>
      <c r="M318" s="23">
        <v>0.75</v>
      </c>
      <c r="N318" s="23">
        <v>0</v>
      </c>
      <c r="O318" s="23">
        <v>0.7644886514171958</v>
      </c>
      <c r="P318" s="23">
        <v>0.5340728759765625</v>
      </c>
      <c r="Q318" s="23">
        <v>0</v>
      </c>
      <c r="R318" s="23">
        <v>0</v>
      </c>
      <c r="S318" s="23">
        <v>9.31119704246521</v>
      </c>
      <c r="T318" s="23">
        <v>47.76757049560547</v>
      </c>
      <c r="U318" s="23">
        <v>3.118564397096634</v>
      </c>
      <c r="V318" s="23">
        <v>7.722708821296692</v>
      </c>
      <c r="W318" s="23">
        <v>4.333628416061401</v>
      </c>
      <c r="X318" s="21" t="s">
        <v>3</v>
      </c>
      <c r="Y318" s="21" t="s">
        <v>3</v>
      </c>
      <c r="Z318" s="20" t="s">
        <v>3</v>
      </c>
    </row>
    <row r="319" spans="1:26" ht="12.75">
      <c r="A319" s="5">
        <v>38211.66666678241</v>
      </c>
      <c r="B319" s="5">
        <v>38211</v>
      </c>
      <c r="C319" s="27">
        <f t="shared" si="17"/>
        <v>16</v>
      </c>
      <c r="D319" s="3">
        <f t="shared" si="18"/>
        <v>26.62582284025848</v>
      </c>
      <c r="E319" s="3">
        <f t="shared" si="19"/>
        <v>1218.1000000000001</v>
      </c>
      <c r="F319" s="41">
        <f t="shared" si="16"/>
        <v>0.021858486856792116</v>
      </c>
      <c r="G319" s="23">
        <v>0</v>
      </c>
      <c r="H319" s="23">
        <v>0</v>
      </c>
      <c r="I319" s="23">
        <v>3.357798933982849</v>
      </c>
      <c r="J319" s="23">
        <v>1.5793328881263733</v>
      </c>
      <c r="K319" s="23">
        <v>0.4226813595741987</v>
      </c>
      <c r="L319" s="23">
        <v>2.5</v>
      </c>
      <c r="M319" s="23">
        <v>2.5</v>
      </c>
      <c r="N319" s="23">
        <v>0.75</v>
      </c>
      <c r="O319" s="23">
        <v>3.460035979747772</v>
      </c>
      <c r="P319" s="23">
        <v>3.4180755615234375</v>
      </c>
      <c r="Q319" s="23">
        <v>2.6994233429431915</v>
      </c>
      <c r="R319" s="23">
        <v>5.938474774360657</v>
      </c>
      <c r="S319" s="23">
        <v>0</v>
      </c>
      <c r="T319" s="23">
        <v>0</v>
      </c>
      <c r="U319" s="23">
        <v>0</v>
      </c>
      <c r="V319" s="23">
        <v>0</v>
      </c>
      <c r="W319" s="23">
        <v>0</v>
      </c>
      <c r="X319" s="21" t="s">
        <v>3</v>
      </c>
      <c r="Y319" s="21" t="s">
        <v>3</v>
      </c>
      <c r="Z319" s="20" t="s">
        <v>3</v>
      </c>
    </row>
    <row r="320" spans="1:26" ht="12.75">
      <c r="A320" s="5">
        <v>38211.70833350695</v>
      </c>
      <c r="B320" s="5">
        <v>38211</v>
      </c>
      <c r="C320" s="27">
        <f t="shared" si="17"/>
        <v>17</v>
      </c>
      <c r="D320" s="3">
        <f t="shared" si="18"/>
        <v>71.8861606856808</v>
      </c>
      <c r="E320" s="3">
        <f t="shared" si="19"/>
        <v>1218.1000000000001</v>
      </c>
      <c r="F320" s="41">
        <f t="shared" si="16"/>
        <v>0.05901499112197751</v>
      </c>
      <c r="G320" s="23">
        <v>0.08869442250579596</v>
      </c>
      <c r="H320" s="23">
        <v>0</v>
      </c>
      <c r="I320" s="23">
        <v>7.0451979637146</v>
      </c>
      <c r="J320" s="23">
        <v>4.861598551273346</v>
      </c>
      <c r="K320" s="23">
        <v>4.623554170131683</v>
      </c>
      <c r="L320" s="23">
        <v>3.5</v>
      </c>
      <c r="M320" s="23">
        <v>5</v>
      </c>
      <c r="N320" s="23">
        <v>1.5</v>
      </c>
      <c r="O320" s="23">
        <v>7.437360763549805</v>
      </c>
      <c r="P320" s="23">
        <v>9.582809448242188</v>
      </c>
      <c r="Q320" s="23">
        <v>13.098259210586548</v>
      </c>
      <c r="R320" s="23">
        <v>14.379619717597961</v>
      </c>
      <c r="S320" s="23">
        <v>0</v>
      </c>
      <c r="T320" s="23">
        <v>0.7690664380788803</v>
      </c>
      <c r="U320" s="23">
        <v>0</v>
      </c>
      <c r="V320" s="23">
        <v>0</v>
      </c>
      <c r="W320" s="23">
        <v>0</v>
      </c>
      <c r="X320" s="21" t="s">
        <v>3</v>
      </c>
      <c r="Y320" s="21" t="s">
        <v>3</v>
      </c>
      <c r="Z320" s="20" t="s">
        <v>3</v>
      </c>
    </row>
    <row r="321" spans="1:26" ht="12.75">
      <c r="A321" s="5">
        <v>38211.750000231485</v>
      </c>
      <c r="B321" s="5">
        <v>38211</v>
      </c>
      <c r="C321" s="27">
        <f t="shared" si="17"/>
        <v>18</v>
      </c>
      <c r="D321" s="3">
        <f t="shared" si="18"/>
        <v>126.075727885589</v>
      </c>
      <c r="E321" s="3">
        <f t="shared" si="19"/>
        <v>1218.1000000000001</v>
      </c>
      <c r="F321" s="41">
        <f t="shared" si="16"/>
        <v>0.10350195212674575</v>
      </c>
      <c r="G321" s="23">
        <v>0</v>
      </c>
      <c r="H321" s="23">
        <v>0</v>
      </c>
      <c r="I321" s="23">
        <v>11.755729913711548</v>
      </c>
      <c r="J321" s="23">
        <v>10.25879716873169</v>
      </c>
      <c r="K321" s="23">
        <v>9.668263673782349</v>
      </c>
      <c r="L321" s="23">
        <v>8.25</v>
      </c>
      <c r="M321" s="23">
        <v>11.25</v>
      </c>
      <c r="N321" s="23">
        <v>3.75</v>
      </c>
      <c r="O321" s="23">
        <v>13.664662599563599</v>
      </c>
      <c r="P321" s="23">
        <v>13.916427612304688</v>
      </c>
      <c r="Q321" s="23">
        <v>20.228371143341064</v>
      </c>
      <c r="R321" s="23">
        <v>22.718222618103027</v>
      </c>
      <c r="S321" s="23">
        <v>0.06591998226940632</v>
      </c>
      <c r="T321" s="23">
        <v>0.5493331737816334</v>
      </c>
      <c r="U321" s="23">
        <v>0</v>
      </c>
      <c r="V321" s="23">
        <v>0</v>
      </c>
      <c r="W321" s="23">
        <v>0</v>
      </c>
      <c r="X321" s="21" t="s">
        <v>3</v>
      </c>
      <c r="Y321" s="21" t="s">
        <v>3</v>
      </c>
      <c r="Z321" s="20" t="s">
        <v>3</v>
      </c>
    </row>
    <row r="322" spans="1:26" ht="12.75">
      <c r="A322" s="5">
        <v>38212.66666678241</v>
      </c>
      <c r="B322" s="5">
        <v>38212</v>
      </c>
      <c r="C322" s="27">
        <f t="shared" si="17"/>
        <v>16</v>
      </c>
      <c r="D322" s="3">
        <f t="shared" si="18"/>
        <v>5.6763773038983345</v>
      </c>
      <c r="E322" s="3">
        <f t="shared" si="19"/>
        <v>1218.1000000000001</v>
      </c>
      <c r="F322" s="41">
        <f aca="true" t="shared" si="20" ref="F322:F385">+D322/E322</f>
        <v>0.004660025698956025</v>
      </c>
      <c r="G322" s="23">
        <v>0</v>
      </c>
      <c r="H322" s="23">
        <v>0</v>
      </c>
      <c r="I322" s="23">
        <v>0.370799895375967</v>
      </c>
      <c r="J322" s="23">
        <v>0</v>
      </c>
      <c r="K322" s="23">
        <v>0</v>
      </c>
      <c r="L322" s="23">
        <v>0.25</v>
      </c>
      <c r="M322" s="23">
        <v>1</v>
      </c>
      <c r="N322" s="23">
        <v>1</v>
      </c>
      <c r="O322" s="23">
        <v>1.4770958721637726</v>
      </c>
      <c r="P322" s="23">
        <v>1.49542236328125</v>
      </c>
      <c r="Q322" s="23">
        <v>0.0830591730773449</v>
      </c>
      <c r="R322" s="23">
        <v>0</v>
      </c>
      <c r="S322" s="23">
        <v>0</v>
      </c>
      <c r="T322" s="23">
        <v>0</v>
      </c>
      <c r="U322" s="23">
        <v>0</v>
      </c>
      <c r="V322" s="23">
        <v>0</v>
      </c>
      <c r="W322" s="23">
        <v>0</v>
      </c>
      <c r="X322" s="21" t="s">
        <v>3</v>
      </c>
      <c r="Y322" s="21" t="s">
        <v>3</v>
      </c>
      <c r="Z322" s="20" t="s">
        <v>3</v>
      </c>
    </row>
    <row r="323" spans="1:26" ht="12.75">
      <c r="A323" s="5">
        <v>38212.70833350695</v>
      </c>
      <c r="B323" s="5">
        <v>38212</v>
      </c>
      <c r="C323" s="27">
        <f aca="true" t="shared" si="21" ref="C323:C354">HOUR(A323)</f>
        <v>17</v>
      </c>
      <c r="D323" s="3">
        <f aca="true" t="shared" si="22" ref="D323:D354">SUM(G323:Z323)</f>
        <v>20.530232849996537</v>
      </c>
      <c r="E323" s="3">
        <f aca="true" t="shared" si="23" ref="E323:E354">SUMIF(G323:Z323,"&lt;&gt;No Data",G$491:Z$491)</f>
        <v>1218.1000000000001</v>
      </c>
      <c r="F323" s="41">
        <f t="shared" si="20"/>
        <v>0.016854308225922775</v>
      </c>
      <c r="G323" s="23">
        <v>0</v>
      </c>
      <c r="H323" s="23">
        <v>0</v>
      </c>
      <c r="I323" s="23">
        <v>0.43946654722094536</v>
      </c>
      <c r="J323" s="23">
        <v>0.10986663401126862</v>
      </c>
      <c r="K323" s="23">
        <v>0</v>
      </c>
      <c r="L323" s="23">
        <v>4</v>
      </c>
      <c r="M323" s="23">
        <v>6</v>
      </c>
      <c r="N323" s="23">
        <v>1</v>
      </c>
      <c r="O323" s="23">
        <v>5.813776135444641</v>
      </c>
      <c r="P323" s="23">
        <v>2.5635528564453125</v>
      </c>
      <c r="Q323" s="23">
        <v>0.3737663081847131</v>
      </c>
      <c r="R323" s="23">
        <v>0.20508437603712082</v>
      </c>
      <c r="S323" s="23">
        <v>0.02471999265253544</v>
      </c>
      <c r="T323" s="23">
        <v>0</v>
      </c>
      <c r="U323" s="23">
        <v>0</v>
      </c>
      <c r="V323" s="23">
        <v>0</v>
      </c>
      <c r="W323" s="23">
        <v>0</v>
      </c>
      <c r="X323" s="21" t="s">
        <v>3</v>
      </c>
      <c r="Y323" s="21" t="s">
        <v>3</v>
      </c>
      <c r="Z323" s="20" t="s">
        <v>3</v>
      </c>
    </row>
    <row r="324" spans="1:26" ht="12.75">
      <c r="A324" s="5">
        <v>38212.750000231485</v>
      </c>
      <c r="B324" s="5">
        <v>38212</v>
      </c>
      <c r="C324" s="27">
        <f t="shared" si="21"/>
        <v>18</v>
      </c>
      <c r="D324" s="3">
        <f t="shared" si="22"/>
        <v>33.56611258722842</v>
      </c>
      <c r="E324" s="3">
        <f t="shared" si="23"/>
        <v>1218.1000000000001</v>
      </c>
      <c r="F324" s="41">
        <f t="shared" si="20"/>
        <v>0.027556122311163625</v>
      </c>
      <c r="G324" s="23">
        <v>0.9189886283129454</v>
      </c>
      <c r="H324" s="23">
        <v>0</v>
      </c>
      <c r="I324" s="23">
        <v>1.0368663519620895</v>
      </c>
      <c r="J324" s="23">
        <v>1.2153996378183365</v>
      </c>
      <c r="K324" s="23">
        <v>0.30442213639616966</v>
      </c>
      <c r="L324" s="23">
        <v>5.75</v>
      </c>
      <c r="M324" s="23">
        <v>6.5</v>
      </c>
      <c r="N324" s="23">
        <v>1</v>
      </c>
      <c r="O324" s="23">
        <v>7.625812411308289</v>
      </c>
      <c r="P324" s="23">
        <v>5.9358367919921875</v>
      </c>
      <c r="Q324" s="23">
        <v>1.7303995490074158</v>
      </c>
      <c r="R324" s="23">
        <v>1.5483870804309845</v>
      </c>
      <c r="S324" s="23">
        <v>0</v>
      </c>
      <c r="T324" s="23">
        <v>0</v>
      </c>
      <c r="U324" s="23">
        <v>0</v>
      </c>
      <c r="V324" s="23">
        <v>0</v>
      </c>
      <c r="W324" s="23">
        <v>0</v>
      </c>
      <c r="X324" s="21" t="s">
        <v>3</v>
      </c>
      <c r="Y324" s="21" t="s">
        <v>3</v>
      </c>
      <c r="Z324" s="20" t="s">
        <v>3</v>
      </c>
    </row>
    <row r="325" spans="1:26" ht="12.75">
      <c r="A325" s="5">
        <v>38215.66666678241</v>
      </c>
      <c r="B325" s="5">
        <v>38215</v>
      </c>
      <c r="C325" s="27">
        <f t="shared" si="21"/>
        <v>16</v>
      </c>
      <c r="D325" s="3">
        <f t="shared" si="22"/>
        <v>226.45502598583698</v>
      </c>
      <c r="E325" s="3">
        <f t="shared" si="23"/>
        <v>1218.1000000000001</v>
      </c>
      <c r="F325" s="41">
        <f t="shared" si="20"/>
        <v>0.18590840323933747</v>
      </c>
      <c r="G325" s="23">
        <v>4.238448798656464</v>
      </c>
      <c r="H325" s="23">
        <v>1.8951994329690933</v>
      </c>
      <c r="I325" s="23">
        <v>23.33979320526123</v>
      </c>
      <c r="J325" s="23">
        <v>23.985260009765625</v>
      </c>
      <c r="K325" s="23">
        <v>23.754082202911377</v>
      </c>
      <c r="L325" s="23">
        <v>14.75</v>
      </c>
      <c r="M325" s="23">
        <v>13.75</v>
      </c>
      <c r="N325" s="23">
        <v>15</v>
      </c>
      <c r="O325" s="23">
        <v>15.61708402633667</v>
      </c>
      <c r="P325" s="23">
        <v>16.953033447265625</v>
      </c>
      <c r="Q325" s="23">
        <v>15.9369797706604</v>
      </c>
      <c r="R325" s="23">
        <v>13.979064226150513</v>
      </c>
      <c r="S325" s="23">
        <v>3.3454389572143555</v>
      </c>
      <c r="T325" s="23">
        <v>16.321299076080322</v>
      </c>
      <c r="U325" s="23">
        <v>5.102755784988403</v>
      </c>
      <c r="V325" s="23">
        <v>10.974456071853638</v>
      </c>
      <c r="W325" s="23">
        <v>7.512130975723267</v>
      </c>
      <c r="X325" s="21" t="s">
        <v>3</v>
      </c>
      <c r="Y325" s="21" t="s">
        <v>3</v>
      </c>
      <c r="Z325" s="20" t="s">
        <v>3</v>
      </c>
    </row>
    <row r="326" spans="1:26" ht="12.75">
      <c r="A326" s="5">
        <v>38215.70833350695</v>
      </c>
      <c r="B326" s="5">
        <v>38215</v>
      </c>
      <c r="C326" s="27">
        <f t="shared" si="21"/>
        <v>17</v>
      </c>
      <c r="D326" s="3">
        <f t="shared" si="22"/>
        <v>220.65069237351418</v>
      </c>
      <c r="E326" s="3">
        <f t="shared" si="23"/>
        <v>1218.1000000000001</v>
      </c>
      <c r="F326" s="41">
        <f t="shared" si="20"/>
        <v>0.1811433317244185</v>
      </c>
      <c r="G326" s="23">
        <v>7.953314185142517</v>
      </c>
      <c r="H326" s="23">
        <v>2.343821495771408</v>
      </c>
      <c r="I326" s="23">
        <v>24.177525997161865</v>
      </c>
      <c r="J326" s="23">
        <v>24.665059089660645</v>
      </c>
      <c r="K326" s="23">
        <v>22.992644786834717</v>
      </c>
      <c r="L326" s="23">
        <v>15.75</v>
      </c>
      <c r="M326" s="23">
        <v>15</v>
      </c>
      <c r="N326" s="23">
        <v>5.5</v>
      </c>
      <c r="O326" s="23">
        <v>15.619373559951782</v>
      </c>
      <c r="P326" s="23">
        <v>15.655990600585938</v>
      </c>
      <c r="Q326" s="23">
        <v>16.615296363830566</v>
      </c>
      <c r="R326" s="23">
        <v>14.860927104949951</v>
      </c>
      <c r="S326" s="23">
        <v>4.43311870098114</v>
      </c>
      <c r="T326" s="23">
        <v>16.760765314102173</v>
      </c>
      <c r="U326" s="23">
        <v>2.393719255924225</v>
      </c>
      <c r="V326" s="23">
        <v>8.531449317932129</v>
      </c>
      <c r="W326" s="23">
        <v>7.39768660068512</v>
      </c>
      <c r="X326" s="21" t="s">
        <v>3</v>
      </c>
      <c r="Y326" s="21" t="s">
        <v>3</v>
      </c>
      <c r="Z326" s="20" t="s">
        <v>3</v>
      </c>
    </row>
    <row r="327" spans="1:26" ht="12.75">
      <c r="A327" s="5">
        <v>38215.750000231485</v>
      </c>
      <c r="B327" s="5">
        <v>38215</v>
      </c>
      <c r="C327" s="27">
        <f t="shared" si="21"/>
        <v>18</v>
      </c>
      <c r="D327" s="3">
        <f t="shared" si="22"/>
        <v>210.21668657660484</v>
      </c>
      <c r="E327" s="3">
        <f t="shared" si="23"/>
        <v>1218.1000000000001</v>
      </c>
      <c r="F327" s="41">
        <f t="shared" si="20"/>
        <v>0.1725775277699736</v>
      </c>
      <c r="G327" s="23">
        <v>5.263298392295837</v>
      </c>
      <c r="H327" s="23">
        <v>2.2127826809883118</v>
      </c>
      <c r="I327" s="23">
        <v>21.9527268409729</v>
      </c>
      <c r="J327" s="23">
        <v>21.959593296051025</v>
      </c>
      <c r="K327" s="23">
        <v>22.641682147979736</v>
      </c>
      <c r="L327" s="23">
        <v>15</v>
      </c>
      <c r="M327" s="23">
        <v>15.75</v>
      </c>
      <c r="N327" s="23">
        <v>3.75</v>
      </c>
      <c r="O327" s="23">
        <v>16.104618072509766</v>
      </c>
      <c r="P327" s="23">
        <v>13.229766845703125</v>
      </c>
      <c r="Q327" s="23">
        <v>14.843367099761963</v>
      </c>
      <c r="R327" s="23">
        <v>13.620166540145874</v>
      </c>
      <c r="S327" s="23">
        <v>2.686239182949066</v>
      </c>
      <c r="T327" s="23">
        <v>19.139683723449707</v>
      </c>
      <c r="U327" s="23">
        <v>4.851847976446152</v>
      </c>
      <c r="V327" s="23">
        <v>8.835108637809753</v>
      </c>
      <c r="W327" s="23">
        <v>8.375805139541626</v>
      </c>
      <c r="X327" s="21" t="s">
        <v>3</v>
      </c>
      <c r="Y327" s="21" t="s">
        <v>3</v>
      </c>
      <c r="Z327" s="20" t="s">
        <v>3</v>
      </c>
    </row>
    <row r="328" spans="1:26" ht="12.75">
      <c r="A328" s="5">
        <v>38216.66666678241</v>
      </c>
      <c r="B328" s="5">
        <v>38216</v>
      </c>
      <c r="C328" s="27">
        <f t="shared" si="21"/>
        <v>16</v>
      </c>
      <c r="D328" s="3">
        <f t="shared" si="22"/>
        <v>136.4009987488389</v>
      </c>
      <c r="E328" s="3">
        <f t="shared" si="23"/>
        <v>1218.1000000000001</v>
      </c>
      <c r="F328" s="41">
        <f t="shared" si="20"/>
        <v>0.11197849006554379</v>
      </c>
      <c r="G328" s="23">
        <v>0.18768883496522903</v>
      </c>
      <c r="H328" s="23">
        <v>0</v>
      </c>
      <c r="I328" s="23">
        <v>17.358927965164185</v>
      </c>
      <c r="J328" s="23">
        <v>14.392529010772705</v>
      </c>
      <c r="K328" s="23">
        <v>13.509781122207642</v>
      </c>
      <c r="L328" s="23">
        <v>9.5</v>
      </c>
      <c r="M328" s="23">
        <v>9.5</v>
      </c>
      <c r="N328" s="23">
        <v>6.75</v>
      </c>
      <c r="O328" s="23">
        <v>10.582293033599854</v>
      </c>
      <c r="P328" s="23">
        <v>10.818801879882812</v>
      </c>
      <c r="Q328" s="23">
        <v>11.105704307556152</v>
      </c>
      <c r="R328" s="23">
        <v>11.03610348701477</v>
      </c>
      <c r="S328" s="23">
        <v>1.911679446697235</v>
      </c>
      <c r="T328" s="23">
        <v>8.771019458770752</v>
      </c>
      <c r="U328" s="23">
        <v>3.9068575501441956</v>
      </c>
      <c r="V328" s="23">
        <v>1.8280587494373322</v>
      </c>
      <c r="W328" s="23">
        <v>5.241553902626038</v>
      </c>
      <c r="X328" s="21" t="s">
        <v>3</v>
      </c>
      <c r="Y328" s="21" t="s">
        <v>3</v>
      </c>
      <c r="Z328" s="20" t="s">
        <v>3</v>
      </c>
    </row>
    <row r="329" spans="1:26" ht="12.75">
      <c r="A329" s="5">
        <v>38216.70833350695</v>
      </c>
      <c r="B329" s="5">
        <v>38216</v>
      </c>
      <c r="C329" s="27">
        <f t="shared" si="21"/>
        <v>17</v>
      </c>
      <c r="D329" s="3">
        <f t="shared" si="22"/>
        <v>110.95446089096367</v>
      </c>
      <c r="E329" s="3">
        <f t="shared" si="23"/>
        <v>1218.1000000000001</v>
      </c>
      <c r="F329" s="41">
        <f t="shared" si="20"/>
        <v>0.0910881379943877</v>
      </c>
      <c r="G329" s="23">
        <v>0.5510498378425837</v>
      </c>
      <c r="H329" s="23">
        <v>0</v>
      </c>
      <c r="I329" s="23">
        <v>4.799798473715782</v>
      </c>
      <c r="J329" s="23">
        <v>4.374065477401018</v>
      </c>
      <c r="K329" s="23">
        <v>3.3211768455803394</v>
      </c>
      <c r="L329" s="23">
        <v>10.25</v>
      </c>
      <c r="M329" s="23">
        <v>9.75</v>
      </c>
      <c r="N329" s="23">
        <v>7</v>
      </c>
      <c r="O329" s="23">
        <v>10.726493120193481</v>
      </c>
      <c r="P329" s="23">
        <v>11.6580810546875</v>
      </c>
      <c r="Q329" s="23">
        <v>11.60405945777893</v>
      </c>
      <c r="R329" s="23">
        <v>9.877376794815063</v>
      </c>
      <c r="S329" s="23">
        <v>2.0435193479061127</v>
      </c>
      <c r="T329" s="23">
        <v>8.60621988773346</v>
      </c>
      <c r="U329" s="23">
        <v>2.0168767273426056</v>
      </c>
      <c r="V329" s="23">
        <v>6.497390627861023</v>
      </c>
      <c r="W329" s="23">
        <v>7.878353238105774</v>
      </c>
      <c r="X329" s="21" t="s">
        <v>3</v>
      </c>
      <c r="Y329" s="21" t="s">
        <v>3</v>
      </c>
      <c r="Z329" s="20" t="s">
        <v>3</v>
      </c>
    </row>
    <row r="330" spans="1:26" ht="12.75">
      <c r="A330" s="5">
        <v>38216.750000231485</v>
      </c>
      <c r="B330" s="5">
        <v>38216</v>
      </c>
      <c r="C330" s="27">
        <f t="shared" si="21"/>
        <v>18</v>
      </c>
      <c r="D330" s="3">
        <f t="shared" si="22"/>
        <v>124.2146046757698</v>
      </c>
      <c r="E330" s="3">
        <f t="shared" si="23"/>
        <v>1218.1000000000001</v>
      </c>
      <c r="F330" s="41">
        <f t="shared" si="20"/>
        <v>0.10197406179769296</v>
      </c>
      <c r="G330" s="23">
        <v>0.7084109038114548</v>
      </c>
      <c r="H330" s="23">
        <v>0</v>
      </c>
      <c r="I330" s="23">
        <v>5.211798369884491</v>
      </c>
      <c r="J330" s="23">
        <v>5.0675986260175705</v>
      </c>
      <c r="K330" s="23">
        <v>6.747642517089844</v>
      </c>
      <c r="L330" s="23">
        <v>11.5</v>
      </c>
      <c r="M330" s="23">
        <v>9.5</v>
      </c>
      <c r="N330" s="23">
        <v>5.75</v>
      </c>
      <c r="O330" s="23">
        <v>11.231574535369873</v>
      </c>
      <c r="P330" s="23">
        <v>11.124008178710938</v>
      </c>
      <c r="Q330" s="23">
        <v>9.887503147125244</v>
      </c>
      <c r="R330" s="23">
        <v>10.020935773849487</v>
      </c>
      <c r="S330" s="23">
        <v>3.0652790665626526</v>
      </c>
      <c r="T330" s="23">
        <v>14.011047601699829</v>
      </c>
      <c r="U330" s="23">
        <v>2.614825874567032</v>
      </c>
      <c r="V330" s="23">
        <v>11.690115213394165</v>
      </c>
      <c r="W330" s="23">
        <v>6.083864867687225</v>
      </c>
      <c r="X330" s="21" t="s">
        <v>3</v>
      </c>
      <c r="Y330" s="21" t="s">
        <v>3</v>
      </c>
      <c r="Z330" s="20" t="s">
        <v>3</v>
      </c>
    </row>
    <row r="331" spans="1:26" ht="12.75">
      <c r="A331" s="5">
        <v>38217.66666678241</v>
      </c>
      <c r="B331" s="5">
        <v>38217</v>
      </c>
      <c r="C331" s="27">
        <f t="shared" si="21"/>
        <v>16</v>
      </c>
      <c r="D331" s="3">
        <f t="shared" si="22"/>
        <v>236.47879347205162</v>
      </c>
      <c r="E331" s="3">
        <f t="shared" si="23"/>
        <v>1218.1000000000001</v>
      </c>
      <c r="F331" s="41">
        <f t="shared" si="20"/>
        <v>0.19413742178150528</v>
      </c>
      <c r="G331" s="23">
        <v>2.2837381958961487</v>
      </c>
      <c r="H331" s="23">
        <v>2.0485549867153168</v>
      </c>
      <c r="I331" s="23">
        <v>18.485061168670654</v>
      </c>
      <c r="J331" s="23">
        <v>16.40446186065674</v>
      </c>
      <c r="K331" s="23">
        <v>17.03085422515869</v>
      </c>
      <c r="L331" s="23">
        <v>10.25</v>
      </c>
      <c r="M331" s="23">
        <v>10</v>
      </c>
      <c r="N331" s="23">
        <v>7.5</v>
      </c>
      <c r="O331" s="23">
        <v>9.172337889671326</v>
      </c>
      <c r="P331" s="23">
        <v>12.207412719726562</v>
      </c>
      <c r="Q331" s="23">
        <v>7.767763733863831</v>
      </c>
      <c r="R331" s="23">
        <v>8.184148669242859</v>
      </c>
      <c r="S331" s="23">
        <v>3.510238826274872</v>
      </c>
      <c r="T331" s="23">
        <v>15.109713733196259</v>
      </c>
      <c r="U331" s="23">
        <v>3.7482375502586365</v>
      </c>
      <c r="V331" s="23">
        <v>56.92617607116699</v>
      </c>
      <c r="W331" s="23">
        <v>35.850093841552734</v>
      </c>
      <c r="X331" s="21" t="s">
        <v>3</v>
      </c>
      <c r="Y331" s="21" t="s">
        <v>3</v>
      </c>
      <c r="Z331" s="20" t="s">
        <v>3</v>
      </c>
    </row>
    <row r="332" spans="1:26" ht="12.75">
      <c r="A332" s="5">
        <v>38217.70833350695</v>
      </c>
      <c r="B332" s="5">
        <v>38217</v>
      </c>
      <c r="C332" s="27">
        <f t="shared" si="21"/>
        <v>17</v>
      </c>
      <c r="D332" s="3">
        <f t="shared" si="22"/>
        <v>203.87584282830358</v>
      </c>
      <c r="E332" s="3">
        <f t="shared" si="23"/>
        <v>1218.1000000000001</v>
      </c>
      <c r="F332" s="41">
        <f t="shared" si="20"/>
        <v>0.16737200790436216</v>
      </c>
      <c r="G332" s="23">
        <v>0.658627575263381</v>
      </c>
      <c r="H332" s="23">
        <v>0.8589053004980087</v>
      </c>
      <c r="I332" s="23">
        <v>16.809595108032227</v>
      </c>
      <c r="J332" s="23">
        <v>17.832728385925293</v>
      </c>
      <c r="K332" s="23">
        <v>19.965208530426025</v>
      </c>
      <c r="L332" s="23">
        <v>10.75</v>
      </c>
      <c r="M332" s="23">
        <v>10</v>
      </c>
      <c r="N332" s="23">
        <v>4.75</v>
      </c>
      <c r="O332" s="23">
        <v>10.164952516555786</v>
      </c>
      <c r="P332" s="23">
        <v>9.567550659179688</v>
      </c>
      <c r="Q332" s="23">
        <v>7.006387829780579</v>
      </c>
      <c r="R332" s="23">
        <v>9.364665865898132</v>
      </c>
      <c r="S332" s="23">
        <v>1.689199460670352</v>
      </c>
      <c r="T332" s="23">
        <v>23.479415580630302</v>
      </c>
      <c r="U332" s="23">
        <v>3.118564397096634</v>
      </c>
      <c r="V332" s="23">
        <v>28.18536949157715</v>
      </c>
      <c r="W332" s="23">
        <v>29.67467212677002</v>
      </c>
      <c r="X332" s="21" t="s">
        <v>3</v>
      </c>
      <c r="Y332" s="21" t="s">
        <v>3</v>
      </c>
      <c r="Z332" s="20" t="s">
        <v>3</v>
      </c>
    </row>
    <row r="333" spans="1:26" ht="12.75">
      <c r="A333" s="5">
        <v>38217.750000231485</v>
      </c>
      <c r="B333" s="5">
        <v>38217</v>
      </c>
      <c r="C333" s="27">
        <f t="shared" si="21"/>
        <v>18</v>
      </c>
      <c r="D333" s="3">
        <f t="shared" si="22"/>
        <v>234.59248591959476</v>
      </c>
      <c r="E333" s="3">
        <f t="shared" si="23"/>
        <v>1218.1000000000001</v>
      </c>
      <c r="F333" s="41">
        <f t="shared" si="20"/>
        <v>0.19258885634972067</v>
      </c>
      <c r="G333" s="23">
        <v>0.9704886078834534</v>
      </c>
      <c r="H333" s="23">
        <v>0.8680608570575714</v>
      </c>
      <c r="I333" s="23">
        <v>19.054994583129883</v>
      </c>
      <c r="J333" s="23">
        <v>18.732260704040527</v>
      </c>
      <c r="K333" s="23">
        <v>20.104830980300903</v>
      </c>
      <c r="L333" s="23">
        <v>10.25</v>
      </c>
      <c r="M333" s="23">
        <v>12.25</v>
      </c>
      <c r="N333" s="23">
        <v>6</v>
      </c>
      <c r="O333" s="23">
        <v>8.802301049232483</v>
      </c>
      <c r="P333" s="23">
        <v>9.70489501953125</v>
      </c>
      <c r="Q333" s="23">
        <v>12.960692882537842</v>
      </c>
      <c r="R333" s="23">
        <v>9.692800283432007</v>
      </c>
      <c r="S333" s="23">
        <v>6.4107179045677185</v>
      </c>
      <c r="T333" s="23">
        <v>34.835352420806885</v>
      </c>
      <c r="U333" s="23">
        <v>0.47201453149318695</v>
      </c>
      <c r="V333" s="23">
        <v>35.1603741645813</v>
      </c>
      <c r="W333" s="23">
        <v>28.322701930999756</v>
      </c>
      <c r="X333" s="21" t="s">
        <v>3</v>
      </c>
      <c r="Y333" s="21" t="s">
        <v>3</v>
      </c>
      <c r="Z333" s="20" t="s">
        <v>3</v>
      </c>
    </row>
    <row r="334" spans="1:26" ht="12.75">
      <c r="A334" s="5">
        <v>38218.66666678241</v>
      </c>
      <c r="B334" s="5">
        <v>38218</v>
      </c>
      <c r="C334" s="27">
        <f t="shared" si="21"/>
        <v>16</v>
      </c>
      <c r="D334" s="3">
        <f t="shared" si="22"/>
        <v>21.99618747457862</v>
      </c>
      <c r="E334" s="3">
        <f t="shared" si="23"/>
        <v>1218.1000000000001</v>
      </c>
      <c r="F334" s="41">
        <f t="shared" si="20"/>
        <v>0.018057784643771953</v>
      </c>
      <c r="G334" s="23">
        <v>5.694753646850586</v>
      </c>
      <c r="H334" s="23">
        <v>4.442731857299805</v>
      </c>
      <c r="I334" s="23">
        <v>0</v>
      </c>
      <c r="J334" s="23">
        <v>0.5424664877355099</v>
      </c>
      <c r="K334" s="23">
        <v>0.3669850751757622</v>
      </c>
      <c r="L334" s="23">
        <v>3.25</v>
      </c>
      <c r="M334" s="23">
        <v>3.25</v>
      </c>
      <c r="N334" s="23">
        <v>0.5</v>
      </c>
      <c r="O334" s="23">
        <v>3.0510879904031754</v>
      </c>
      <c r="P334" s="23">
        <v>0.4120025634765625</v>
      </c>
      <c r="Q334" s="23">
        <v>0</v>
      </c>
      <c r="R334" s="23">
        <v>0</v>
      </c>
      <c r="S334" s="23">
        <v>0.4861598536372185</v>
      </c>
      <c r="T334" s="23">
        <v>0</v>
      </c>
      <c r="U334" s="23">
        <v>0</v>
      </c>
      <c r="V334" s="23">
        <v>0</v>
      </c>
      <c r="W334" s="23">
        <v>0</v>
      </c>
      <c r="X334" s="21" t="s">
        <v>3</v>
      </c>
      <c r="Y334" s="21" t="s">
        <v>3</v>
      </c>
      <c r="Z334" s="20" t="s">
        <v>3</v>
      </c>
    </row>
    <row r="335" spans="1:26" ht="12.75">
      <c r="A335" s="5">
        <v>38218.70833350695</v>
      </c>
      <c r="B335" s="5">
        <v>38218</v>
      </c>
      <c r="C335" s="27">
        <f t="shared" si="21"/>
        <v>17</v>
      </c>
      <c r="D335" s="3">
        <f t="shared" si="22"/>
        <v>15.435727110132575</v>
      </c>
      <c r="E335" s="3">
        <f t="shared" si="23"/>
        <v>1218.1000000000001</v>
      </c>
      <c r="F335" s="41">
        <f t="shared" si="20"/>
        <v>0.012671970371999486</v>
      </c>
      <c r="G335" s="23">
        <v>2.062860459089279</v>
      </c>
      <c r="H335" s="23">
        <v>3.0991547107696533</v>
      </c>
      <c r="I335" s="23">
        <v>0.5699331760406494</v>
      </c>
      <c r="J335" s="23">
        <v>1.8814660906791687</v>
      </c>
      <c r="K335" s="23">
        <v>0.067140718922019</v>
      </c>
      <c r="L335" s="23">
        <v>3.25</v>
      </c>
      <c r="M335" s="23">
        <v>2.5</v>
      </c>
      <c r="N335" s="23">
        <v>0.5</v>
      </c>
      <c r="O335" s="23">
        <v>1.1780144721269608</v>
      </c>
      <c r="P335" s="23">
        <v>0.030517578125</v>
      </c>
      <c r="Q335" s="23">
        <v>0</v>
      </c>
      <c r="R335" s="23">
        <v>0</v>
      </c>
      <c r="S335" s="23">
        <v>0.29663990437984467</v>
      </c>
      <c r="T335" s="23">
        <v>0</v>
      </c>
      <c r="U335" s="23">
        <v>0</v>
      </c>
      <c r="V335" s="23">
        <v>0</v>
      </c>
      <c r="W335" s="23">
        <v>0</v>
      </c>
      <c r="X335" s="21" t="s">
        <v>3</v>
      </c>
      <c r="Y335" s="21" t="s">
        <v>3</v>
      </c>
      <c r="Z335" s="20" t="s">
        <v>3</v>
      </c>
    </row>
    <row r="336" spans="1:26" ht="12.75">
      <c r="A336" s="5">
        <v>38218.750000231485</v>
      </c>
      <c r="B336" s="5">
        <v>38218</v>
      </c>
      <c r="C336" s="27">
        <f t="shared" si="21"/>
        <v>18</v>
      </c>
      <c r="D336" s="3">
        <f t="shared" si="22"/>
        <v>14.318616393953562</v>
      </c>
      <c r="E336" s="3">
        <f t="shared" si="23"/>
        <v>1218.1000000000001</v>
      </c>
      <c r="F336" s="41">
        <f t="shared" si="20"/>
        <v>0.011754877591292637</v>
      </c>
      <c r="G336" s="23">
        <v>3.0304880142211914</v>
      </c>
      <c r="H336" s="23">
        <v>3.122043490409851</v>
      </c>
      <c r="I336" s="23">
        <v>0.22659993171691895</v>
      </c>
      <c r="J336" s="23">
        <v>0.3021332435309887</v>
      </c>
      <c r="K336" s="23">
        <v>0</v>
      </c>
      <c r="L336" s="23">
        <v>3</v>
      </c>
      <c r="M336" s="23">
        <v>1.5</v>
      </c>
      <c r="N336" s="23">
        <v>1</v>
      </c>
      <c r="O336" s="23">
        <v>0.933103434741497</v>
      </c>
      <c r="P336" s="23">
        <v>0.396728515625</v>
      </c>
      <c r="Q336" s="23">
        <v>0</v>
      </c>
      <c r="R336" s="23">
        <v>0</v>
      </c>
      <c r="S336" s="23">
        <v>0.8075197637081146</v>
      </c>
      <c r="T336" s="23">
        <v>0</v>
      </c>
      <c r="U336" s="23">
        <v>0</v>
      </c>
      <c r="V336" s="23">
        <v>0</v>
      </c>
      <c r="W336" s="23">
        <v>0</v>
      </c>
      <c r="X336" s="21" t="s">
        <v>3</v>
      </c>
      <c r="Y336" s="21" t="s">
        <v>3</v>
      </c>
      <c r="Z336" s="20" t="s">
        <v>3</v>
      </c>
    </row>
    <row r="337" spans="1:26" ht="12.75">
      <c r="A337" s="5">
        <v>38219.66666678241</v>
      </c>
      <c r="B337" s="5">
        <v>38219</v>
      </c>
      <c r="C337" s="27">
        <f t="shared" si="21"/>
        <v>16</v>
      </c>
      <c r="D337" s="3">
        <f t="shared" si="22"/>
        <v>34.90532165253535</v>
      </c>
      <c r="E337" s="3">
        <f t="shared" si="23"/>
        <v>1218.1000000000001</v>
      </c>
      <c r="F337" s="41">
        <f t="shared" si="20"/>
        <v>0.02865554687836413</v>
      </c>
      <c r="G337" s="23">
        <v>2.1526993215084076</v>
      </c>
      <c r="H337" s="23">
        <v>7.024025559425354</v>
      </c>
      <c r="I337" s="23">
        <v>2.471999317407608</v>
      </c>
      <c r="J337" s="23">
        <v>2.1080660223960876</v>
      </c>
      <c r="K337" s="23">
        <v>1.5243995636701584</v>
      </c>
      <c r="L337" s="23">
        <v>1.75</v>
      </c>
      <c r="M337" s="23">
        <v>3.5</v>
      </c>
      <c r="N337" s="23">
        <v>1</v>
      </c>
      <c r="O337" s="23">
        <v>2.556688129901886</v>
      </c>
      <c r="P337" s="23">
        <v>5.020294189453125</v>
      </c>
      <c r="Q337" s="23">
        <v>0.7198461988009512</v>
      </c>
      <c r="R337" s="23">
        <v>0.9023712873458862</v>
      </c>
      <c r="S337" s="23">
        <v>0</v>
      </c>
      <c r="T337" s="23">
        <v>4.174932062625885</v>
      </c>
      <c r="U337" s="23">
        <v>0</v>
      </c>
      <c r="V337" s="23">
        <v>0</v>
      </c>
      <c r="W337" s="23">
        <v>0</v>
      </c>
      <c r="X337" s="21" t="s">
        <v>3</v>
      </c>
      <c r="Y337" s="21" t="s">
        <v>3</v>
      </c>
      <c r="Z337" s="20" t="s">
        <v>3</v>
      </c>
    </row>
    <row r="338" spans="1:26" ht="12.75">
      <c r="A338" s="5">
        <v>38219.70833350695</v>
      </c>
      <c r="B338" s="5">
        <v>38219</v>
      </c>
      <c r="C338" s="27">
        <f t="shared" si="21"/>
        <v>17</v>
      </c>
      <c r="D338" s="3">
        <f t="shared" si="22"/>
        <v>25.86156536731869</v>
      </c>
      <c r="E338" s="3">
        <f t="shared" si="23"/>
        <v>1218.1000000000001</v>
      </c>
      <c r="F338" s="41">
        <f t="shared" si="20"/>
        <v>0.021231069179310967</v>
      </c>
      <c r="G338" s="23">
        <v>1.9644383192062378</v>
      </c>
      <c r="H338" s="23">
        <v>3.8905377984046936</v>
      </c>
      <c r="I338" s="23">
        <v>3.886532187461853</v>
      </c>
      <c r="J338" s="23">
        <v>1.4900662014260888</v>
      </c>
      <c r="K338" s="23">
        <v>0.17166661471128464</v>
      </c>
      <c r="L338" s="23">
        <v>1</v>
      </c>
      <c r="M338" s="23">
        <v>0.75</v>
      </c>
      <c r="N338" s="23">
        <v>0.5</v>
      </c>
      <c r="O338" s="23">
        <v>1.4358958527445793</v>
      </c>
      <c r="P338" s="23">
        <v>2.3346710205078125</v>
      </c>
      <c r="Q338" s="23">
        <v>0</v>
      </c>
      <c r="R338" s="23">
        <v>0</v>
      </c>
      <c r="S338" s="23">
        <v>1.1865596771240234</v>
      </c>
      <c r="T338" s="23">
        <v>7.251197695732117</v>
      </c>
      <c r="U338" s="23">
        <v>0</v>
      </c>
      <c r="V338" s="23">
        <v>0</v>
      </c>
      <c r="W338" s="23">
        <v>0</v>
      </c>
      <c r="X338" s="21" t="s">
        <v>3</v>
      </c>
      <c r="Y338" s="21" t="s">
        <v>3</v>
      </c>
      <c r="Z338" s="20" t="s">
        <v>3</v>
      </c>
    </row>
    <row r="339" spans="1:26" ht="12.75">
      <c r="A339" s="5">
        <v>38219.750000231485</v>
      </c>
      <c r="B339" s="5">
        <v>38219</v>
      </c>
      <c r="C339" s="27">
        <f t="shared" si="21"/>
        <v>18</v>
      </c>
      <c r="D339" s="3">
        <f t="shared" si="22"/>
        <v>30.60404570028186</v>
      </c>
      <c r="E339" s="3">
        <f t="shared" si="23"/>
        <v>1218.1000000000001</v>
      </c>
      <c r="F339" s="41">
        <f t="shared" si="20"/>
        <v>0.02512441154279768</v>
      </c>
      <c r="G339" s="23">
        <v>3.144932448863983</v>
      </c>
      <c r="H339" s="23">
        <v>5.756553828716278</v>
      </c>
      <c r="I339" s="23">
        <v>0.9132663793861866</v>
      </c>
      <c r="J339" s="23">
        <v>0.3707998916506767</v>
      </c>
      <c r="K339" s="23">
        <v>0</v>
      </c>
      <c r="L339" s="23">
        <v>1.5</v>
      </c>
      <c r="M339" s="23">
        <v>0</v>
      </c>
      <c r="N339" s="23">
        <v>0.25</v>
      </c>
      <c r="O339" s="23">
        <v>0</v>
      </c>
      <c r="P339" s="23">
        <v>1.48016357421875</v>
      </c>
      <c r="Q339" s="23">
        <v>0</v>
      </c>
      <c r="R339" s="23">
        <v>0</v>
      </c>
      <c r="S339" s="23">
        <v>3.5267189741134644</v>
      </c>
      <c r="T339" s="23">
        <v>13.66161060333252</v>
      </c>
      <c r="U339" s="23">
        <v>0</v>
      </c>
      <c r="V339" s="23">
        <v>0</v>
      </c>
      <c r="W339" s="23">
        <v>0</v>
      </c>
      <c r="X339" s="21" t="s">
        <v>3</v>
      </c>
      <c r="Y339" s="21" t="s">
        <v>3</v>
      </c>
      <c r="Z339" s="20" t="s">
        <v>3</v>
      </c>
    </row>
    <row r="340" spans="1:26" ht="12.75">
      <c r="A340" s="5">
        <v>38222.66666678241</v>
      </c>
      <c r="B340" s="5">
        <v>38222</v>
      </c>
      <c r="C340" s="27">
        <f t="shared" si="21"/>
        <v>16</v>
      </c>
      <c r="D340" s="3">
        <f t="shared" si="22"/>
        <v>189.8968495130539</v>
      </c>
      <c r="E340" s="3">
        <f t="shared" si="23"/>
        <v>1218.1000000000001</v>
      </c>
      <c r="F340" s="41">
        <f t="shared" si="20"/>
        <v>0.15589594410397659</v>
      </c>
      <c r="G340" s="23">
        <v>7.019447982311249</v>
      </c>
      <c r="H340" s="23">
        <v>11.784340858459473</v>
      </c>
      <c r="I340" s="23">
        <v>9.256263732910156</v>
      </c>
      <c r="J340" s="23">
        <v>8.734397411346436</v>
      </c>
      <c r="K340" s="23">
        <v>6.515701770782471</v>
      </c>
      <c r="L340" s="23">
        <v>4.5</v>
      </c>
      <c r="M340" s="23">
        <v>5.25</v>
      </c>
      <c r="N340" s="23">
        <v>2.75</v>
      </c>
      <c r="O340" s="23">
        <v>5.927457511425018</v>
      </c>
      <c r="P340" s="23">
        <v>9.247116088867188</v>
      </c>
      <c r="Q340" s="23">
        <v>8.723809361457825</v>
      </c>
      <c r="R340" s="23">
        <v>4.840632259845734</v>
      </c>
      <c r="S340" s="23">
        <v>12.623676300048828</v>
      </c>
      <c r="T340" s="23">
        <v>61.64738941192627</v>
      </c>
      <c r="U340" s="23">
        <v>4.157765448093414</v>
      </c>
      <c r="V340" s="23">
        <v>19.164098262786865</v>
      </c>
      <c r="W340" s="23">
        <v>7.754753112792969</v>
      </c>
      <c r="X340" s="21" t="s">
        <v>3</v>
      </c>
      <c r="Y340" s="21" t="s">
        <v>3</v>
      </c>
      <c r="Z340" s="20" t="s">
        <v>3</v>
      </c>
    </row>
    <row r="341" spans="1:26" ht="12.75">
      <c r="A341" s="5">
        <v>38222.70833350695</v>
      </c>
      <c r="B341" s="5">
        <v>38222</v>
      </c>
      <c r="C341" s="27">
        <f t="shared" si="21"/>
        <v>17</v>
      </c>
      <c r="D341" s="3">
        <f t="shared" si="22"/>
        <v>187.4213773906231</v>
      </c>
      <c r="E341" s="3">
        <f t="shared" si="23"/>
        <v>1218.1000000000001</v>
      </c>
      <c r="F341" s="41">
        <f t="shared" si="20"/>
        <v>0.15386370362911342</v>
      </c>
      <c r="G341" s="23">
        <v>9.560113906860352</v>
      </c>
      <c r="H341" s="23">
        <v>12.552835464477539</v>
      </c>
      <c r="I341" s="23">
        <v>11.865596294403076</v>
      </c>
      <c r="J341" s="23">
        <v>10.313730359077454</v>
      </c>
      <c r="K341" s="23">
        <v>10.629596829414368</v>
      </c>
      <c r="L341" s="23">
        <v>3.5</v>
      </c>
      <c r="M341" s="23">
        <v>6</v>
      </c>
      <c r="N341" s="23">
        <v>2.75</v>
      </c>
      <c r="O341" s="23">
        <v>7.528916239738464</v>
      </c>
      <c r="P341" s="23">
        <v>8.1484375</v>
      </c>
      <c r="Q341" s="23">
        <v>15.826233863830566</v>
      </c>
      <c r="R341" s="23">
        <v>9.353770464658737</v>
      </c>
      <c r="S341" s="23">
        <v>9.772637128829956</v>
      </c>
      <c r="T341" s="23">
        <v>44.56007480621338</v>
      </c>
      <c r="U341" s="23">
        <v>2.898419141769409</v>
      </c>
      <c r="V341" s="23">
        <v>16.847743034362793</v>
      </c>
      <c r="W341" s="23">
        <v>5.3132723569869995</v>
      </c>
      <c r="X341" s="21" t="s">
        <v>3</v>
      </c>
      <c r="Y341" s="21" t="s">
        <v>3</v>
      </c>
      <c r="Z341" s="20" t="s">
        <v>3</v>
      </c>
    </row>
    <row r="342" spans="1:26" ht="12.75">
      <c r="A342" s="5">
        <v>38222.750000231485</v>
      </c>
      <c r="B342" s="5">
        <v>38222</v>
      </c>
      <c r="C342" s="27">
        <f t="shared" si="21"/>
        <v>18</v>
      </c>
      <c r="D342" s="3">
        <f t="shared" si="22"/>
        <v>250.71549233794212</v>
      </c>
      <c r="E342" s="3">
        <f t="shared" si="23"/>
        <v>1218.1000000000001</v>
      </c>
      <c r="F342" s="41">
        <f t="shared" si="20"/>
        <v>0.2058250491239981</v>
      </c>
      <c r="G342" s="23">
        <v>8.353297472000122</v>
      </c>
      <c r="H342" s="23">
        <v>8.956419706344604</v>
      </c>
      <c r="I342" s="23">
        <v>20.74419355392456</v>
      </c>
      <c r="J342" s="23">
        <v>19.844661235809326</v>
      </c>
      <c r="K342" s="23">
        <v>22.26630449295044</v>
      </c>
      <c r="L342" s="23">
        <v>8.75</v>
      </c>
      <c r="M342" s="23">
        <v>10.5</v>
      </c>
      <c r="N342" s="23">
        <v>5.5</v>
      </c>
      <c r="O342" s="23">
        <v>11.762596607208252</v>
      </c>
      <c r="P342" s="23">
        <v>16.998809814453125</v>
      </c>
      <c r="Q342" s="23">
        <v>18.95479679107666</v>
      </c>
      <c r="R342" s="23">
        <v>15.189062118530273</v>
      </c>
      <c r="S342" s="23">
        <v>8.899197340011597</v>
      </c>
      <c r="T342" s="23">
        <v>45.65874099731445</v>
      </c>
      <c r="U342" s="23">
        <v>2.141850084066391</v>
      </c>
      <c r="V342" s="23">
        <v>18.657490253448486</v>
      </c>
      <c r="W342" s="23">
        <v>7.538071870803833</v>
      </c>
      <c r="X342" s="21" t="s">
        <v>3</v>
      </c>
      <c r="Y342" s="21" t="s">
        <v>3</v>
      </c>
      <c r="Z342" s="20" t="s">
        <v>3</v>
      </c>
    </row>
    <row r="343" spans="1:26" ht="12.75">
      <c r="A343" s="5">
        <v>38223.66666678241</v>
      </c>
      <c r="B343" s="5">
        <v>38223</v>
      </c>
      <c r="C343" s="27">
        <f t="shared" si="21"/>
        <v>16</v>
      </c>
      <c r="D343" s="3">
        <f t="shared" si="22"/>
        <v>113.43830040097237</v>
      </c>
      <c r="E343" s="3">
        <f t="shared" si="23"/>
        <v>1218.1000000000001</v>
      </c>
      <c r="F343" s="41">
        <f t="shared" si="20"/>
        <v>0.09312724768161264</v>
      </c>
      <c r="G343" s="23">
        <v>9.16070282459259</v>
      </c>
      <c r="H343" s="23">
        <v>9.657963871955872</v>
      </c>
      <c r="I343" s="23">
        <v>0.048066653311252594</v>
      </c>
      <c r="J343" s="23">
        <v>0</v>
      </c>
      <c r="K343" s="23">
        <v>0</v>
      </c>
      <c r="L343" s="23">
        <v>2</v>
      </c>
      <c r="M343" s="23">
        <v>0.25</v>
      </c>
      <c r="N343" s="23">
        <v>1.25</v>
      </c>
      <c r="O343" s="23">
        <v>1.6533402130007744</v>
      </c>
      <c r="P343" s="23">
        <v>1.9379425048828125</v>
      </c>
      <c r="Q343" s="23">
        <v>0</v>
      </c>
      <c r="R343" s="23">
        <v>0</v>
      </c>
      <c r="S343" s="23">
        <v>7.333597779273987</v>
      </c>
      <c r="T343" s="23">
        <v>30.677205562591553</v>
      </c>
      <c r="U343" s="23">
        <v>4.221213340759277</v>
      </c>
      <c r="V343" s="23">
        <v>34.99862623214722</v>
      </c>
      <c r="W343" s="23">
        <v>10.249641418457031</v>
      </c>
      <c r="X343" s="21" t="s">
        <v>3</v>
      </c>
      <c r="Y343" s="21" t="s">
        <v>3</v>
      </c>
      <c r="Z343" s="20" t="s">
        <v>3</v>
      </c>
    </row>
    <row r="344" spans="1:26" ht="12.75">
      <c r="A344" s="5">
        <v>38223.70833350695</v>
      </c>
      <c r="B344" s="5">
        <v>38223</v>
      </c>
      <c r="C344" s="27">
        <f t="shared" si="21"/>
        <v>17</v>
      </c>
      <c r="D344" s="3">
        <f t="shared" si="22"/>
        <v>131.97555189579725</v>
      </c>
      <c r="E344" s="3">
        <f t="shared" si="23"/>
        <v>1218.1000000000001</v>
      </c>
      <c r="F344" s="41">
        <f t="shared" si="20"/>
        <v>0.10834541654691507</v>
      </c>
      <c r="G344" s="23">
        <v>1.997627153992653</v>
      </c>
      <c r="H344" s="23">
        <v>1.4837717935442924</v>
      </c>
      <c r="I344" s="23">
        <v>13.781395673751831</v>
      </c>
      <c r="J344" s="23">
        <v>10.107730433344841</v>
      </c>
      <c r="K344" s="23">
        <v>17.8556162789464</v>
      </c>
      <c r="L344" s="23">
        <v>5</v>
      </c>
      <c r="M344" s="23">
        <v>4</v>
      </c>
      <c r="N344" s="23">
        <v>2.25</v>
      </c>
      <c r="O344" s="23">
        <v>5.17059850692749</v>
      </c>
      <c r="P344" s="23">
        <v>2.24310302734375</v>
      </c>
      <c r="Q344" s="23">
        <v>5.621203184127808</v>
      </c>
      <c r="R344" s="23">
        <v>5.189916543662548</v>
      </c>
      <c r="S344" s="23">
        <v>4.943998575210571</v>
      </c>
      <c r="T344" s="23">
        <v>26.09942865371704</v>
      </c>
      <c r="U344" s="23">
        <v>4.2212134301662445</v>
      </c>
      <c r="V344" s="23">
        <v>17.67632031440735</v>
      </c>
      <c r="W344" s="23">
        <v>4.333628326654434</v>
      </c>
      <c r="X344" s="21" t="s">
        <v>3</v>
      </c>
      <c r="Y344" s="21" t="s">
        <v>3</v>
      </c>
      <c r="Z344" s="20" t="s">
        <v>3</v>
      </c>
    </row>
    <row r="345" spans="1:26" ht="12.75">
      <c r="A345" s="5">
        <v>38223.750000231485</v>
      </c>
      <c r="B345" s="5">
        <v>38223</v>
      </c>
      <c r="C345" s="27">
        <f t="shared" si="21"/>
        <v>18</v>
      </c>
      <c r="D345" s="3">
        <f t="shared" si="22"/>
        <v>206.913919929415</v>
      </c>
      <c r="E345" s="3">
        <f t="shared" si="23"/>
        <v>1218.1000000000001</v>
      </c>
      <c r="F345" s="41">
        <f t="shared" si="20"/>
        <v>0.16986611930827925</v>
      </c>
      <c r="G345" s="23">
        <v>3.5019989609718323</v>
      </c>
      <c r="H345" s="23">
        <v>4.355181932449341</v>
      </c>
      <c r="I345" s="23">
        <v>23.147525787353516</v>
      </c>
      <c r="J345" s="23">
        <v>20.496994018554688</v>
      </c>
      <c r="K345" s="23">
        <v>22.65770435333252</v>
      </c>
      <c r="L345" s="23">
        <v>11.5</v>
      </c>
      <c r="M345" s="23">
        <v>12</v>
      </c>
      <c r="N345" s="23">
        <v>6</v>
      </c>
      <c r="O345" s="23">
        <v>9.813226461410522</v>
      </c>
      <c r="P345" s="23">
        <v>17.944869995117188</v>
      </c>
      <c r="Q345" s="23">
        <v>16.020039319992065</v>
      </c>
      <c r="R345" s="23">
        <v>13.363811016082764</v>
      </c>
      <c r="S345" s="23">
        <v>5.042878448963165</v>
      </c>
      <c r="T345" s="23">
        <v>26.0811185836792</v>
      </c>
      <c r="U345" s="23">
        <v>1.1026490032672882</v>
      </c>
      <c r="V345" s="23">
        <v>13.148900032043457</v>
      </c>
      <c r="W345" s="23">
        <v>0.737022016197443</v>
      </c>
      <c r="X345" s="21" t="s">
        <v>3</v>
      </c>
      <c r="Y345" s="21" t="s">
        <v>3</v>
      </c>
      <c r="Z345" s="20" t="s">
        <v>3</v>
      </c>
    </row>
    <row r="346" spans="1:26" ht="12.75">
      <c r="A346" s="5">
        <v>38224.66666678241</v>
      </c>
      <c r="B346" s="5">
        <v>38224</v>
      </c>
      <c r="C346" s="27">
        <f t="shared" si="21"/>
        <v>16</v>
      </c>
      <c r="D346" s="3">
        <f t="shared" si="22"/>
        <v>86.68725216388702</v>
      </c>
      <c r="E346" s="3">
        <f t="shared" si="23"/>
        <v>1218.1000000000001</v>
      </c>
      <c r="F346" s="41">
        <f t="shared" si="20"/>
        <v>0.0711659569525384</v>
      </c>
      <c r="G346" s="23">
        <v>4.459898769855499</v>
      </c>
      <c r="H346" s="23">
        <v>4.939992964267731</v>
      </c>
      <c r="I346" s="23">
        <v>0</v>
      </c>
      <c r="J346" s="23">
        <v>0</v>
      </c>
      <c r="K346" s="23">
        <v>0</v>
      </c>
      <c r="L346" s="23">
        <v>0.25</v>
      </c>
      <c r="M346" s="23">
        <v>0</v>
      </c>
      <c r="N346" s="23">
        <v>0.75</v>
      </c>
      <c r="O346" s="23">
        <v>1.2123478055000305</v>
      </c>
      <c r="P346" s="23">
        <v>0.030517578125</v>
      </c>
      <c r="Q346" s="23">
        <v>0</v>
      </c>
      <c r="R346" s="23">
        <v>0</v>
      </c>
      <c r="S346" s="23">
        <v>5.471358418464661</v>
      </c>
      <c r="T346" s="23">
        <v>30.27436065673828</v>
      </c>
      <c r="U346" s="23">
        <v>0.251869261264801</v>
      </c>
      <c r="V346" s="23">
        <v>26.899013996124268</v>
      </c>
      <c r="W346" s="23">
        <v>12.147892713546753</v>
      </c>
      <c r="X346" s="21" t="s">
        <v>3</v>
      </c>
      <c r="Y346" s="21" t="s">
        <v>3</v>
      </c>
      <c r="Z346" s="20" t="s">
        <v>3</v>
      </c>
    </row>
    <row r="347" spans="1:26" ht="12.75">
      <c r="A347" s="5">
        <v>38224.70833350695</v>
      </c>
      <c r="B347" s="5">
        <v>38224</v>
      </c>
      <c r="C347" s="27">
        <f t="shared" si="21"/>
        <v>17</v>
      </c>
      <c r="D347" s="3">
        <f t="shared" si="22"/>
        <v>90.97503151837736</v>
      </c>
      <c r="E347" s="3">
        <f t="shared" si="23"/>
        <v>1218.1000000000001</v>
      </c>
      <c r="F347" s="41">
        <f t="shared" si="20"/>
        <v>0.07468601224725174</v>
      </c>
      <c r="G347" s="23">
        <v>9.081736326217651</v>
      </c>
      <c r="H347" s="23">
        <v>8.268608629703522</v>
      </c>
      <c r="I347" s="23">
        <v>0.49439986888319254</v>
      </c>
      <c r="J347" s="23">
        <v>0.8102664202451706</v>
      </c>
      <c r="K347" s="23">
        <v>0</v>
      </c>
      <c r="L347" s="23">
        <v>3.75</v>
      </c>
      <c r="M347" s="23">
        <v>3</v>
      </c>
      <c r="N347" s="23">
        <v>2</v>
      </c>
      <c r="O347" s="23">
        <v>3.3089693188667297</v>
      </c>
      <c r="P347" s="23">
        <v>0.839263916015625</v>
      </c>
      <c r="Q347" s="23">
        <v>0.6506302356719971</v>
      </c>
      <c r="R347" s="23">
        <v>0</v>
      </c>
      <c r="S347" s="23">
        <v>5.570238351821899</v>
      </c>
      <c r="T347" s="23">
        <v>27.454451084136963</v>
      </c>
      <c r="U347" s="23">
        <v>0.15669728815555573</v>
      </c>
      <c r="V347" s="23">
        <v>15.524765729904175</v>
      </c>
      <c r="W347" s="23">
        <v>10.065004348754883</v>
      </c>
      <c r="X347" s="21" t="s">
        <v>3</v>
      </c>
      <c r="Y347" s="21" t="s">
        <v>3</v>
      </c>
      <c r="Z347" s="20" t="s">
        <v>3</v>
      </c>
    </row>
    <row r="348" spans="1:26" ht="12.75">
      <c r="A348" s="5">
        <v>38224.750000231485</v>
      </c>
      <c r="B348" s="5">
        <v>38224</v>
      </c>
      <c r="C348" s="27">
        <f t="shared" si="21"/>
        <v>18</v>
      </c>
      <c r="D348" s="3">
        <f t="shared" si="22"/>
        <v>94.64389200694859</v>
      </c>
      <c r="E348" s="3">
        <f t="shared" si="23"/>
        <v>1218.1000000000001</v>
      </c>
      <c r="F348" s="41">
        <f t="shared" si="20"/>
        <v>0.07769796568996681</v>
      </c>
      <c r="G348" s="23">
        <v>10.329180240631104</v>
      </c>
      <c r="H348" s="23">
        <v>16.879406452178955</v>
      </c>
      <c r="I348" s="23">
        <v>0.15793328825384378</v>
      </c>
      <c r="J348" s="23">
        <v>0.5287331575527787</v>
      </c>
      <c r="K348" s="23">
        <v>0</v>
      </c>
      <c r="L348" s="23">
        <v>6</v>
      </c>
      <c r="M348" s="23">
        <v>5.5</v>
      </c>
      <c r="N348" s="23">
        <v>1.75</v>
      </c>
      <c r="O348" s="23">
        <v>6.357005715370178</v>
      </c>
      <c r="P348" s="23">
        <v>0.1220703125</v>
      </c>
      <c r="Q348" s="23">
        <v>0</v>
      </c>
      <c r="R348" s="23">
        <v>0</v>
      </c>
      <c r="S348" s="23">
        <v>4.630878686904907</v>
      </c>
      <c r="T348" s="23">
        <v>19.013031482696533</v>
      </c>
      <c r="U348" s="23">
        <v>0</v>
      </c>
      <c r="V348" s="23">
        <v>14.755699396133423</v>
      </c>
      <c r="W348" s="23">
        <v>8.619953274726868</v>
      </c>
      <c r="X348" s="21" t="s">
        <v>3</v>
      </c>
      <c r="Y348" s="21" t="s">
        <v>3</v>
      </c>
      <c r="Z348" s="20" t="s">
        <v>3</v>
      </c>
    </row>
    <row r="349" spans="1:26" ht="12.75">
      <c r="A349" s="5">
        <v>38225.66666678241</v>
      </c>
      <c r="B349" s="5">
        <v>38225</v>
      </c>
      <c r="C349" s="27">
        <f t="shared" si="21"/>
        <v>16</v>
      </c>
      <c r="D349" s="3">
        <f t="shared" si="22"/>
        <v>319.78029012680054</v>
      </c>
      <c r="E349" s="3">
        <f t="shared" si="23"/>
        <v>1218.1000000000001</v>
      </c>
      <c r="F349" s="41">
        <f t="shared" si="20"/>
        <v>0.26252384051128846</v>
      </c>
      <c r="G349" s="23">
        <v>17.975783586502075</v>
      </c>
      <c r="H349" s="23">
        <v>22.028831958770752</v>
      </c>
      <c r="I349" s="23">
        <v>19.872127532958984</v>
      </c>
      <c r="J349" s="23">
        <v>19.35712766647339</v>
      </c>
      <c r="K349" s="23">
        <v>21.45527458190918</v>
      </c>
      <c r="L349" s="23">
        <v>11</v>
      </c>
      <c r="M349" s="23">
        <v>11.25</v>
      </c>
      <c r="N349" s="23">
        <v>4</v>
      </c>
      <c r="O349" s="23">
        <v>11.96249270439148</v>
      </c>
      <c r="P349" s="23">
        <v>10.406814575195312</v>
      </c>
      <c r="Q349" s="23">
        <v>10.150523662567139</v>
      </c>
      <c r="R349" s="23">
        <v>9.159581303596497</v>
      </c>
      <c r="S349" s="23">
        <v>16.133914947509766</v>
      </c>
      <c r="T349" s="23">
        <v>76.94174003601074</v>
      </c>
      <c r="U349" s="23">
        <v>4.567293286323547</v>
      </c>
      <c r="V349" s="23">
        <v>32.828760623931885</v>
      </c>
      <c r="W349" s="23">
        <v>20.69002366065979</v>
      </c>
      <c r="X349" s="21" t="s">
        <v>3</v>
      </c>
      <c r="Y349" s="21" t="s">
        <v>3</v>
      </c>
      <c r="Z349" s="20" t="s">
        <v>3</v>
      </c>
    </row>
    <row r="350" spans="1:26" ht="12.75">
      <c r="A350" s="5">
        <v>38225.70833350695</v>
      </c>
      <c r="B350" s="5">
        <v>38225</v>
      </c>
      <c r="C350" s="27">
        <f t="shared" si="21"/>
        <v>17</v>
      </c>
      <c r="D350" s="3">
        <f t="shared" si="22"/>
        <v>331.3784513473511</v>
      </c>
      <c r="E350" s="3">
        <f t="shared" si="23"/>
        <v>1218.1000000000001</v>
      </c>
      <c r="F350" s="41">
        <f t="shared" si="20"/>
        <v>0.2720453586301215</v>
      </c>
      <c r="G350" s="23">
        <v>16.25568413734436</v>
      </c>
      <c r="H350" s="23">
        <v>20.238922119140625</v>
      </c>
      <c r="I350" s="23">
        <v>19.775993824005127</v>
      </c>
      <c r="J350" s="23">
        <v>19.872127056121826</v>
      </c>
      <c r="K350" s="23">
        <v>20.809046268463135</v>
      </c>
      <c r="L350" s="23">
        <v>11.5</v>
      </c>
      <c r="M350" s="23">
        <v>12</v>
      </c>
      <c r="N350" s="23">
        <v>6.25</v>
      </c>
      <c r="O350" s="23">
        <v>12.472151756286621</v>
      </c>
      <c r="P350" s="23">
        <v>13.214508056640625</v>
      </c>
      <c r="Q350" s="23">
        <v>10.108994483947754</v>
      </c>
      <c r="R350" s="23">
        <v>8.205939054489136</v>
      </c>
      <c r="S350" s="23">
        <v>17.847835063934326</v>
      </c>
      <c r="T350" s="23">
        <v>88.14966201782227</v>
      </c>
      <c r="U350" s="23">
        <v>7.120593786239624</v>
      </c>
      <c r="V350" s="23">
        <v>28.41120672225952</v>
      </c>
      <c r="W350" s="23">
        <v>19.145787000656128</v>
      </c>
      <c r="X350" s="21" t="s">
        <v>3</v>
      </c>
      <c r="Y350" s="21" t="s">
        <v>3</v>
      </c>
      <c r="Z350" s="20" t="s">
        <v>3</v>
      </c>
    </row>
    <row r="351" spans="1:26" ht="12.75">
      <c r="A351" s="5">
        <v>38225.750000231485</v>
      </c>
      <c r="B351" s="5">
        <v>38225</v>
      </c>
      <c r="C351" s="27">
        <f t="shared" si="21"/>
        <v>18</v>
      </c>
      <c r="D351" s="3">
        <f t="shared" si="22"/>
        <v>304.21172201633453</v>
      </c>
      <c r="E351" s="3">
        <f t="shared" si="23"/>
        <v>1218.1000000000001</v>
      </c>
      <c r="F351" s="41">
        <f t="shared" si="20"/>
        <v>0.24974281423227526</v>
      </c>
      <c r="G351" s="23">
        <v>12.72679090499878</v>
      </c>
      <c r="H351" s="23">
        <v>19.2844557762146</v>
      </c>
      <c r="I351" s="23">
        <v>19.618061065673828</v>
      </c>
      <c r="J351" s="23">
        <v>18.993194580078125</v>
      </c>
      <c r="K351" s="23">
        <v>19.437238454818726</v>
      </c>
      <c r="L351" s="23">
        <v>10</v>
      </c>
      <c r="M351" s="23">
        <v>6</v>
      </c>
      <c r="N351" s="23">
        <v>6.25</v>
      </c>
      <c r="O351" s="23">
        <v>6.87658303976059</v>
      </c>
      <c r="P351" s="23">
        <v>10.46783447265625</v>
      </c>
      <c r="Q351" s="23">
        <v>10.468052327632904</v>
      </c>
      <c r="R351" s="23">
        <v>5.979491710662842</v>
      </c>
      <c r="S351" s="23">
        <v>24.670552730560303</v>
      </c>
      <c r="T351" s="23">
        <v>89.24832916259766</v>
      </c>
      <c r="U351" s="23">
        <v>7.78102970123291</v>
      </c>
      <c r="V351" s="23">
        <v>24.024170875549316</v>
      </c>
      <c r="W351" s="23">
        <v>12.385937213897705</v>
      </c>
      <c r="X351" s="21" t="s">
        <v>3</v>
      </c>
      <c r="Y351" s="21" t="s">
        <v>3</v>
      </c>
      <c r="Z351" s="20" t="s">
        <v>3</v>
      </c>
    </row>
    <row r="352" spans="1:26" ht="12.75">
      <c r="A352" s="5">
        <v>38226.66666678241</v>
      </c>
      <c r="B352" s="5">
        <v>38226</v>
      </c>
      <c r="C352" s="27">
        <f t="shared" si="21"/>
        <v>16</v>
      </c>
      <c r="D352" s="3">
        <f t="shared" si="22"/>
        <v>295.6949959024787</v>
      </c>
      <c r="E352" s="3">
        <f t="shared" si="23"/>
        <v>1218.1000000000001</v>
      </c>
      <c r="F352" s="41">
        <f t="shared" si="20"/>
        <v>0.2427510023006967</v>
      </c>
      <c r="G352" s="22">
        <v>17.280534029006958</v>
      </c>
      <c r="H352" s="22">
        <v>13.424901485443115</v>
      </c>
      <c r="I352" s="22">
        <v>10.73259687423706</v>
      </c>
      <c r="J352" s="22">
        <v>10.38926362991333</v>
      </c>
      <c r="K352" s="22">
        <v>10.677663803100586</v>
      </c>
      <c r="L352" s="22">
        <v>14.75</v>
      </c>
      <c r="M352" s="22">
        <v>15.5</v>
      </c>
      <c r="N352" s="22">
        <v>6.25</v>
      </c>
      <c r="O352" s="22">
        <v>14.419232606887817</v>
      </c>
      <c r="P352" s="22">
        <v>13.962203979492188</v>
      </c>
      <c r="Q352" s="22">
        <v>12.047041654586792</v>
      </c>
      <c r="R352" s="22">
        <v>11.671864748001099</v>
      </c>
      <c r="S352" s="22">
        <v>28.52687168121338</v>
      </c>
      <c r="T352" s="22">
        <v>90.47517204284668</v>
      </c>
      <c r="U352" s="22">
        <v>12.254112482070923</v>
      </c>
      <c r="V352" s="22">
        <v>8.420056819915771</v>
      </c>
      <c r="W352" s="22">
        <v>4.913480065762997</v>
      </c>
      <c r="X352" s="21" t="s">
        <v>3</v>
      </c>
      <c r="Y352" s="21" t="s">
        <v>3</v>
      </c>
      <c r="Z352" s="20" t="s">
        <v>3</v>
      </c>
    </row>
    <row r="353" spans="1:26" ht="12.75">
      <c r="A353" s="5">
        <v>38226.70833350695</v>
      </c>
      <c r="B353" s="5">
        <v>38226</v>
      </c>
      <c r="C353" s="27">
        <f t="shared" si="21"/>
        <v>17</v>
      </c>
      <c r="D353" s="3">
        <f t="shared" si="22"/>
        <v>220.57557836920023</v>
      </c>
      <c r="E353" s="3">
        <f t="shared" si="23"/>
        <v>1218.1000000000001</v>
      </c>
      <c r="F353" s="41">
        <f t="shared" si="20"/>
        <v>0.18108166683293672</v>
      </c>
      <c r="G353" s="22">
        <v>13.451796054840088</v>
      </c>
      <c r="H353" s="22">
        <v>8.94325864315033</v>
      </c>
      <c r="I353" s="22">
        <v>12.380596160888672</v>
      </c>
      <c r="J353" s="22">
        <v>10.890530109405518</v>
      </c>
      <c r="K353" s="22">
        <v>14.488662481307983</v>
      </c>
      <c r="L353" s="22">
        <v>15</v>
      </c>
      <c r="M353" s="22">
        <v>13.5</v>
      </c>
      <c r="N353" s="22">
        <v>6.75</v>
      </c>
      <c r="O353" s="22">
        <v>6.1258276626467705</v>
      </c>
      <c r="P353" s="22">
        <v>5.96636962890625</v>
      </c>
      <c r="Q353" s="22">
        <v>10.801153898239136</v>
      </c>
      <c r="R353" s="22">
        <v>10.297799587249756</v>
      </c>
      <c r="S353" s="22">
        <v>18.490554094314575</v>
      </c>
      <c r="T353" s="22">
        <v>64.54207134246826</v>
      </c>
      <c r="U353" s="22">
        <v>6.835077881813049</v>
      </c>
      <c r="V353" s="22">
        <v>1.245155155658722</v>
      </c>
      <c r="W353" s="22">
        <v>0.8667256683111191</v>
      </c>
      <c r="X353" s="21" t="s">
        <v>3</v>
      </c>
      <c r="Y353" s="21" t="s">
        <v>3</v>
      </c>
      <c r="Z353" s="20" t="s">
        <v>3</v>
      </c>
    </row>
    <row r="354" spans="1:26" ht="12.75">
      <c r="A354" s="5">
        <v>38226.750000231485</v>
      </c>
      <c r="B354" s="5">
        <v>38226</v>
      </c>
      <c r="C354" s="27">
        <f t="shared" si="21"/>
        <v>18</v>
      </c>
      <c r="D354" s="3">
        <f t="shared" si="22"/>
        <v>174.13905178755522</v>
      </c>
      <c r="E354" s="3">
        <f t="shared" si="23"/>
        <v>1218.1000000000001</v>
      </c>
      <c r="F354" s="41">
        <f t="shared" si="20"/>
        <v>0.142959569647447</v>
      </c>
      <c r="G354" s="22">
        <v>8.530686378479004</v>
      </c>
      <c r="H354" s="22">
        <v>6.1582536697387695</v>
      </c>
      <c r="I354" s="22">
        <v>12.634663105010986</v>
      </c>
      <c r="J354" s="22">
        <v>11.577196598052979</v>
      </c>
      <c r="K354" s="22">
        <v>14.867854833602905</v>
      </c>
      <c r="L354" s="22">
        <v>6</v>
      </c>
      <c r="M354" s="22">
        <v>5.75</v>
      </c>
      <c r="N354" s="22">
        <v>4.5</v>
      </c>
      <c r="O354" s="22">
        <v>5.08514666557312</v>
      </c>
      <c r="P354" s="22">
        <v>7.5533294677734375</v>
      </c>
      <c r="Q354" s="22">
        <v>6.104849696159363</v>
      </c>
      <c r="R354" s="22">
        <v>5.158513188362122</v>
      </c>
      <c r="S354" s="22">
        <v>14.205755949020386</v>
      </c>
      <c r="T354" s="22">
        <v>50.60426616668701</v>
      </c>
      <c r="U354" s="22">
        <v>14.459410429000854</v>
      </c>
      <c r="V354" s="22">
        <v>0.6805627420544624</v>
      </c>
      <c r="W354" s="22">
        <v>0.2685628980398178</v>
      </c>
      <c r="X354" s="21" t="s">
        <v>3</v>
      </c>
      <c r="Y354" s="21" t="s">
        <v>3</v>
      </c>
      <c r="Z354" s="20" t="s">
        <v>3</v>
      </c>
    </row>
    <row r="355" spans="1:26" ht="12.75">
      <c r="A355" s="5"/>
      <c r="B355" s="28">
        <v>38534</v>
      </c>
      <c r="C355" s="29">
        <v>16</v>
      </c>
      <c r="D355" s="3">
        <f aca="true" t="shared" si="24" ref="D355:D386">SUM(G355:Z355)</f>
        <v>417.275235</v>
      </c>
      <c r="E355" s="3">
        <f aca="true" t="shared" si="25" ref="E355:E386">SUMIF(G355:Z355,"&lt;&gt;No Data",G$491:Z$491)</f>
        <v>1650.1000000000001</v>
      </c>
      <c r="F355" s="41">
        <f t="shared" si="20"/>
        <v>0.2528787558329798</v>
      </c>
      <c r="G355" s="30">
        <v>2.352428</v>
      </c>
      <c r="H355" s="22">
        <v>1.3573079999999993</v>
      </c>
      <c r="I355" s="30">
        <v>35.51688436349184</v>
      </c>
      <c r="J355" s="30">
        <v>25.53223463650816</v>
      </c>
      <c r="K355" s="22">
        <v>23.610006</v>
      </c>
      <c r="L355" s="30">
        <v>31.319843</v>
      </c>
      <c r="M355" s="30">
        <v>33.028848</v>
      </c>
      <c r="N355" s="30">
        <v>14.841471</v>
      </c>
      <c r="O355" s="30">
        <v>33.659632</v>
      </c>
      <c r="P355" s="30">
        <v>31.269691</v>
      </c>
      <c r="Q355" s="30">
        <v>31.399980999999997</v>
      </c>
      <c r="R355" s="30">
        <v>20.9272</v>
      </c>
      <c r="S355" s="30">
        <v>8.619144</v>
      </c>
      <c r="T355" s="30">
        <v>26.81</v>
      </c>
      <c r="U355" s="30">
        <v>14.62</v>
      </c>
      <c r="V355" s="30">
        <v>16.19689800930546</v>
      </c>
      <c r="W355" s="30">
        <v>15.22410799069454</v>
      </c>
      <c r="X355" s="30">
        <v>26.487596</v>
      </c>
      <c r="Y355" s="30">
        <v>21.84307</v>
      </c>
      <c r="Z355" s="30">
        <v>2.6588920000000003</v>
      </c>
    </row>
    <row r="356" spans="1:26" ht="12.75">
      <c r="A356" s="5"/>
      <c r="B356" s="28">
        <v>38534</v>
      </c>
      <c r="C356" s="29">
        <v>17</v>
      </c>
      <c r="D356" s="3">
        <f t="shared" si="24"/>
        <v>437.29649099999995</v>
      </c>
      <c r="E356" s="3">
        <f t="shared" si="25"/>
        <v>1650.1000000000001</v>
      </c>
      <c r="F356" s="41">
        <f t="shared" si="20"/>
        <v>0.2650121150233319</v>
      </c>
      <c r="G356" s="39">
        <v>6.873215</v>
      </c>
      <c r="H356" s="22">
        <v>4.157180000000004</v>
      </c>
      <c r="I356" s="22">
        <v>31.95233838587996</v>
      </c>
      <c r="J356" s="39">
        <v>24.88641461412004</v>
      </c>
      <c r="K356" s="22">
        <v>29.511553999999997</v>
      </c>
      <c r="L356" s="39">
        <v>26.970963</v>
      </c>
      <c r="M356" s="39">
        <v>30.365886</v>
      </c>
      <c r="N356" s="39">
        <v>14.453808000000002</v>
      </c>
      <c r="O356" s="39">
        <v>30.195111999999998</v>
      </c>
      <c r="P356" s="39">
        <v>29.972847</v>
      </c>
      <c r="Q356" s="39">
        <v>37.357062</v>
      </c>
      <c r="R356" s="39">
        <v>31.5672</v>
      </c>
      <c r="S356" s="39">
        <v>9.750575</v>
      </c>
      <c r="T356" s="39">
        <v>28.05</v>
      </c>
      <c r="U356" s="22">
        <v>12.31</v>
      </c>
      <c r="V356" s="39">
        <v>16.18678341795473</v>
      </c>
      <c r="W356" s="39">
        <v>11.79146158204527</v>
      </c>
      <c r="X356" s="39">
        <v>30.508247</v>
      </c>
      <c r="Y356" s="39">
        <v>27.629687000000004</v>
      </c>
      <c r="Z356" s="39">
        <v>2.806157</v>
      </c>
    </row>
    <row r="357" spans="1:26" ht="12.75">
      <c r="A357" s="5"/>
      <c r="B357" s="28">
        <v>38534</v>
      </c>
      <c r="C357" s="29">
        <v>18</v>
      </c>
      <c r="D357" s="3">
        <f t="shared" si="24"/>
        <v>440.291873</v>
      </c>
      <c r="E357" s="3">
        <f t="shared" si="25"/>
        <v>1650.1000000000001</v>
      </c>
      <c r="F357" s="41">
        <f t="shared" si="20"/>
        <v>0.26682738803708866</v>
      </c>
      <c r="G357" s="22">
        <v>3.368507</v>
      </c>
      <c r="H357" s="22">
        <v>4.010781</v>
      </c>
      <c r="I357" s="22">
        <v>35.66733466166687</v>
      </c>
      <c r="J357" s="22">
        <v>30.538612338333152</v>
      </c>
      <c r="K357" s="22">
        <v>23.32904400000001</v>
      </c>
      <c r="L357" s="22">
        <v>28.84894</v>
      </c>
      <c r="M357" s="22">
        <v>30.524227999999997</v>
      </c>
      <c r="N357" s="22">
        <v>16.066218</v>
      </c>
      <c r="O357" s="22">
        <v>34.749347</v>
      </c>
      <c r="P357" s="22">
        <v>32.482687</v>
      </c>
      <c r="Q357" s="22">
        <v>43.727104999999995</v>
      </c>
      <c r="R357" s="22">
        <v>35.196</v>
      </c>
      <c r="S357" s="22">
        <v>7.570044000000001</v>
      </c>
      <c r="T357" s="22">
        <v>19.06</v>
      </c>
      <c r="U357" s="22">
        <v>9.4</v>
      </c>
      <c r="V357" s="22">
        <v>18.87210570152055</v>
      </c>
      <c r="W357" s="22">
        <v>13.812488298479451</v>
      </c>
      <c r="X357" s="22">
        <v>24.51941</v>
      </c>
      <c r="Y357" s="22">
        <v>24.148297</v>
      </c>
      <c r="Z357" s="22">
        <v>4.400723999999999</v>
      </c>
    </row>
    <row r="358" spans="1:26" ht="12.75">
      <c r="A358" s="5"/>
      <c r="B358" s="28">
        <v>38537</v>
      </c>
      <c r="C358" s="29">
        <v>16</v>
      </c>
      <c r="D358" s="3">
        <f t="shared" si="24"/>
        <v>82.64835400000001</v>
      </c>
      <c r="E358" s="3">
        <f t="shared" si="25"/>
        <v>1650.1000000000001</v>
      </c>
      <c r="F358" s="41">
        <f t="shared" si="20"/>
        <v>0.05008687594691231</v>
      </c>
      <c r="G358" s="30">
        <v>6.181234</v>
      </c>
      <c r="H358" s="22">
        <v>3.5061869999999997</v>
      </c>
      <c r="I358" s="30">
        <v>0.413231285137937</v>
      </c>
      <c r="J358" s="30">
        <v>0.1512337148620625</v>
      </c>
      <c r="K358" s="22">
        <v>0</v>
      </c>
      <c r="L358" s="30">
        <v>1.260023</v>
      </c>
      <c r="M358" s="30">
        <v>0.640013</v>
      </c>
      <c r="N358" s="30">
        <v>0.253079</v>
      </c>
      <c r="O358" s="30">
        <v>0.68345</v>
      </c>
      <c r="P358" s="30">
        <v>0.8218099999999999</v>
      </c>
      <c r="Q358" s="30">
        <v>0</v>
      </c>
      <c r="R358" s="30">
        <v>0</v>
      </c>
      <c r="S358" s="30">
        <v>5.9933700000000005</v>
      </c>
      <c r="T358" s="30">
        <v>16.14</v>
      </c>
      <c r="U358" s="30">
        <v>0.5</v>
      </c>
      <c r="V358" s="30">
        <v>2.251864398661496</v>
      </c>
      <c r="W358" s="30">
        <v>0.32384360133850854</v>
      </c>
      <c r="X358" s="30">
        <v>20.409591</v>
      </c>
      <c r="Y358" s="30">
        <v>23.119424000000002</v>
      </c>
      <c r="Z358" s="30">
        <v>0</v>
      </c>
    </row>
    <row r="359" spans="1:26" ht="12.75">
      <c r="A359" s="5"/>
      <c r="B359" s="28">
        <v>38537</v>
      </c>
      <c r="C359" s="29">
        <v>17</v>
      </c>
      <c r="D359" s="3">
        <f t="shared" si="24"/>
        <v>110.979418</v>
      </c>
      <c r="E359" s="3">
        <f t="shared" si="25"/>
        <v>1650.1000000000001</v>
      </c>
      <c r="F359" s="41">
        <f t="shared" si="20"/>
        <v>0.06725617720138173</v>
      </c>
      <c r="G359" s="39">
        <v>6.201734</v>
      </c>
      <c r="H359" s="22">
        <v>3.9586949999999996</v>
      </c>
      <c r="I359" s="22">
        <v>9.721644959837969</v>
      </c>
      <c r="J359" s="39">
        <v>2.816900040162025</v>
      </c>
      <c r="K359" s="22">
        <v>0</v>
      </c>
      <c r="L359" s="39">
        <v>0.835034</v>
      </c>
      <c r="M359" s="39">
        <v>0.662605</v>
      </c>
      <c r="N359" s="39">
        <v>0.09778399999999998</v>
      </c>
      <c r="O359" s="39">
        <v>0.40117400000000003</v>
      </c>
      <c r="P359" s="39">
        <v>4.214563</v>
      </c>
      <c r="Q359" s="39">
        <v>0</v>
      </c>
      <c r="R359" s="39">
        <v>0</v>
      </c>
      <c r="S359" s="39">
        <v>6.827923</v>
      </c>
      <c r="T359" s="39">
        <v>14.39</v>
      </c>
      <c r="U359" s="22">
        <v>1.74</v>
      </c>
      <c r="V359" s="39">
        <v>11.21906998012093</v>
      </c>
      <c r="W359" s="39">
        <v>2.974917019879067</v>
      </c>
      <c r="X359" s="39">
        <v>22.286234</v>
      </c>
      <c r="Y359" s="39">
        <v>22.63114</v>
      </c>
      <c r="Z359" s="39">
        <v>0</v>
      </c>
    </row>
    <row r="360" spans="1:26" ht="12.75">
      <c r="A360" s="5"/>
      <c r="B360" s="28">
        <v>38537</v>
      </c>
      <c r="C360" s="29">
        <v>18</v>
      </c>
      <c r="D360" s="3">
        <f t="shared" si="24"/>
        <v>146.704736</v>
      </c>
      <c r="E360" s="3">
        <f t="shared" si="25"/>
        <v>1650.1000000000001</v>
      </c>
      <c r="F360" s="41">
        <f t="shared" si="20"/>
        <v>0.08890657293497363</v>
      </c>
      <c r="G360" s="22">
        <v>4.8717950000000005</v>
      </c>
      <c r="H360" s="22">
        <v>2.1046530000000003</v>
      </c>
      <c r="I360" s="22">
        <v>22.52466763714304</v>
      </c>
      <c r="J360" s="22">
        <v>17.69678236285696</v>
      </c>
      <c r="K360" s="22">
        <v>1.6824029999999999</v>
      </c>
      <c r="L360" s="22">
        <v>0.073444</v>
      </c>
      <c r="M360" s="22">
        <v>0.013848</v>
      </c>
      <c r="N360" s="22">
        <v>0.629652</v>
      </c>
      <c r="O360" s="22">
        <v>0.105383</v>
      </c>
      <c r="P360" s="22">
        <v>13.580605000000002</v>
      </c>
      <c r="Q360" s="22">
        <v>0</v>
      </c>
      <c r="R360" s="22">
        <v>0</v>
      </c>
      <c r="S360" s="22">
        <v>5.762905999999999</v>
      </c>
      <c r="T360" s="22">
        <v>12.59</v>
      </c>
      <c r="U360" s="22">
        <v>6.96</v>
      </c>
      <c r="V360" s="22">
        <v>12.39926386755937</v>
      </c>
      <c r="W360" s="22">
        <v>3.8414671324406253</v>
      </c>
      <c r="X360" s="22">
        <v>20.906331</v>
      </c>
      <c r="Y360" s="22">
        <v>20.961534999999998</v>
      </c>
      <c r="Z360" s="22">
        <v>0</v>
      </c>
    </row>
    <row r="361" spans="1:26" ht="12.75">
      <c r="A361" s="5"/>
      <c r="B361" s="28">
        <v>38538</v>
      </c>
      <c r="C361" s="29">
        <v>16</v>
      </c>
      <c r="D361" s="3">
        <f t="shared" si="24"/>
        <v>175.37852800000002</v>
      </c>
      <c r="E361" s="3">
        <f t="shared" si="25"/>
        <v>1650.1000000000001</v>
      </c>
      <c r="F361" s="41">
        <f t="shared" si="20"/>
        <v>0.10628357554087631</v>
      </c>
      <c r="G361" s="30">
        <v>6.8829590000000005</v>
      </c>
      <c r="H361" s="22">
        <v>4.494212999999999</v>
      </c>
      <c r="I361" s="30">
        <v>9.38202141985698</v>
      </c>
      <c r="J361" s="30">
        <v>7.259605580143029</v>
      </c>
      <c r="K361" s="22">
        <v>1.697063</v>
      </c>
      <c r="L361" s="30">
        <v>10.820611</v>
      </c>
      <c r="M361" s="30">
        <v>12.097738999999999</v>
      </c>
      <c r="N361" s="30">
        <v>3.6980399999999998</v>
      </c>
      <c r="O361" s="30">
        <v>10.381255</v>
      </c>
      <c r="P361" s="30">
        <v>11.172676000000001</v>
      </c>
      <c r="Q361" s="30">
        <v>1.583023</v>
      </c>
      <c r="R361" s="30">
        <v>2.8784</v>
      </c>
      <c r="S361" s="30">
        <v>5.624795000000001</v>
      </c>
      <c r="T361" s="30">
        <v>20.1</v>
      </c>
      <c r="U361" s="30">
        <v>3.62</v>
      </c>
      <c r="V361" s="30">
        <v>8.283816118728067</v>
      </c>
      <c r="W361" s="30">
        <v>3.8667008812719326</v>
      </c>
      <c r="X361" s="30">
        <v>23.360468</v>
      </c>
      <c r="Y361" s="30">
        <v>24.318179999999998</v>
      </c>
      <c r="Z361" s="30">
        <v>3.856962</v>
      </c>
    </row>
    <row r="362" spans="1:26" ht="12.75">
      <c r="A362" s="5"/>
      <c r="B362" s="28">
        <v>38538</v>
      </c>
      <c r="C362" s="29">
        <v>17</v>
      </c>
      <c r="D362" s="3">
        <f t="shared" si="24"/>
        <v>120.51545399999999</v>
      </c>
      <c r="E362" s="3">
        <f t="shared" si="25"/>
        <v>1650.1000000000001</v>
      </c>
      <c r="F362" s="41">
        <f t="shared" si="20"/>
        <v>0.07303524271256287</v>
      </c>
      <c r="G362" s="39">
        <v>4.929752</v>
      </c>
      <c r="H362" s="22">
        <v>2.800816</v>
      </c>
      <c r="I362" s="22">
        <v>6.19522618295383</v>
      </c>
      <c r="J362" s="39">
        <v>4.8394628170461695</v>
      </c>
      <c r="K362" s="22">
        <v>2.477076</v>
      </c>
      <c r="L362" s="39">
        <v>6.0562819999999995</v>
      </c>
      <c r="M362" s="39">
        <v>9.122215</v>
      </c>
      <c r="N362" s="39">
        <v>2.742258</v>
      </c>
      <c r="O362" s="39">
        <v>8.574022000000001</v>
      </c>
      <c r="P362" s="39">
        <v>6.603898</v>
      </c>
      <c r="Q362" s="39">
        <v>1.744787</v>
      </c>
      <c r="R362" s="39">
        <v>2.212</v>
      </c>
      <c r="S362" s="39">
        <v>4.840236</v>
      </c>
      <c r="T362" s="39">
        <v>14.39</v>
      </c>
      <c r="U362" s="22">
        <v>1.59</v>
      </c>
      <c r="V362" s="39">
        <v>0.22521225019416546</v>
      </c>
      <c r="W362" s="39">
        <v>0.05023874980583474</v>
      </c>
      <c r="X362" s="39">
        <v>19.698113000000003</v>
      </c>
      <c r="Y362" s="39">
        <v>18.961292999999998</v>
      </c>
      <c r="Z362" s="39">
        <v>2.462566</v>
      </c>
    </row>
    <row r="363" spans="1:26" ht="12.75">
      <c r="A363" s="5"/>
      <c r="B363" s="28">
        <v>38538</v>
      </c>
      <c r="C363" s="29">
        <v>18</v>
      </c>
      <c r="D363" s="3">
        <f t="shared" si="24"/>
        <v>110.559832</v>
      </c>
      <c r="E363" s="3">
        <f t="shared" si="25"/>
        <v>1650.1000000000001</v>
      </c>
      <c r="F363" s="41">
        <f t="shared" si="20"/>
        <v>0.06700189806678383</v>
      </c>
      <c r="G363" s="22">
        <v>5.602167</v>
      </c>
      <c r="H363" s="22">
        <v>3.174327</v>
      </c>
      <c r="I363" s="22">
        <v>4.040728120910912</v>
      </c>
      <c r="J363" s="22">
        <v>3.120759879089094</v>
      </c>
      <c r="K363" s="22">
        <v>4.746168</v>
      </c>
      <c r="L363" s="22">
        <v>7.897886</v>
      </c>
      <c r="M363" s="22">
        <v>8.168095000000001</v>
      </c>
      <c r="N363" s="22">
        <v>5.330458</v>
      </c>
      <c r="O363" s="22">
        <v>9.39837</v>
      </c>
      <c r="P363" s="22">
        <v>8.979889</v>
      </c>
      <c r="Q363" s="22">
        <v>2.086084</v>
      </c>
      <c r="R363" s="22">
        <v>4.6704</v>
      </c>
      <c r="S363" s="22">
        <v>4.651758</v>
      </c>
      <c r="T363" s="22">
        <v>12.66</v>
      </c>
      <c r="U363" s="22">
        <v>1.23</v>
      </c>
      <c r="V363" s="22">
        <v>0.013906987773186654</v>
      </c>
      <c r="W363" s="22">
        <v>0.1161400122268135</v>
      </c>
      <c r="X363" s="22">
        <v>14.634271</v>
      </c>
      <c r="Y363" s="22">
        <v>9.259763</v>
      </c>
      <c r="Z363" s="22">
        <v>0.778661</v>
      </c>
    </row>
    <row r="364" spans="1:26" ht="12.75">
      <c r="A364" s="5"/>
      <c r="B364" s="28">
        <v>38539</v>
      </c>
      <c r="C364" s="29">
        <v>16</v>
      </c>
      <c r="D364" s="3">
        <f t="shared" si="24"/>
        <v>226.42675</v>
      </c>
      <c r="E364" s="3">
        <f t="shared" si="25"/>
        <v>1650.1000000000001</v>
      </c>
      <c r="F364" s="41">
        <f t="shared" si="20"/>
        <v>0.13722001696866856</v>
      </c>
      <c r="G364" s="30">
        <v>1.259313</v>
      </c>
      <c r="H364" s="22">
        <v>0.19460600000000008</v>
      </c>
      <c r="I364" s="30">
        <v>23.065221564121792</v>
      </c>
      <c r="J364" s="30">
        <v>19.29512843587822</v>
      </c>
      <c r="K364" s="22">
        <v>18.246031000000002</v>
      </c>
      <c r="L364" s="30">
        <v>13.474188999999999</v>
      </c>
      <c r="M364" s="30">
        <v>13.658263999999999</v>
      </c>
      <c r="N364" s="30">
        <v>8.310113000000001</v>
      </c>
      <c r="O364" s="30">
        <v>19.045568000000003</v>
      </c>
      <c r="P364" s="30">
        <v>19.552681</v>
      </c>
      <c r="Q364" s="30">
        <v>22.012494999999998</v>
      </c>
      <c r="R364" s="30">
        <v>22.6128</v>
      </c>
      <c r="S364" s="30">
        <v>3.21711</v>
      </c>
      <c r="T364" s="30">
        <v>8.95</v>
      </c>
      <c r="U364" s="30">
        <v>0.25</v>
      </c>
      <c r="V364" s="30">
        <v>11.283071323052209</v>
      </c>
      <c r="W364" s="30">
        <v>3.062378676947796</v>
      </c>
      <c r="X364" s="30">
        <v>11.979431</v>
      </c>
      <c r="Y364" s="30">
        <v>6.377993</v>
      </c>
      <c r="Z364" s="30">
        <v>0.580356</v>
      </c>
    </row>
    <row r="365" spans="1:26" ht="12.75">
      <c r="A365" s="5"/>
      <c r="B365" s="28">
        <v>38539</v>
      </c>
      <c r="C365" s="29">
        <v>17</v>
      </c>
      <c r="D365" s="3">
        <f t="shared" si="24"/>
        <v>183.61734899999993</v>
      </c>
      <c r="E365" s="3">
        <f t="shared" si="25"/>
        <v>1650.1000000000001</v>
      </c>
      <c r="F365" s="41">
        <f t="shared" si="20"/>
        <v>0.1112764977880128</v>
      </c>
      <c r="G365" s="39">
        <v>1.164118</v>
      </c>
      <c r="H365" s="22">
        <v>0.066841</v>
      </c>
      <c r="I365" s="22">
        <v>21.360905465048127</v>
      </c>
      <c r="J365" s="39">
        <v>16.57363453495186</v>
      </c>
      <c r="K365" s="22">
        <v>13.310329</v>
      </c>
      <c r="L365" s="39">
        <v>9.652328</v>
      </c>
      <c r="M365" s="39">
        <v>12.121197</v>
      </c>
      <c r="N365" s="39">
        <v>7.442095</v>
      </c>
      <c r="O365" s="39">
        <v>15.015355999999999</v>
      </c>
      <c r="P365" s="39">
        <v>17.406494000000002</v>
      </c>
      <c r="Q365" s="39">
        <v>22.151208999999998</v>
      </c>
      <c r="R365" s="39">
        <v>20.7928</v>
      </c>
      <c r="S365" s="39">
        <v>0.8925529999999999</v>
      </c>
      <c r="T365" s="39">
        <v>4.23</v>
      </c>
      <c r="U365" s="22">
        <v>0</v>
      </c>
      <c r="V365" s="39">
        <v>8.835253785715041</v>
      </c>
      <c r="W365" s="39">
        <v>4.466562214284961</v>
      </c>
      <c r="X365" s="39">
        <v>4.614488</v>
      </c>
      <c r="Y365" s="39">
        <v>3.3671550000000003</v>
      </c>
      <c r="Z365" s="39">
        <v>0.15403</v>
      </c>
    </row>
    <row r="366" spans="1:26" ht="12.75">
      <c r="A366" s="5"/>
      <c r="B366" s="28">
        <v>38539</v>
      </c>
      <c r="C366" s="29">
        <v>18</v>
      </c>
      <c r="D366" s="3">
        <f t="shared" si="24"/>
        <v>169.416947</v>
      </c>
      <c r="E366" s="3">
        <f t="shared" si="25"/>
        <v>1650.1000000000001</v>
      </c>
      <c r="F366" s="41">
        <f t="shared" si="20"/>
        <v>0.10267071510817526</v>
      </c>
      <c r="G366" s="22">
        <v>0.606768</v>
      </c>
      <c r="H366" s="22">
        <v>0.7140179999999996</v>
      </c>
      <c r="I366" s="22">
        <v>20.20899977283172</v>
      </c>
      <c r="J366" s="22">
        <v>14.41857922716828</v>
      </c>
      <c r="K366" s="22">
        <v>15.332908</v>
      </c>
      <c r="L366" s="22">
        <v>7.164239</v>
      </c>
      <c r="M366" s="22">
        <v>7.518357999999999</v>
      </c>
      <c r="N366" s="22">
        <v>5.805443</v>
      </c>
      <c r="O366" s="22">
        <v>11.053261</v>
      </c>
      <c r="P366" s="22">
        <v>16.690241</v>
      </c>
      <c r="Q366" s="22">
        <v>20.247571</v>
      </c>
      <c r="R366" s="22">
        <v>18.849600000000002</v>
      </c>
      <c r="S366" s="22">
        <v>1.461039</v>
      </c>
      <c r="T366" s="22">
        <v>4.73</v>
      </c>
      <c r="U366" s="22">
        <v>0</v>
      </c>
      <c r="V366" s="22">
        <v>12.38089306510978</v>
      </c>
      <c r="W366" s="22">
        <v>3.48996593489022</v>
      </c>
      <c r="X366" s="22">
        <v>5.612644</v>
      </c>
      <c r="Y366" s="22">
        <v>3.116492</v>
      </c>
      <c r="Z366" s="22">
        <v>0.015927</v>
      </c>
    </row>
    <row r="367" spans="1:26" ht="12.75">
      <c r="A367" s="5"/>
      <c r="B367" s="28">
        <v>38540</v>
      </c>
      <c r="C367" s="29">
        <v>16</v>
      </c>
      <c r="D367" s="3">
        <f t="shared" si="24"/>
        <v>191.125067</v>
      </c>
      <c r="E367" s="3">
        <f t="shared" si="25"/>
        <v>1650.1000000000001</v>
      </c>
      <c r="F367" s="41">
        <f t="shared" si="20"/>
        <v>0.1158263541603539</v>
      </c>
      <c r="G367" s="30">
        <v>0.592259</v>
      </c>
      <c r="H367" s="22">
        <v>0.006383000000000001</v>
      </c>
      <c r="I367" s="30">
        <v>34.825827429002715</v>
      </c>
      <c r="J367" s="30">
        <v>23.18570757099728</v>
      </c>
      <c r="K367" s="22">
        <v>17.07274</v>
      </c>
      <c r="L367" s="30">
        <v>4.673136</v>
      </c>
      <c r="M367" s="30">
        <v>6.022062999999999</v>
      </c>
      <c r="N367" s="30">
        <v>2.584218</v>
      </c>
      <c r="O367" s="30">
        <v>6.121237000000001</v>
      </c>
      <c r="P367" s="30">
        <v>21.750427</v>
      </c>
      <c r="Q367" s="30">
        <v>31.633785000000003</v>
      </c>
      <c r="R367" s="30">
        <v>37.514399999999995</v>
      </c>
      <c r="S367" s="30">
        <v>0</v>
      </c>
      <c r="T367" s="30">
        <v>3.83</v>
      </c>
      <c r="U367" s="30">
        <v>0.39</v>
      </c>
      <c r="V367" s="30">
        <v>0</v>
      </c>
      <c r="W367" s="30">
        <v>0</v>
      </c>
      <c r="X367" s="30">
        <v>0.922884</v>
      </c>
      <c r="Y367" s="30">
        <v>0</v>
      </c>
      <c r="Z367" s="30">
        <v>0</v>
      </c>
    </row>
    <row r="368" spans="1:26" ht="12.75">
      <c r="A368" s="5"/>
      <c r="B368" s="28">
        <v>38540</v>
      </c>
      <c r="C368" s="29">
        <v>17</v>
      </c>
      <c r="D368" s="3">
        <f t="shared" si="24"/>
        <v>225.28078399999998</v>
      </c>
      <c r="E368" s="3">
        <f t="shared" si="25"/>
        <v>1650.1000000000001</v>
      </c>
      <c r="F368" s="41">
        <f t="shared" si="20"/>
        <v>0.13652553421004784</v>
      </c>
      <c r="G368" s="39">
        <v>0.27877399999999997</v>
      </c>
      <c r="H368" s="22">
        <v>0.5886</v>
      </c>
      <c r="I368" s="22">
        <v>23.78875371184617</v>
      </c>
      <c r="J368" s="39">
        <v>21.88943128815383</v>
      </c>
      <c r="K368" s="22">
        <v>17.958385</v>
      </c>
      <c r="L368" s="39">
        <v>9.198547000000001</v>
      </c>
      <c r="M368" s="39">
        <v>11.224575999999999</v>
      </c>
      <c r="N368" s="39">
        <v>9.626368</v>
      </c>
      <c r="O368" s="39">
        <v>13.642755999999999</v>
      </c>
      <c r="P368" s="39">
        <v>27.646155999999998</v>
      </c>
      <c r="Q368" s="39">
        <v>38.409095</v>
      </c>
      <c r="R368" s="39">
        <v>41.943999999999996</v>
      </c>
      <c r="S368" s="39">
        <v>0.021671</v>
      </c>
      <c r="T368" s="39">
        <v>7.17</v>
      </c>
      <c r="U368" s="22">
        <v>0.21</v>
      </c>
      <c r="V368" s="39">
        <v>0.2972299390980221</v>
      </c>
      <c r="W368" s="39">
        <v>0.08617706090197785</v>
      </c>
      <c r="X368" s="39">
        <v>1.2815400000000001</v>
      </c>
      <c r="Y368" s="39">
        <v>0</v>
      </c>
      <c r="Z368" s="39">
        <v>0.018724</v>
      </c>
    </row>
    <row r="369" spans="1:26" ht="12.75">
      <c r="A369" s="5"/>
      <c r="B369" s="28">
        <v>38540</v>
      </c>
      <c r="C369" s="29">
        <v>18</v>
      </c>
      <c r="D369" s="3">
        <f t="shared" si="24"/>
        <v>175.271987</v>
      </c>
      <c r="E369" s="3">
        <f t="shared" si="25"/>
        <v>1650.1000000000001</v>
      </c>
      <c r="F369" s="41">
        <f t="shared" si="20"/>
        <v>0.10621900915096054</v>
      </c>
      <c r="G369" s="22">
        <v>0.9906870000000001</v>
      </c>
      <c r="H369" s="22">
        <v>0.17770499999999997</v>
      </c>
      <c r="I369" s="22">
        <v>18.798651697379</v>
      </c>
      <c r="J369" s="22">
        <v>15.571885302621</v>
      </c>
      <c r="K369" s="22">
        <v>15.686831</v>
      </c>
      <c r="L369" s="22">
        <v>12.178157</v>
      </c>
      <c r="M369" s="22">
        <v>9.909248999999999</v>
      </c>
      <c r="N369" s="22">
        <v>10.110182</v>
      </c>
      <c r="O369" s="22">
        <v>13.627254</v>
      </c>
      <c r="P369" s="22">
        <v>20.348211</v>
      </c>
      <c r="Q369" s="22">
        <v>19.735673</v>
      </c>
      <c r="R369" s="22">
        <v>22.4504</v>
      </c>
      <c r="S369" s="22">
        <v>0.297321</v>
      </c>
      <c r="T369" s="22">
        <v>8.09</v>
      </c>
      <c r="U369" s="22">
        <v>1.21</v>
      </c>
      <c r="V369" s="22">
        <v>2.869457531010197</v>
      </c>
      <c r="W369" s="22">
        <v>2.0045494689898034</v>
      </c>
      <c r="X369" s="22">
        <v>1.152078</v>
      </c>
      <c r="Y369" s="22">
        <v>0</v>
      </c>
      <c r="Z369" s="22">
        <v>0.063695</v>
      </c>
    </row>
    <row r="370" spans="1:26" ht="12.75">
      <c r="A370" s="5"/>
      <c r="B370" s="28">
        <v>38541</v>
      </c>
      <c r="C370" s="29">
        <v>16</v>
      </c>
      <c r="D370" s="3">
        <f t="shared" si="24"/>
        <v>195.760592</v>
      </c>
      <c r="E370" s="3">
        <f t="shared" si="25"/>
        <v>1650.1000000000001</v>
      </c>
      <c r="F370" s="41">
        <f t="shared" si="20"/>
        <v>0.11863559299436396</v>
      </c>
      <c r="G370" s="30">
        <v>6.5007600000000005</v>
      </c>
      <c r="H370" s="22">
        <v>5.165766000000003</v>
      </c>
      <c r="I370" s="30">
        <v>11.3669934434156</v>
      </c>
      <c r="J370" s="30">
        <v>7.345300556584401</v>
      </c>
      <c r="K370" s="22">
        <v>14.577580999999999</v>
      </c>
      <c r="L370" s="30">
        <v>13.528168</v>
      </c>
      <c r="M370" s="30">
        <v>14.227675999999999</v>
      </c>
      <c r="N370" s="30">
        <v>5.355173</v>
      </c>
      <c r="O370" s="30">
        <v>15.935267</v>
      </c>
      <c r="P370" s="30">
        <v>13.148337999999999</v>
      </c>
      <c r="Q370" s="30">
        <v>13.629396</v>
      </c>
      <c r="R370" s="30">
        <v>13.6416</v>
      </c>
      <c r="S370" s="30">
        <v>3.7161690000000003</v>
      </c>
      <c r="T370" s="30">
        <v>11.49</v>
      </c>
      <c r="U370" s="30">
        <v>5.47</v>
      </c>
      <c r="V370" s="30">
        <v>2.343118886312346</v>
      </c>
      <c r="W370" s="30">
        <v>3.9625561136876537</v>
      </c>
      <c r="X370" s="30">
        <v>11.470993</v>
      </c>
      <c r="Y370" s="30">
        <v>19.224825</v>
      </c>
      <c r="Z370" s="30">
        <v>3.6609110000000005</v>
      </c>
    </row>
    <row r="371" spans="1:26" ht="12.75">
      <c r="A371" s="5"/>
      <c r="B371" s="28">
        <v>38541</v>
      </c>
      <c r="C371" s="29">
        <v>17</v>
      </c>
      <c r="D371" s="3">
        <f t="shared" si="24"/>
        <v>243.18440500000005</v>
      </c>
      <c r="E371" s="3">
        <f t="shared" si="25"/>
        <v>1650.1000000000001</v>
      </c>
      <c r="F371" s="41">
        <f t="shared" si="20"/>
        <v>0.1473755560269075</v>
      </c>
      <c r="G371" s="39">
        <v>9.118158</v>
      </c>
      <c r="H371" s="22">
        <v>5.368808000000005</v>
      </c>
      <c r="I371" s="22">
        <v>21.33320793268153</v>
      </c>
      <c r="J371" s="39">
        <v>14.687382067318477</v>
      </c>
      <c r="K371" s="22">
        <v>13.628067000000001</v>
      </c>
      <c r="L371" s="39">
        <v>17.231735</v>
      </c>
      <c r="M371" s="39">
        <v>18.763022</v>
      </c>
      <c r="N371" s="39">
        <v>10.243945</v>
      </c>
      <c r="O371" s="39">
        <v>19.820847999999998</v>
      </c>
      <c r="P371" s="39">
        <v>22.460901</v>
      </c>
      <c r="Q371" s="39">
        <v>19.380589</v>
      </c>
      <c r="R371" s="39">
        <v>17.8976</v>
      </c>
      <c r="S371" s="39">
        <v>1.831719</v>
      </c>
      <c r="T371" s="39">
        <v>5.08</v>
      </c>
      <c r="U371" s="22">
        <v>7.34</v>
      </c>
      <c r="V371" s="39">
        <v>13.441521159875538</v>
      </c>
      <c r="W371" s="39">
        <v>6.48172984012446</v>
      </c>
      <c r="X371" s="39">
        <v>5.633075</v>
      </c>
      <c r="Y371" s="39">
        <v>11.969279</v>
      </c>
      <c r="Z371" s="39">
        <v>1.472818</v>
      </c>
    </row>
    <row r="372" spans="1:26" ht="12.75">
      <c r="A372" s="5"/>
      <c r="B372" s="28">
        <v>38541</v>
      </c>
      <c r="C372" s="29">
        <v>18</v>
      </c>
      <c r="D372" s="3">
        <f t="shared" si="24"/>
        <v>244.742762</v>
      </c>
      <c r="E372" s="3">
        <f t="shared" si="25"/>
        <v>1650.1000000000001</v>
      </c>
      <c r="F372" s="41">
        <f t="shared" si="20"/>
        <v>0.14831995757832858</v>
      </c>
      <c r="G372" s="22">
        <v>5.473436</v>
      </c>
      <c r="H372" s="22">
        <v>6.344800999999997</v>
      </c>
      <c r="I372" s="22">
        <v>25.21515884717916</v>
      </c>
      <c r="J372" s="22">
        <v>18.20553015282084</v>
      </c>
      <c r="K372" s="22">
        <v>6.007499000000002</v>
      </c>
      <c r="L372" s="22">
        <v>23.536042000000002</v>
      </c>
      <c r="M372" s="22">
        <v>14.267738</v>
      </c>
      <c r="N372" s="22">
        <v>12.198319</v>
      </c>
      <c r="O372" s="22">
        <v>14.955824999999999</v>
      </c>
      <c r="P372" s="22">
        <v>22.246187000000003</v>
      </c>
      <c r="Q372" s="22">
        <v>19.539105000000003</v>
      </c>
      <c r="R372" s="22">
        <v>19.8296</v>
      </c>
      <c r="S372" s="22">
        <v>1.350395</v>
      </c>
      <c r="T372" s="22">
        <v>9.62</v>
      </c>
      <c r="U372" s="22">
        <v>5.47</v>
      </c>
      <c r="V372" s="22">
        <v>10.199435185128289</v>
      </c>
      <c r="W372" s="22">
        <v>3.921311814871702</v>
      </c>
      <c r="X372" s="22">
        <v>8.684299999999999</v>
      </c>
      <c r="Y372" s="22">
        <v>15.555615000000001</v>
      </c>
      <c r="Z372" s="22">
        <v>2.122464</v>
      </c>
    </row>
    <row r="373" spans="1:26" ht="12.75">
      <c r="A373" s="5"/>
      <c r="B373" s="28">
        <v>38544</v>
      </c>
      <c r="C373" s="29">
        <v>16</v>
      </c>
      <c r="D373" s="3">
        <f t="shared" si="24"/>
        <v>87.577529</v>
      </c>
      <c r="E373" s="3">
        <f t="shared" si="25"/>
        <v>1650.1000000000001</v>
      </c>
      <c r="F373" s="41">
        <f t="shared" si="20"/>
        <v>0.05307407369250348</v>
      </c>
      <c r="G373" s="30">
        <v>1.079496</v>
      </c>
      <c r="H373" s="22">
        <v>0.4062320000000005</v>
      </c>
      <c r="I373" s="30">
        <v>6.951737072869481</v>
      </c>
      <c r="J373" s="30">
        <v>3.9222229271305222</v>
      </c>
      <c r="K373" s="22">
        <v>2.281583</v>
      </c>
      <c r="L373" s="30">
        <v>2.993929</v>
      </c>
      <c r="M373" s="30">
        <v>3.317851</v>
      </c>
      <c r="N373" s="30">
        <v>1.246298</v>
      </c>
      <c r="O373" s="30">
        <v>4.051526</v>
      </c>
      <c r="P373" s="30">
        <v>2.790195</v>
      </c>
      <c r="Q373" s="30">
        <v>2.657704</v>
      </c>
      <c r="R373" s="30">
        <v>4.6648</v>
      </c>
      <c r="S373" s="30">
        <v>6.496905</v>
      </c>
      <c r="T373" s="30">
        <v>19.15</v>
      </c>
      <c r="U373" s="30">
        <v>0.69</v>
      </c>
      <c r="V373" s="30">
        <v>0</v>
      </c>
      <c r="W373" s="30">
        <v>0</v>
      </c>
      <c r="X373" s="30">
        <v>13.119185</v>
      </c>
      <c r="Y373" s="30">
        <v>11.21353</v>
      </c>
      <c r="Z373" s="30">
        <v>0.544335</v>
      </c>
    </row>
    <row r="374" spans="1:26" ht="12.75">
      <c r="A374" s="5"/>
      <c r="B374" s="28">
        <v>38544</v>
      </c>
      <c r="C374" s="29">
        <v>17</v>
      </c>
      <c r="D374" s="3">
        <f t="shared" si="24"/>
        <v>83.53453299999998</v>
      </c>
      <c r="E374" s="3">
        <f t="shared" si="25"/>
        <v>1650.1000000000001</v>
      </c>
      <c r="F374" s="41">
        <f t="shared" si="20"/>
        <v>0.05062392158051026</v>
      </c>
      <c r="G374" s="39">
        <v>1.8607449999999999</v>
      </c>
      <c r="H374" s="22">
        <v>1.5734449999999998</v>
      </c>
      <c r="I374" s="22">
        <v>6.442640076365076</v>
      </c>
      <c r="J374" s="39">
        <v>4.71382192363491</v>
      </c>
      <c r="K374" s="22">
        <v>2.744256</v>
      </c>
      <c r="L374" s="39">
        <v>3.521258</v>
      </c>
      <c r="M374" s="39">
        <v>3.7424910000000002</v>
      </c>
      <c r="N374" s="39">
        <v>1.4078789999999999</v>
      </c>
      <c r="O374" s="39">
        <v>4.890956</v>
      </c>
      <c r="P374" s="39">
        <v>2.070971</v>
      </c>
      <c r="Q374" s="39">
        <v>4.3104890000000005</v>
      </c>
      <c r="R374" s="39">
        <v>4.905600000000001</v>
      </c>
      <c r="S374" s="39">
        <v>2.490474</v>
      </c>
      <c r="T374" s="39">
        <v>18.79</v>
      </c>
      <c r="U374" s="22">
        <v>0.58</v>
      </c>
      <c r="V374" s="39">
        <v>0</v>
      </c>
      <c r="W374" s="39">
        <v>0</v>
      </c>
      <c r="X374" s="39">
        <v>8.402576999999999</v>
      </c>
      <c r="Y374" s="39">
        <v>9.028823000000001</v>
      </c>
      <c r="Z374" s="39">
        <v>2.0581069999999997</v>
      </c>
    </row>
    <row r="375" spans="1:26" ht="12.75">
      <c r="A375" s="5"/>
      <c r="B375" s="28">
        <v>38544</v>
      </c>
      <c r="C375" s="29">
        <v>18</v>
      </c>
      <c r="D375" s="3">
        <f t="shared" si="24"/>
        <v>64.374149</v>
      </c>
      <c r="E375" s="3">
        <f t="shared" si="25"/>
        <v>1650.1000000000001</v>
      </c>
      <c r="F375" s="41">
        <f t="shared" si="20"/>
        <v>0.039012271377492275</v>
      </c>
      <c r="G375" s="22">
        <v>2.177657</v>
      </c>
      <c r="H375" s="22">
        <v>1.1865529999999995</v>
      </c>
      <c r="I375" s="22">
        <v>4.329623486384386</v>
      </c>
      <c r="J375" s="22">
        <v>3.689701513615618</v>
      </c>
      <c r="K375" s="22">
        <v>3.8782829999999997</v>
      </c>
      <c r="L375" s="22">
        <v>3.707199</v>
      </c>
      <c r="M375" s="22">
        <v>4.998149</v>
      </c>
      <c r="N375" s="22">
        <v>1.893746</v>
      </c>
      <c r="O375" s="22">
        <v>6.315556</v>
      </c>
      <c r="P375" s="22">
        <v>5.150273</v>
      </c>
      <c r="Q375" s="22">
        <v>7.474607</v>
      </c>
      <c r="R375" s="22">
        <v>5.8632</v>
      </c>
      <c r="S375" s="22">
        <v>0.9272600000000001</v>
      </c>
      <c r="T375" s="22">
        <v>7.38</v>
      </c>
      <c r="U375" s="22">
        <v>0.5</v>
      </c>
      <c r="V375" s="22">
        <v>0</v>
      </c>
      <c r="W375" s="22">
        <v>0</v>
      </c>
      <c r="X375" s="22">
        <v>3.7330210000000004</v>
      </c>
      <c r="Y375" s="22">
        <v>1.1693200000000001</v>
      </c>
      <c r="Z375" s="22">
        <v>0</v>
      </c>
    </row>
    <row r="376" spans="1:26" ht="12.75">
      <c r="A376" s="5"/>
      <c r="B376" s="28">
        <v>38545</v>
      </c>
      <c r="C376" s="29">
        <v>16</v>
      </c>
      <c r="D376" s="3">
        <f t="shared" si="24"/>
        <v>108.71711399999998</v>
      </c>
      <c r="E376" s="3">
        <f t="shared" si="25"/>
        <v>1650.1000000000001</v>
      </c>
      <c r="F376" s="41">
        <f t="shared" si="20"/>
        <v>0.06588516695957819</v>
      </c>
      <c r="G376" s="30">
        <v>10.034771</v>
      </c>
      <c r="H376" s="22">
        <v>5.313315</v>
      </c>
      <c r="I376" s="30">
        <v>30.99233369317814</v>
      </c>
      <c r="J376" s="30">
        <v>20.57607230682186</v>
      </c>
      <c r="K376" s="22">
        <v>8.109245000000003</v>
      </c>
      <c r="L376" s="30">
        <v>0.73637</v>
      </c>
      <c r="M376" s="30">
        <v>4.517565</v>
      </c>
      <c r="N376" s="30">
        <v>0.17400400000000002</v>
      </c>
      <c r="O376" s="30">
        <v>3.835515</v>
      </c>
      <c r="P376" s="30">
        <v>7.7816909999999995</v>
      </c>
      <c r="Q376" s="30">
        <v>2.646642</v>
      </c>
      <c r="R376" s="30">
        <v>7.7616000000000005</v>
      </c>
      <c r="S376" s="30">
        <v>0</v>
      </c>
      <c r="T376" s="30">
        <v>0</v>
      </c>
      <c r="U376" s="30">
        <v>0</v>
      </c>
      <c r="V376" s="30">
        <v>0</v>
      </c>
      <c r="W376" s="30">
        <v>0</v>
      </c>
      <c r="X376" s="30">
        <v>0</v>
      </c>
      <c r="Y376" s="30">
        <v>3.027602</v>
      </c>
      <c r="Z376" s="30">
        <v>3.2103879999999996</v>
      </c>
    </row>
    <row r="377" spans="1:26" ht="12.75">
      <c r="A377" s="5"/>
      <c r="B377" s="28">
        <v>38545</v>
      </c>
      <c r="C377" s="29">
        <v>17</v>
      </c>
      <c r="D377" s="3">
        <f t="shared" si="24"/>
        <v>75.906119</v>
      </c>
      <c r="E377" s="3">
        <f t="shared" si="25"/>
        <v>1650.1000000000001</v>
      </c>
      <c r="F377" s="41">
        <f t="shared" si="20"/>
        <v>0.04600092055026968</v>
      </c>
      <c r="G377" s="39">
        <v>16.551999000000002</v>
      </c>
      <c r="H377" s="22">
        <v>7.885293000000006</v>
      </c>
      <c r="I377" s="22">
        <v>5.171200886430115</v>
      </c>
      <c r="J377" s="39">
        <v>3.923206113569876</v>
      </c>
      <c r="K377" s="22">
        <v>19.53642200000001</v>
      </c>
      <c r="L377" s="39">
        <v>0.11</v>
      </c>
      <c r="M377" s="39">
        <v>2.280179</v>
      </c>
      <c r="N377" s="39">
        <v>0</v>
      </c>
      <c r="O377" s="39">
        <v>3.7091329999999996</v>
      </c>
      <c r="P377" s="39">
        <v>3.23583</v>
      </c>
      <c r="Q377" s="39">
        <v>1.983954</v>
      </c>
      <c r="R377" s="39">
        <v>5.1296</v>
      </c>
      <c r="S377" s="39">
        <v>0</v>
      </c>
      <c r="T377" s="39">
        <v>0.09</v>
      </c>
      <c r="U377" s="22">
        <v>0</v>
      </c>
      <c r="V377" s="39">
        <v>0</v>
      </c>
      <c r="W377" s="39">
        <v>0</v>
      </c>
      <c r="X377" s="39">
        <v>0.21872899999999998</v>
      </c>
      <c r="Y377" s="39">
        <v>3.441367</v>
      </c>
      <c r="Z377" s="39">
        <v>2.6392059999999997</v>
      </c>
    </row>
    <row r="378" spans="1:26" ht="12.75">
      <c r="A378" s="5"/>
      <c r="B378" s="28">
        <v>38545</v>
      </c>
      <c r="C378" s="29">
        <v>18</v>
      </c>
      <c r="D378" s="3">
        <f t="shared" si="24"/>
        <v>70.74970799999998</v>
      </c>
      <c r="E378" s="3">
        <f t="shared" si="25"/>
        <v>1650.1000000000001</v>
      </c>
      <c r="F378" s="41">
        <f t="shared" si="20"/>
        <v>0.042876012362887087</v>
      </c>
      <c r="G378" s="22">
        <v>13.294103999999999</v>
      </c>
      <c r="H378" s="22">
        <v>7.885073</v>
      </c>
      <c r="I378" s="22">
        <v>3.2648977106774333</v>
      </c>
      <c r="J378" s="22">
        <v>1.275252289322564</v>
      </c>
      <c r="K378" s="22">
        <v>3.7247269999999943</v>
      </c>
      <c r="L378" s="22">
        <v>0.080789</v>
      </c>
      <c r="M378" s="22">
        <v>1.419444</v>
      </c>
      <c r="N378" s="22">
        <v>0.002139</v>
      </c>
      <c r="O378" s="22">
        <v>1.538662</v>
      </c>
      <c r="P378" s="22">
        <v>2.656569</v>
      </c>
      <c r="Q378" s="22">
        <v>3.9486570000000003</v>
      </c>
      <c r="R378" s="22">
        <v>8.148</v>
      </c>
      <c r="S378" s="22">
        <v>0</v>
      </c>
      <c r="T378" s="22">
        <v>0.02</v>
      </c>
      <c r="U378" s="22">
        <v>0</v>
      </c>
      <c r="V378" s="22">
        <v>0</v>
      </c>
      <c r="W378" s="22">
        <v>0</v>
      </c>
      <c r="X378" s="22">
        <v>0</v>
      </c>
      <c r="Y378" s="22">
        <v>17.234694</v>
      </c>
      <c r="Z378" s="22">
        <v>6.2567</v>
      </c>
    </row>
    <row r="379" spans="1:26" ht="12.75">
      <c r="A379" s="5"/>
      <c r="B379" s="28">
        <v>38546</v>
      </c>
      <c r="C379" s="29">
        <v>16</v>
      </c>
      <c r="D379" s="3">
        <f t="shared" si="24"/>
        <v>91.31613</v>
      </c>
      <c r="E379" s="3">
        <f t="shared" si="25"/>
        <v>1650.1000000000001</v>
      </c>
      <c r="F379" s="41">
        <f t="shared" si="20"/>
        <v>0.05533975516635355</v>
      </c>
      <c r="G379" s="30">
        <v>2.050508</v>
      </c>
      <c r="H379" s="22">
        <v>2.451496</v>
      </c>
      <c r="I379" s="30">
        <v>0</v>
      </c>
      <c r="J379" s="30">
        <v>0</v>
      </c>
      <c r="K379" s="22">
        <v>19.847704</v>
      </c>
      <c r="L379" s="30">
        <v>0</v>
      </c>
      <c r="M379" s="30">
        <v>0.236666</v>
      </c>
      <c r="N379" s="30">
        <v>0.300894</v>
      </c>
      <c r="O379" s="30">
        <v>2.9808649999999997</v>
      </c>
      <c r="P379" s="30">
        <v>0</v>
      </c>
      <c r="Q379" s="30">
        <v>14.890397</v>
      </c>
      <c r="R379" s="30">
        <v>30.631999999999998</v>
      </c>
      <c r="S379" s="30">
        <v>0.057067</v>
      </c>
      <c r="T379" s="30">
        <v>2.81</v>
      </c>
      <c r="U379" s="30">
        <v>1.21</v>
      </c>
      <c r="V379" s="30">
        <v>0</v>
      </c>
      <c r="W379" s="30">
        <v>0</v>
      </c>
      <c r="X379" s="30">
        <v>0.379444</v>
      </c>
      <c r="Y379" s="30">
        <v>12.061161</v>
      </c>
      <c r="Z379" s="30">
        <v>1.4079279999999998</v>
      </c>
    </row>
    <row r="380" spans="1:26" ht="12.75">
      <c r="A380" s="5"/>
      <c r="B380" s="28">
        <v>38546</v>
      </c>
      <c r="C380" s="29">
        <v>17</v>
      </c>
      <c r="D380" s="3">
        <f t="shared" si="24"/>
        <v>89.42164799999999</v>
      </c>
      <c r="E380" s="3">
        <f t="shared" si="25"/>
        <v>1650.1000000000001</v>
      </c>
      <c r="F380" s="41">
        <f t="shared" si="20"/>
        <v>0.054191653839161254</v>
      </c>
      <c r="G380" s="39">
        <v>1.649461</v>
      </c>
      <c r="H380" s="22">
        <v>1.4847369999999995</v>
      </c>
      <c r="I380" s="22">
        <v>8.741670412661035</v>
      </c>
      <c r="J380" s="39">
        <v>4.817844587338968</v>
      </c>
      <c r="K380" s="22">
        <v>6.4755069999999995</v>
      </c>
      <c r="L380" s="39">
        <v>3.458081</v>
      </c>
      <c r="M380" s="39">
        <v>5.751554</v>
      </c>
      <c r="N380" s="39">
        <v>3.0445849999999997</v>
      </c>
      <c r="O380" s="39">
        <v>6.393431</v>
      </c>
      <c r="P380" s="39">
        <v>5.026813000000001</v>
      </c>
      <c r="Q380" s="39">
        <v>11.060908999999999</v>
      </c>
      <c r="R380" s="39">
        <v>13.524</v>
      </c>
      <c r="S380" s="39">
        <v>2.8974</v>
      </c>
      <c r="T380" s="39">
        <v>3.54</v>
      </c>
      <c r="U380" s="22">
        <v>0.8</v>
      </c>
      <c r="V380" s="39">
        <v>0</v>
      </c>
      <c r="W380" s="39">
        <v>0</v>
      </c>
      <c r="X380" s="39">
        <v>9.12213</v>
      </c>
      <c r="Y380" s="39">
        <v>1.287521</v>
      </c>
      <c r="Z380" s="39">
        <v>0.346004</v>
      </c>
    </row>
    <row r="381" spans="1:26" ht="12.75">
      <c r="A381" s="5"/>
      <c r="B381" s="28">
        <v>38546</v>
      </c>
      <c r="C381" s="29">
        <v>18</v>
      </c>
      <c r="D381" s="3">
        <f t="shared" si="24"/>
        <v>136.89964000000003</v>
      </c>
      <c r="E381" s="3">
        <f t="shared" si="25"/>
        <v>1650.1000000000001</v>
      </c>
      <c r="F381" s="41">
        <f t="shared" si="20"/>
        <v>0.0829644506393552</v>
      </c>
      <c r="G381" s="22">
        <v>1.3259660000000002</v>
      </c>
      <c r="H381" s="22">
        <v>1.252107</v>
      </c>
      <c r="I381" s="22">
        <v>13.629288348358441</v>
      </c>
      <c r="J381" s="22">
        <v>15.61183265164157</v>
      </c>
      <c r="K381" s="22">
        <v>1.238105</v>
      </c>
      <c r="L381" s="22">
        <v>12.833324</v>
      </c>
      <c r="M381" s="22">
        <v>15.873785999999999</v>
      </c>
      <c r="N381" s="22">
        <v>6.202065999999999</v>
      </c>
      <c r="O381" s="22">
        <v>13.933755</v>
      </c>
      <c r="P381" s="22">
        <v>20.27106</v>
      </c>
      <c r="Q381" s="22">
        <v>5.4990380000000005</v>
      </c>
      <c r="R381" s="22">
        <v>6.344799999999999</v>
      </c>
      <c r="S381" s="22">
        <v>4.1091560000000005</v>
      </c>
      <c r="T381" s="22">
        <v>3.93</v>
      </c>
      <c r="U381" s="22">
        <v>0</v>
      </c>
      <c r="V381" s="22">
        <v>0</v>
      </c>
      <c r="W381" s="22">
        <v>0</v>
      </c>
      <c r="X381" s="22">
        <v>11.145582000000001</v>
      </c>
      <c r="Y381" s="22">
        <v>2.178493</v>
      </c>
      <c r="Z381" s="22">
        <v>1.521281</v>
      </c>
    </row>
    <row r="382" spans="1:26" ht="12.75">
      <c r="A382" s="5"/>
      <c r="B382" s="28">
        <v>38547</v>
      </c>
      <c r="C382" s="29">
        <v>16</v>
      </c>
      <c r="D382" s="3">
        <f t="shared" si="24"/>
        <v>2.430469</v>
      </c>
      <c r="E382" s="3">
        <f t="shared" si="25"/>
        <v>1650.1000000000001</v>
      </c>
      <c r="F382" s="41">
        <f t="shared" si="20"/>
        <v>0.0014729222471365371</v>
      </c>
      <c r="G382" s="30">
        <v>0.899401</v>
      </c>
      <c r="H382" s="22">
        <v>0.22961799999999993</v>
      </c>
      <c r="I382" s="30">
        <v>0.0734043484716157</v>
      </c>
      <c r="J382" s="30">
        <v>0.00795865152838428</v>
      </c>
      <c r="K382" s="22">
        <v>0</v>
      </c>
      <c r="L382" s="30">
        <v>0</v>
      </c>
      <c r="M382" s="30">
        <v>0</v>
      </c>
      <c r="N382" s="30">
        <v>0</v>
      </c>
      <c r="O382" s="30">
        <v>0.39758099999999996</v>
      </c>
      <c r="P382" s="30">
        <v>0</v>
      </c>
      <c r="Q382" s="30">
        <v>0.020748</v>
      </c>
      <c r="R382" s="30">
        <v>0.15680000000000002</v>
      </c>
      <c r="S382" s="30">
        <v>0.022561</v>
      </c>
      <c r="T382" s="30">
        <v>0</v>
      </c>
      <c r="U382" s="30">
        <v>0</v>
      </c>
      <c r="V382" s="30">
        <v>0</v>
      </c>
      <c r="W382" s="30">
        <v>0</v>
      </c>
      <c r="X382" s="30">
        <v>0.622397</v>
      </c>
      <c r="Y382" s="30">
        <v>0</v>
      </c>
      <c r="Z382" s="30">
        <v>0</v>
      </c>
    </row>
    <row r="383" spans="1:26" ht="12.75">
      <c r="A383" s="5"/>
      <c r="B383" s="28">
        <v>38547</v>
      </c>
      <c r="C383" s="29">
        <v>17</v>
      </c>
      <c r="D383" s="3">
        <f t="shared" si="24"/>
        <v>8.168856</v>
      </c>
      <c r="E383" s="3">
        <f t="shared" si="25"/>
        <v>1650.1000000000001</v>
      </c>
      <c r="F383" s="41">
        <f t="shared" si="20"/>
        <v>0.00495052178655839</v>
      </c>
      <c r="G383" s="39">
        <v>0.227961</v>
      </c>
      <c r="H383" s="22">
        <v>0.02249800000000001</v>
      </c>
      <c r="I383" s="22">
        <v>0</v>
      </c>
      <c r="J383" s="39">
        <v>0</v>
      </c>
      <c r="K383" s="22">
        <v>0</v>
      </c>
      <c r="L383" s="39">
        <v>0.305581</v>
      </c>
      <c r="M383" s="39">
        <v>0.753164</v>
      </c>
      <c r="N383" s="39">
        <v>0</v>
      </c>
      <c r="O383" s="39">
        <v>0.342911</v>
      </c>
      <c r="P383" s="39">
        <v>0</v>
      </c>
      <c r="Q383" s="39">
        <v>0</v>
      </c>
      <c r="R383" s="39">
        <v>0.0056</v>
      </c>
      <c r="S383" s="39">
        <v>0.14951399999999998</v>
      </c>
      <c r="T383" s="39">
        <v>1.78</v>
      </c>
      <c r="U383" s="22">
        <v>0.16</v>
      </c>
      <c r="V383" s="39">
        <v>0</v>
      </c>
      <c r="W383" s="39">
        <v>0</v>
      </c>
      <c r="X383" s="39">
        <v>1.7294650000000003</v>
      </c>
      <c r="Y383" s="39">
        <v>2.063117</v>
      </c>
      <c r="Z383" s="39">
        <v>0.629045</v>
      </c>
    </row>
    <row r="384" spans="1:26" ht="12.75">
      <c r="A384" s="5"/>
      <c r="B384" s="28">
        <v>38547</v>
      </c>
      <c r="C384" s="29">
        <v>18</v>
      </c>
      <c r="D384" s="3">
        <f t="shared" si="24"/>
        <v>24.511192</v>
      </c>
      <c r="E384" s="3">
        <f t="shared" si="25"/>
        <v>1650.1000000000001</v>
      </c>
      <c r="F384" s="41">
        <f t="shared" si="20"/>
        <v>0.014854367614083994</v>
      </c>
      <c r="G384" s="22">
        <v>0.562635</v>
      </c>
      <c r="H384" s="22">
        <v>0.16716200000000003</v>
      </c>
      <c r="I384" s="22">
        <v>0</v>
      </c>
      <c r="J384" s="22">
        <v>0</v>
      </c>
      <c r="K384" s="22">
        <v>0</v>
      </c>
      <c r="L384" s="22">
        <v>0.29746</v>
      </c>
      <c r="M384" s="22">
        <v>1.179338</v>
      </c>
      <c r="N384" s="22">
        <v>0</v>
      </c>
      <c r="O384" s="22">
        <v>1.041712</v>
      </c>
      <c r="P384" s="22">
        <v>0.32676</v>
      </c>
      <c r="Q384" s="22">
        <v>0.010328</v>
      </c>
      <c r="R384" s="22">
        <v>0.1792</v>
      </c>
      <c r="S384" s="22">
        <v>1.897076</v>
      </c>
      <c r="T384" s="22">
        <v>2.18</v>
      </c>
      <c r="U384" s="22">
        <v>0.55</v>
      </c>
      <c r="V384" s="22">
        <v>0</v>
      </c>
      <c r="W384" s="22">
        <v>0</v>
      </c>
      <c r="X384" s="22">
        <v>7.699009</v>
      </c>
      <c r="Y384" s="22">
        <v>2.110105</v>
      </c>
      <c r="Z384" s="22">
        <v>6.310407</v>
      </c>
    </row>
    <row r="385" spans="1:26" ht="12.75">
      <c r="A385" s="5"/>
      <c r="B385" s="28">
        <v>38548</v>
      </c>
      <c r="C385" s="29">
        <v>16</v>
      </c>
      <c r="D385" s="3">
        <f t="shared" si="24"/>
        <v>131.808084</v>
      </c>
      <c r="E385" s="3">
        <f t="shared" si="25"/>
        <v>1650.1000000000001</v>
      </c>
      <c r="F385" s="41">
        <f t="shared" si="20"/>
        <v>0.07987884613053754</v>
      </c>
      <c r="G385" s="30">
        <v>4.756138</v>
      </c>
      <c r="H385" s="22">
        <v>5.024453000000003</v>
      </c>
      <c r="I385" s="30">
        <v>5.871558590534832</v>
      </c>
      <c r="J385" s="30">
        <v>5.887404409465168</v>
      </c>
      <c r="K385" s="22">
        <v>7.665642999999996</v>
      </c>
      <c r="L385" s="30">
        <v>4.18006</v>
      </c>
      <c r="M385" s="30">
        <v>4.38574</v>
      </c>
      <c r="N385" s="30">
        <v>3.012894</v>
      </c>
      <c r="O385" s="30">
        <v>4.357281</v>
      </c>
      <c r="P385" s="30">
        <v>6.0454039999999996</v>
      </c>
      <c r="Q385" s="30">
        <v>5.109365</v>
      </c>
      <c r="R385" s="30">
        <v>5.9079999999999995</v>
      </c>
      <c r="S385" s="30">
        <v>2.5511909999999998</v>
      </c>
      <c r="T385" s="30">
        <v>8.72</v>
      </c>
      <c r="U385" s="30">
        <v>3.75</v>
      </c>
      <c r="V385" s="30">
        <v>6.66939142720695</v>
      </c>
      <c r="W385" s="30">
        <v>10.124869572793049</v>
      </c>
      <c r="X385" s="30">
        <v>9.241297</v>
      </c>
      <c r="Y385" s="30">
        <v>18.077801</v>
      </c>
      <c r="Z385" s="30">
        <v>10.469593</v>
      </c>
    </row>
    <row r="386" spans="1:26" ht="12.75">
      <c r="A386" s="5"/>
      <c r="B386" s="28">
        <v>38548</v>
      </c>
      <c r="C386" s="29">
        <v>17</v>
      </c>
      <c r="D386" s="3">
        <f t="shared" si="24"/>
        <v>129.55489799999998</v>
      </c>
      <c r="E386" s="3">
        <f t="shared" si="25"/>
        <v>1650.1000000000001</v>
      </c>
      <c r="F386" s="41">
        <f aca="true" t="shared" si="26" ref="F386:F449">+D386/E386</f>
        <v>0.0785133616144476</v>
      </c>
      <c r="G386" s="39">
        <v>5.907498</v>
      </c>
      <c r="H386" s="22">
        <v>6.096173</v>
      </c>
      <c r="I386" s="22">
        <v>17.6667347872331</v>
      </c>
      <c r="J386" s="39">
        <v>10.7669232127669</v>
      </c>
      <c r="K386" s="22">
        <v>2.843182000000004</v>
      </c>
      <c r="L386" s="39">
        <v>6.247291</v>
      </c>
      <c r="M386" s="39">
        <v>7.152838000000001</v>
      </c>
      <c r="N386" s="39">
        <v>2.235086</v>
      </c>
      <c r="O386" s="39">
        <v>6.036441000000001</v>
      </c>
      <c r="P386" s="39">
        <v>6.0382929999999995</v>
      </c>
      <c r="Q386" s="39">
        <v>4.182217</v>
      </c>
      <c r="R386" s="39">
        <v>7.459200000000001</v>
      </c>
      <c r="S386" s="39">
        <v>1.9644730000000001</v>
      </c>
      <c r="T386" s="39">
        <v>7.7</v>
      </c>
      <c r="U386" s="22">
        <v>7</v>
      </c>
      <c r="V386" s="39">
        <v>9.9918687906079</v>
      </c>
      <c r="W386" s="39">
        <v>6.3701542093920995</v>
      </c>
      <c r="X386" s="39">
        <v>7.395996</v>
      </c>
      <c r="Y386" s="39">
        <v>5.951836999999999</v>
      </c>
      <c r="Z386" s="39">
        <v>0.548692</v>
      </c>
    </row>
    <row r="387" spans="1:26" ht="12.75">
      <c r="A387" s="5"/>
      <c r="B387" s="28">
        <v>38548</v>
      </c>
      <c r="C387" s="29">
        <v>18</v>
      </c>
      <c r="D387" s="3">
        <f aca="true" t="shared" si="27" ref="D387:D418">SUM(G387:Z387)</f>
        <v>141.13892100000004</v>
      </c>
      <c r="E387" s="3">
        <f aca="true" t="shared" si="28" ref="E387:E418">SUMIF(G387:Z387,"&lt;&gt;No Data",G$491:Z$491)</f>
        <v>1650.1000000000001</v>
      </c>
      <c r="F387" s="41">
        <f t="shared" si="26"/>
        <v>0.08553355614811226</v>
      </c>
      <c r="G387" s="22">
        <v>5.341636</v>
      </c>
      <c r="H387" s="22">
        <v>6.570919</v>
      </c>
      <c r="I387" s="22">
        <v>19.86710365448908</v>
      </c>
      <c r="J387" s="22">
        <v>9.09356434551094</v>
      </c>
      <c r="K387" s="22">
        <v>5.742978999999997</v>
      </c>
      <c r="L387" s="22">
        <v>19.774088</v>
      </c>
      <c r="M387" s="22">
        <v>9.743095</v>
      </c>
      <c r="N387" s="22">
        <v>6.165619</v>
      </c>
      <c r="O387" s="22">
        <v>6.149294</v>
      </c>
      <c r="P387" s="22">
        <v>6.1744580000000004</v>
      </c>
      <c r="Q387" s="22">
        <v>1.602462</v>
      </c>
      <c r="R387" s="22">
        <v>2.8</v>
      </c>
      <c r="S387" s="22">
        <v>1.983868</v>
      </c>
      <c r="T387" s="22">
        <v>6.66</v>
      </c>
      <c r="U387" s="22">
        <v>5.53</v>
      </c>
      <c r="V387" s="22">
        <v>9.30468409676481</v>
      </c>
      <c r="W387" s="22">
        <v>5.3666189032351905</v>
      </c>
      <c r="X387" s="22">
        <v>4.64363</v>
      </c>
      <c r="Y387" s="22">
        <v>6.572345</v>
      </c>
      <c r="Z387" s="22">
        <v>2.0525569999999997</v>
      </c>
    </row>
    <row r="388" spans="1:26" ht="12.75">
      <c r="A388" s="5"/>
      <c r="B388" s="28">
        <v>38551</v>
      </c>
      <c r="C388" s="29">
        <v>16</v>
      </c>
      <c r="D388" s="3">
        <f t="shared" si="27"/>
        <v>452.19667699999997</v>
      </c>
      <c r="E388" s="3">
        <f t="shared" si="28"/>
        <v>1650.1000000000001</v>
      </c>
      <c r="F388" s="41">
        <f t="shared" si="26"/>
        <v>0.2740419835161505</v>
      </c>
      <c r="G388" s="30">
        <v>10.758327999999999</v>
      </c>
      <c r="H388" s="22">
        <v>10.849299999999996</v>
      </c>
      <c r="I388" s="30">
        <v>29.83822857178167</v>
      </c>
      <c r="J388" s="30">
        <v>22.050528428218332</v>
      </c>
      <c r="K388" s="22">
        <v>42.10096</v>
      </c>
      <c r="L388" s="30">
        <v>18.247728000000002</v>
      </c>
      <c r="M388" s="30">
        <v>22.323233000000002</v>
      </c>
      <c r="N388" s="30">
        <v>11.040724</v>
      </c>
      <c r="O388" s="30">
        <v>24.301175999999998</v>
      </c>
      <c r="P388" s="30">
        <v>32.71056</v>
      </c>
      <c r="Q388" s="30">
        <v>21.681698</v>
      </c>
      <c r="R388" s="30">
        <v>27.6976</v>
      </c>
      <c r="S388" s="30">
        <v>12.372485</v>
      </c>
      <c r="T388" s="30">
        <v>47.12</v>
      </c>
      <c r="U388" s="30">
        <v>4.8</v>
      </c>
      <c r="V388" s="30">
        <v>8.970316914876719</v>
      </c>
      <c r="W388" s="30">
        <v>3.317524085123271</v>
      </c>
      <c r="X388" s="30">
        <v>35.828014</v>
      </c>
      <c r="Y388" s="30">
        <v>48.71931000000001</v>
      </c>
      <c r="Z388" s="30">
        <v>17.468963</v>
      </c>
    </row>
    <row r="389" spans="1:26" ht="12.75">
      <c r="A389" s="5"/>
      <c r="B389" s="28">
        <v>38551</v>
      </c>
      <c r="C389" s="29">
        <v>17</v>
      </c>
      <c r="D389" s="3">
        <f t="shared" si="27"/>
        <v>572.8539999999998</v>
      </c>
      <c r="E389" s="3">
        <f t="shared" si="28"/>
        <v>1650.1000000000001</v>
      </c>
      <c r="F389" s="41">
        <f t="shared" si="26"/>
        <v>0.3471632022301677</v>
      </c>
      <c r="G389" s="39">
        <v>10.716807000000001</v>
      </c>
      <c r="H389" s="22">
        <v>10.768447000000004</v>
      </c>
      <c r="I389" s="22">
        <v>44.94637501127883</v>
      </c>
      <c r="J389" s="39">
        <v>39.96847498872112</v>
      </c>
      <c r="K389" s="22">
        <v>35.26318</v>
      </c>
      <c r="L389" s="39">
        <v>26.699621999999998</v>
      </c>
      <c r="M389" s="39">
        <v>30.556975</v>
      </c>
      <c r="N389" s="39">
        <v>16.386079000000002</v>
      </c>
      <c r="O389" s="39">
        <v>31.852390999999997</v>
      </c>
      <c r="P389" s="39">
        <v>41.23186</v>
      </c>
      <c r="Q389" s="39">
        <v>27.165982</v>
      </c>
      <c r="R389" s="39">
        <v>37.7104</v>
      </c>
      <c r="S389" s="39">
        <v>14.471474999999998</v>
      </c>
      <c r="T389" s="39">
        <v>53.81</v>
      </c>
      <c r="U389" s="22">
        <v>6.13</v>
      </c>
      <c r="V389" s="39">
        <v>18.58354395112032</v>
      </c>
      <c r="W389" s="39">
        <v>11.82899104887968</v>
      </c>
      <c r="X389" s="39">
        <v>45.372370000000004</v>
      </c>
      <c r="Y389" s="39">
        <v>49.5801</v>
      </c>
      <c r="Z389" s="39">
        <v>19.810927</v>
      </c>
    </row>
    <row r="390" spans="1:26" ht="12.75">
      <c r="A390" s="5"/>
      <c r="B390" s="28">
        <v>38551</v>
      </c>
      <c r="C390" s="29">
        <v>18</v>
      </c>
      <c r="D390" s="3">
        <f t="shared" si="27"/>
        <v>627.4406180000002</v>
      </c>
      <c r="E390" s="3">
        <f t="shared" si="28"/>
        <v>1650.1000000000001</v>
      </c>
      <c r="F390" s="41">
        <f t="shared" si="26"/>
        <v>0.38024399612144727</v>
      </c>
      <c r="G390" s="22">
        <v>10.028229</v>
      </c>
      <c r="H390" s="22">
        <v>11.411173999999992</v>
      </c>
      <c r="I390" s="22">
        <v>53.346385003255804</v>
      </c>
      <c r="J390" s="22">
        <v>45.4561649967443</v>
      </c>
      <c r="K390" s="22">
        <v>20.380293</v>
      </c>
      <c r="L390" s="22">
        <v>38.980013</v>
      </c>
      <c r="M390" s="22">
        <v>35.822902</v>
      </c>
      <c r="N390" s="22">
        <v>24.353196999999998</v>
      </c>
      <c r="O390" s="22">
        <v>34.972099</v>
      </c>
      <c r="P390" s="22">
        <v>51.20194000000001</v>
      </c>
      <c r="Q390" s="22">
        <v>29.944993</v>
      </c>
      <c r="R390" s="22">
        <v>44.464</v>
      </c>
      <c r="S390" s="22">
        <v>16.450594</v>
      </c>
      <c r="T390" s="22">
        <v>57.17</v>
      </c>
      <c r="U390" s="22">
        <v>11.1</v>
      </c>
      <c r="V390" s="22">
        <v>20.223781065056322</v>
      </c>
      <c r="W390" s="22">
        <v>13.549931934943679</v>
      </c>
      <c r="X390" s="22">
        <v>47.65137</v>
      </c>
      <c r="Y390" s="22">
        <v>43.66889</v>
      </c>
      <c r="Z390" s="22">
        <v>17.264661</v>
      </c>
    </row>
    <row r="391" spans="1:26" ht="12.75">
      <c r="A391" s="5"/>
      <c r="B391" s="28">
        <v>38552</v>
      </c>
      <c r="C391" s="29">
        <v>16</v>
      </c>
      <c r="D391" s="3">
        <f t="shared" si="27"/>
        <v>278.868576</v>
      </c>
      <c r="E391" s="3">
        <f t="shared" si="28"/>
        <v>1650.1000000000001</v>
      </c>
      <c r="F391" s="41">
        <f t="shared" si="26"/>
        <v>0.16900101569601841</v>
      </c>
      <c r="G391" s="30">
        <v>1.676988</v>
      </c>
      <c r="H391" s="22">
        <v>0.625081</v>
      </c>
      <c r="I391" s="30">
        <v>18.98421580791471</v>
      </c>
      <c r="J391" s="30">
        <v>14.484226192085291</v>
      </c>
      <c r="K391" s="22">
        <v>12.651859000000002</v>
      </c>
      <c r="L391" s="30">
        <v>15.81897</v>
      </c>
      <c r="M391" s="30">
        <v>14.251536999999999</v>
      </c>
      <c r="N391" s="30">
        <v>9.531579</v>
      </c>
      <c r="O391" s="30">
        <v>19.043663000000002</v>
      </c>
      <c r="P391" s="30">
        <v>26.119998</v>
      </c>
      <c r="Q391" s="30">
        <v>14.217546</v>
      </c>
      <c r="R391" s="30">
        <v>17.8584</v>
      </c>
      <c r="S391" s="30">
        <v>5.350428000000001</v>
      </c>
      <c r="T391" s="30">
        <v>11.79</v>
      </c>
      <c r="U391" s="30">
        <v>9.1</v>
      </c>
      <c r="V391" s="30">
        <v>29.02196173080064</v>
      </c>
      <c r="W391" s="30">
        <v>20.67697926919936</v>
      </c>
      <c r="X391" s="30">
        <v>13.214319</v>
      </c>
      <c r="Y391" s="30">
        <v>18.843953</v>
      </c>
      <c r="Z391" s="30">
        <v>5.606871999999999</v>
      </c>
    </row>
    <row r="392" spans="1:26" ht="12.75">
      <c r="A392" s="5"/>
      <c r="B392" s="28">
        <v>38552</v>
      </c>
      <c r="C392" s="29">
        <v>17</v>
      </c>
      <c r="D392" s="3">
        <f t="shared" si="27"/>
        <v>322.37248</v>
      </c>
      <c r="E392" s="3">
        <f t="shared" si="28"/>
        <v>1650.1000000000001</v>
      </c>
      <c r="F392" s="41">
        <f t="shared" si="26"/>
        <v>0.1953654202775589</v>
      </c>
      <c r="G392" s="39">
        <v>0.939488</v>
      </c>
      <c r="H392" s="22">
        <v>2.350371</v>
      </c>
      <c r="I392" s="22">
        <v>20.64010429379129</v>
      </c>
      <c r="J392" s="39">
        <v>16.34564270620871</v>
      </c>
      <c r="K392" s="22">
        <v>22.412976</v>
      </c>
      <c r="L392" s="39">
        <v>21.50329</v>
      </c>
      <c r="M392" s="39">
        <v>21.462488</v>
      </c>
      <c r="N392" s="39">
        <v>11.505972</v>
      </c>
      <c r="O392" s="39">
        <v>21.790834</v>
      </c>
      <c r="P392" s="39">
        <v>26.314608</v>
      </c>
      <c r="Q392" s="39">
        <v>18.420265</v>
      </c>
      <c r="R392" s="39">
        <v>26.2584</v>
      </c>
      <c r="S392" s="39">
        <v>8.130382</v>
      </c>
      <c r="T392" s="39">
        <v>9.75</v>
      </c>
      <c r="U392" s="22">
        <v>8.18</v>
      </c>
      <c r="V392" s="39">
        <v>18.01988582637978</v>
      </c>
      <c r="W392" s="39">
        <v>14.758367173620218</v>
      </c>
      <c r="X392" s="39">
        <v>21.767857000000003</v>
      </c>
      <c r="Y392" s="39">
        <v>22.223431</v>
      </c>
      <c r="Z392" s="39">
        <v>9.598118</v>
      </c>
    </row>
    <row r="393" spans="1:26" ht="12.75">
      <c r="A393" s="5"/>
      <c r="B393" s="28">
        <v>38552</v>
      </c>
      <c r="C393" s="29">
        <v>18</v>
      </c>
      <c r="D393" s="3">
        <f t="shared" si="27"/>
        <v>393.15250799999995</v>
      </c>
      <c r="E393" s="3">
        <f t="shared" si="28"/>
        <v>1650.1000000000001</v>
      </c>
      <c r="F393" s="41">
        <f t="shared" si="26"/>
        <v>0.23825980728440696</v>
      </c>
      <c r="G393" s="22">
        <v>1.864055</v>
      </c>
      <c r="H393" s="22">
        <v>0.799413</v>
      </c>
      <c r="I393" s="22">
        <v>31.724120114689498</v>
      </c>
      <c r="J393" s="22">
        <v>25.17918588531051</v>
      </c>
      <c r="K393" s="22">
        <v>14.62216500000001</v>
      </c>
      <c r="L393" s="22">
        <v>26.472686</v>
      </c>
      <c r="M393" s="22">
        <v>25.028707</v>
      </c>
      <c r="N393" s="22">
        <v>15.342595</v>
      </c>
      <c r="O393" s="22">
        <v>29.287316999999998</v>
      </c>
      <c r="P393" s="22">
        <v>35.275329</v>
      </c>
      <c r="Q393" s="22">
        <v>21.429945000000004</v>
      </c>
      <c r="R393" s="22">
        <v>31.102399999999996</v>
      </c>
      <c r="S393" s="22">
        <v>9.122304999999999</v>
      </c>
      <c r="T393" s="22">
        <v>11.28</v>
      </c>
      <c r="U393" s="22">
        <v>9.56</v>
      </c>
      <c r="V393" s="22">
        <v>21.82777430884817</v>
      </c>
      <c r="W393" s="22">
        <v>14.960023691151832</v>
      </c>
      <c r="X393" s="22">
        <v>26.848678999999997</v>
      </c>
      <c r="Y393" s="22">
        <v>28.735264</v>
      </c>
      <c r="Z393" s="22">
        <v>12.690544</v>
      </c>
    </row>
    <row r="394" spans="1:26" ht="12.75">
      <c r="A394" s="5"/>
      <c r="B394" s="28">
        <v>38553</v>
      </c>
      <c r="C394" s="29">
        <v>16</v>
      </c>
      <c r="D394" s="3">
        <f t="shared" si="27"/>
        <v>398.16186600000003</v>
      </c>
      <c r="E394" s="3">
        <f t="shared" si="28"/>
        <v>1650.1000000000001</v>
      </c>
      <c r="F394" s="41">
        <f t="shared" si="26"/>
        <v>0.241295597842555</v>
      </c>
      <c r="G394" s="30">
        <v>6.93923</v>
      </c>
      <c r="H394" s="22">
        <v>5.609750000000003</v>
      </c>
      <c r="I394" s="30">
        <v>30.883627349143524</v>
      </c>
      <c r="J394" s="30">
        <v>24.02638965085649</v>
      </c>
      <c r="K394" s="22">
        <v>24.374685999999997</v>
      </c>
      <c r="L394" s="30">
        <v>25.101216</v>
      </c>
      <c r="M394" s="30">
        <v>21.026484</v>
      </c>
      <c r="N394" s="30">
        <v>12.700911</v>
      </c>
      <c r="O394" s="30">
        <v>23.269447</v>
      </c>
      <c r="P394" s="30">
        <v>31.032127000000003</v>
      </c>
      <c r="Q394" s="30">
        <v>20.041536999999998</v>
      </c>
      <c r="R394" s="30">
        <v>30.156</v>
      </c>
      <c r="S394" s="30">
        <v>11.042746000000001</v>
      </c>
      <c r="T394" s="30">
        <v>0</v>
      </c>
      <c r="U394" s="30">
        <v>5.32</v>
      </c>
      <c r="V394" s="30">
        <v>22.51278216753271</v>
      </c>
      <c r="W394" s="30">
        <v>15.76743683246729</v>
      </c>
      <c r="X394" s="30">
        <v>29.920586</v>
      </c>
      <c r="Y394" s="30">
        <v>40.86036</v>
      </c>
      <c r="Z394" s="30">
        <v>17.57655</v>
      </c>
    </row>
    <row r="395" spans="1:26" ht="12.75">
      <c r="A395" s="5"/>
      <c r="B395" s="28">
        <v>38553</v>
      </c>
      <c r="C395" s="29">
        <v>17</v>
      </c>
      <c r="D395" s="3">
        <f t="shared" si="27"/>
        <v>472.55714400000016</v>
      </c>
      <c r="E395" s="3">
        <f t="shared" si="28"/>
        <v>1650.1000000000001</v>
      </c>
      <c r="F395" s="41">
        <f t="shared" si="26"/>
        <v>0.28638091267195936</v>
      </c>
      <c r="G395" s="39">
        <v>5.49674</v>
      </c>
      <c r="H395" s="22">
        <v>4.214724</v>
      </c>
      <c r="I395" s="22">
        <v>32.813913666132514</v>
      </c>
      <c r="J395" s="39">
        <v>24.6940093338675</v>
      </c>
      <c r="K395" s="22">
        <v>22.970442</v>
      </c>
      <c r="L395" s="39">
        <v>25.810730999999997</v>
      </c>
      <c r="M395" s="39">
        <v>24.752015</v>
      </c>
      <c r="N395" s="39">
        <v>14.516761</v>
      </c>
      <c r="O395" s="39">
        <v>24.142581</v>
      </c>
      <c r="P395" s="39">
        <v>31.658156</v>
      </c>
      <c r="Q395" s="39">
        <v>20.769382999999998</v>
      </c>
      <c r="R395" s="39">
        <v>30.9344</v>
      </c>
      <c r="S395" s="39">
        <v>15.799061</v>
      </c>
      <c r="T395" s="39">
        <v>24.6</v>
      </c>
      <c r="U395" s="22">
        <v>6.11</v>
      </c>
      <c r="V395" s="39">
        <v>20.31270838550634</v>
      </c>
      <c r="W395" s="39">
        <v>13.27820861449365</v>
      </c>
      <c r="X395" s="39">
        <v>45.02208</v>
      </c>
      <c r="Y395" s="39">
        <v>55.84813</v>
      </c>
      <c r="Z395" s="39">
        <v>28.813100000000002</v>
      </c>
    </row>
    <row r="396" spans="1:26" ht="12.75">
      <c r="A396" s="5"/>
      <c r="B396" s="28">
        <v>38553</v>
      </c>
      <c r="C396" s="29">
        <v>18</v>
      </c>
      <c r="D396" s="3">
        <f t="shared" si="27"/>
        <v>602.679511</v>
      </c>
      <c r="E396" s="3">
        <f t="shared" si="28"/>
        <v>1650.1000000000001</v>
      </c>
      <c r="F396" s="41">
        <f t="shared" si="26"/>
        <v>0.3652381740500576</v>
      </c>
      <c r="G396" s="22">
        <v>8.087639</v>
      </c>
      <c r="H396" s="22">
        <v>5.527409999999998</v>
      </c>
      <c r="I396" s="22">
        <v>33.11010504101971</v>
      </c>
      <c r="J396" s="22">
        <v>25.888345958980292</v>
      </c>
      <c r="K396" s="22">
        <v>24.661152</v>
      </c>
      <c r="L396" s="22">
        <v>26.748262</v>
      </c>
      <c r="M396" s="22">
        <v>24.598091</v>
      </c>
      <c r="N396" s="22">
        <v>14.435091</v>
      </c>
      <c r="O396" s="22">
        <v>25.936301999999998</v>
      </c>
      <c r="P396" s="22">
        <v>35.017300000000006</v>
      </c>
      <c r="Q396" s="22">
        <v>22.585203999999997</v>
      </c>
      <c r="R396" s="22">
        <v>35.296800000000005</v>
      </c>
      <c r="S396" s="22">
        <v>25.802066999999997</v>
      </c>
      <c r="T396" s="22">
        <v>71.86</v>
      </c>
      <c r="U396" s="22">
        <v>9.01</v>
      </c>
      <c r="V396" s="22">
        <v>21.80507646384856</v>
      </c>
      <c r="W396" s="22">
        <v>14.865182536151439</v>
      </c>
      <c r="X396" s="22">
        <v>66.9361</v>
      </c>
      <c r="Y396" s="22">
        <v>76.645</v>
      </c>
      <c r="Z396" s="22">
        <v>33.864383</v>
      </c>
    </row>
    <row r="397" spans="1:26" ht="12.75">
      <c r="A397" s="5"/>
      <c r="B397" s="28">
        <v>38554</v>
      </c>
      <c r="C397" s="29">
        <v>16</v>
      </c>
      <c r="D397" s="3">
        <f t="shared" si="27"/>
        <v>195.74794700000004</v>
      </c>
      <c r="E397" s="3">
        <f t="shared" si="28"/>
        <v>1650.1000000000001</v>
      </c>
      <c r="F397" s="41">
        <f t="shared" si="26"/>
        <v>0.11862792982243502</v>
      </c>
      <c r="G397" s="30">
        <v>6.281751</v>
      </c>
      <c r="H397" s="22">
        <v>3.4623370000000007</v>
      </c>
      <c r="I397" s="30">
        <v>13.32089320238561</v>
      </c>
      <c r="J397" s="30">
        <v>10.69021979761439</v>
      </c>
      <c r="K397" s="22">
        <v>21.68726000000001</v>
      </c>
      <c r="L397" s="30">
        <v>9.237503</v>
      </c>
      <c r="M397" s="30">
        <v>8.531476</v>
      </c>
      <c r="N397" s="30">
        <v>7.388017</v>
      </c>
      <c r="O397" s="30">
        <v>10.378978</v>
      </c>
      <c r="P397" s="30">
        <v>16.478794</v>
      </c>
      <c r="Q397" s="30">
        <v>11.927721</v>
      </c>
      <c r="R397" s="30">
        <v>22.7024</v>
      </c>
      <c r="S397" s="30">
        <v>2.239954</v>
      </c>
      <c r="T397" s="30">
        <v>11.59</v>
      </c>
      <c r="U397" s="30">
        <v>6.81</v>
      </c>
      <c r="V397" s="30">
        <v>0.056012648401412735</v>
      </c>
      <c r="W397" s="30">
        <v>0.5071453515985873</v>
      </c>
      <c r="X397" s="30">
        <v>10.880702</v>
      </c>
      <c r="Y397" s="30">
        <v>14.482513999999998</v>
      </c>
      <c r="Z397" s="30">
        <v>7.094269000000001</v>
      </c>
    </row>
    <row r="398" spans="1:26" ht="12.75">
      <c r="A398" s="5"/>
      <c r="B398" s="28">
        <v>38554</v>
      </c>
      <c r="C398" s="29">
        <v>17</v>
      </c>
      <c r="D398" s="3">
        <f t="shared" si="27"/>
        <v>214.751597</v>
      </c>
      <c r="E398" s="3">
        <f t="shared" si="28"/>
        <v>1650.1000000000001</v>
      </c>
      <c r="F398" s="41">
        <f t="shared" si="26"/>
        <v>0.13014459547906188</v>
      </c>
      <c r="G398" s="39">
        <v>8.188067</v>
      </c>
      <c r="H398" s="22">
        <v>7.3220899999999975</v>
      </c>
      <c r="I398" s="22">
        <v>19.489095565706457</v>
      </c>
      <c r="J398" s="39">
        <v>13.383469434293549</v>
      </c>
      <c r="K398" s="22">
        <v>9.463609000000002</v>
      </c>
      <c r="L398" s="39">
        <v>11.174658</v>
      </c>
      <c r="M398" s="39">
        <v>10.662887000000001</v>
      </c>
      <c r="N398" s="39">
        <v>5.624728999999999</v>
      </c>
      <c r="O398" s="39">
        <v>9.586516</v>
      </c>
      <c r="P398" s="39">
        <v>12.399379999999999</v>
      </c>
      <c r="Q398" s="39">
        <v>13.138757000000002</v>
      </c>
      <c r="R398" s="39">
        <v>21.1008</v>
      </c>
      <c r="S398" s="39">
        <v>5.9791430000000005</v>
      </c>
      <c r="T398" s="39">
        <v>22.9</v>
      </c>
      <c r="U398" s="22">
        <v>1.97</v>
      </c>
      <c r="V398" s="39">
        <v>0.681938826142362</v>
      </c>
      <c r="W398" s="39">
        <v>0.4081691738576382</v>
      </c>
      <c r="X398" s="39">
        <v>18.424824</v>
      </c>
      <c r="Y398" s="39">
        <v>14.534016999999999</v>
      </c>
      <c r="Z398" s="39">
        <v>8.319447</v>
      </c>
    </row>
    <row r="399" spans="1:26" ht="12.75">
      <c r="A399" s="5"/>
      <c r="B399" s="28">
        <v>38554</v>
      </c>
      <c r="C399" s="29">
        <v>18</v>
      </c>
      <c r="D399" s="3">
        <f t="shared" si="27"/>
        <v>263.31274299999995</v>
      </c>
      <c r="E399" s="3">
        <f t="shared" si="28"/>
        <v>1650.1000000000001</v>
      </c>
      <c r="F399" s="41">
        <f t="shared" si="26"/>
        <v>0.15957380946609293</v>
      </c>
      <c r="G399" s="22">
        <v>7.8491</v>
      </c>
      <c r="H399" s="22">
        <v>4.654199999999994</v>
      </c>
      <c r="I399" s="22">
        <v>30.28216613512529</v>
      </c>
      <c r="J399" s="22">
        <v>23.9987358648747</v>
      </c>
      <c r="K399" s="22">
        <v>7.956580999999999</v>
      </c>
      <c r="L399" s="22">
        <v>6.688357000000001</v>
      </c>
      <c r="M399" s="22">
        <v>7.048784</v>
      </c>
      <c r="N399" s="22">
        <v>4.208605</v>
      </c>
      <c r="O399" s="22">
        <v>8.354682</v>
      </c>
      <c r="P399" s="22">
        <v>21.921147</v>
      </c>
      <c r="Q399" s="22">
        <v>20.332403</v>
      </c>
      <c r="R399" s="22">
        <v>31.1528</v>
      </c>
      <c r="S399" s="22">
        <v>7.582745000000001</v>
      </c>
      <c r="T399" s="22">
        <v>28.04</v>
      </c>
      <c r="U399" s="22">
        <v>1.14</v>
      </c>
      <c r="V399" s="22">
        <v>0</v>
      </c>
      <c r="W399" s="22">
        <v>0</v>
      </c>
      <c r="X399" s="22">
        <v>19.727396</v>
      </c>
      <c r="Y399" s="22">
        <v>23.579014</v>
      </c>
      <c r="Z399" s="22">
        <v>8.796027</v>
      </c>
    </row>
    <row r="400" spans="1:26" ht="12.75">
      <c r="A400" s="5"/>
      <c r="B400" s="28">
        <v>38555</v>
      </c>
      <c r="C400" s="29">
        <v>16</v>
      </c>
      <c r="D400" s="3">
        <f t="shared" si="27"/>
        <v>70.36630899999999</v>
      </c>
      <c r="E400" s="3">
        <f t="shared" si="28"/>
        <v>1650.1000000000001</v>
      </c>
      <c r="F400" s="41">
        <f t="shared" si="26"/>
        <v>0.04264366341433851</v>
      </c>
      <c r="G400" s="30">
        <v>3.559767</v>
      </c>
      <c r="H400" s="22">
        <v>2.5016920000000002</v>
      </c>
      <c r="I400" s="30">
        <v>6.38024732540393</v>
      </c>
      <c r="J400" s="30">
        <v>4.55900067459607</v>
      </c>
      <c r="K400" s="22">
        <v>2.849336</v>
      </c>
      <c r="L400" s="30">
        <v>3.8695419999999996</v>
      </c>
      <c r="M400" s="30">
        <v>4.212691</v>
      </c>
      <c r="N400" s="30">
        <v>2.137108</v>
      </c>
      <c r="O400" s="30">
        <v>4.942799</v>
      </c>
      <c r="P400" s="30">
        <v>7.928709</v>
      </c>
      <c r="Q400" s="30">
        <v>6.7510390000000005</v>
      </c>
      <c r="R400" s="30">
        <v>7.0392</v>
      </c>
      <c r="S400" s="30">
        <v>2.114483</v>
      </c>
      <c r="T400" s="30">
        <v>4.26</v>
      </c>
      <c r="U400" s="30">
        <v>0.66</v>
      </c>
      <c r="V400" s="30">
        <v>0.0617501111111111</v>
      </c>
      <c r="W400" s="30">
        <v>0.00146188888888889</v>
      </c>
      <c r="X400" s="30">
        <v>3.632167</v>
      </c>
      <c r="Y400" s="30">
        <v>2.196891</v>
      </c>
      <c r="Z400" s="30">
        <v>0.708425</v>
      </c>
    </row>
    <row r="401" spans="1:26" ht="12.75">
      <c r="A401" s="5"/>
      <c r="B401" s="28">
        <v>38555</v>
      </c>
      <c r="C401" s="29">
        <v>17</v>
      </c>
      <c r="D401" s="3">
        <f t="shared" si="27"/>
        <v>88.98388399999999</v>
      </c>
      <c r="E401" s="3">
        <f t="shared" si="28"/>
        <v>1650.1000000000001</v>
      </c>
      <c r="F401" s="41">
        <f t="shared" si="26"/>
        <v>0.053926358402521045</v>
      </c>
      <c r="G401" s="39">
        <v>4.755076</v>
      </c>
      <c r="H401" s="22">
        <v>6.871262999999991</v>
      </c>
      <c r="I401" s="22">
        <v>7.11548554604972</v>
      </c>
      <c r="J401" s="39">
        <v>4.628569453950283</v>
      </c>
      <c r="K401" s="22">
        <v>4.4906549999999985</v>
      </c>
      <c r="L401" s="39">
        <v>3.399999</v>
      </c>
      <c r="M401" s="39">
        <v>4.464648</v>
      </c>
      <c r="N401" s="39">
        <v>2.088356</v>
      </c>
      <c r="O401" s="39">
        <v>4.491071999999999</v>
      </c>
      <c r="P401" s="39">
        <v>8.164874000000001</v>
      </c>
      <c r="Q401" s="39">
        <v>6.682162000000001</v>
      </c>
      <c r="R401" s="39">
        <v>9.212</v>
      </c>
      <c r="S401" s="39">
        <v>3.235443</v>
      </c>
      <c r="T401" s="39">
        <v>6.38</v>
      </c>
      <c r="U401" s="22">
        <v>0.79</v>
      </c>
      <c r="V401" s="39">
        <v>0</v>
      </c>
      <c r="W401" s="39">
        <v>0</v>
      </c>
      <c r="X401" s="39">
        <v>5.3874059999999995</v>
      </c>
      <c r="Y401" s="39">
        <v>4.6216349999999995</v>
      </c>
      <c r="Z401" s="39">
        <v>2.20524</v>
      </c>
    </row>
    <row r="402" spans="1:26" ht="12.75">
      <c r="A402" s="5"/>
      <c r="B402" s="28">
        <v>38555</v>
      </c>
      <c r="C402" s="29">
        <v>18</v>
      </c>
      <c r="D402" s="3">
        <f t="shared" si="27"/>
        <v>108.57359800000002</v>
      </c>
      <c r="E402" s="3">
        <f t="shared" si="28"/>
        <v>1650.1000000000001</v>
      </c>
      <c r="F402" s="41">
        <f t="shared" si="26"/>
        <v>0.06579819283679778</v>
      </c>
      <c r="G402" s="22">
        <v>6.147214</v>
      </c>
      <c r="H402" s="22">
        <v>3.0976369999999998</v>
      </c>
      <c r="I402" s="22">
        <v>9.541205741137581</v>
      </c>
      <c r="J402" s="22">
        <v>7.5537442588624195</v>
      </c>
      <c r="K402" s="22">
        <v>3.5573559999999995</v>
      </c>
      <c r="L402" s="22">
        <v>6.940784000000001</v>
      </c>
      <c r="M402" s="22">
        <v>5.183753</v>
      </c>
      <c r="N402" s="22">
        <v>2.4038760000000003</v>
      </c>
      <c r="O402" s="22">
        <v>6.721489</v>
      </c>
      <c r="P402" s="22">
        <v>10.383333</v>
      </c>
      <c r="Q402" s="22">
        <v>6.576941</v>
      </c>
      <c r="R402" s="22">
        <v>13.0088</v>
      </c>
      <c r="S402" s="22">
        <v>3.197812</v>
      </c>
      <c r="T402" s="22">
        <v>7.14</v>
      </c>
      <c r="U402" s="22">
        <v>0.58</v>
      </c>
      <c r="V402" s="22">
        <v>0</v>
      </c>
      <c r="W402" s="22">
        <v>0</v>
      </c>
      <c r="X402" s="22">
        <v>8.4692</v>
      </c>
      <c r="Y402" s="22">
        <v>6.354343999999999</v>
      </c>
      <c r="Z402" s="22">
        <v>1.716109</v>
      </c>
    </row>
    <row r="403" spans="1:26" ht="12.75">
      <c r="A403" s="5"/>
      <c r="B403" s="28">
        <v>38558</v>
      </c>
      <c r="C403" s="29">
        <v>16</v>
      </c>
      <c r="D403" s="3">
        <f t="shared" si="27"/>
        <v>910.6143370000001</v>
      </c>
      <c r="E403" s="3">
        <f t="shared" si="28"/>
        <v>1650.1000000000001</v>
      </c>
      <c r="F403" s="41">
        <f t="shared" si="26"/>
        <v>0.5518540312708321</v>
      </c>
      <c r="G403" s="30">
        <v>2.813125</v>
      </c>
      <c r="H403" s="22">
        <v>0.056268</v>
      </c>
      <c r="I403" s="30">
        <v>68.3823391260434</v>
      </c>
      <c r="J403" s="30">
        <v>63.370480873956595</v>
      </c>
      <c r="K403" s="22">
        <v>57.440940000000005</v>
      </c>
      <c r="L403" s="30">
        <v>41.093222999999995</v>
      </c>
      <c r="M403" s="30">
        <v>47.30332</v>
      </c>
      <c r="N403" s="30">
        <v>26.939188</v>
      </c>
      <c r="O403" s="30">
        <v>49.918279999999996</v>
      </c>
      <c r="P403" s="30">
        <v>57.481500000000004</v>
      </c>
      <c r="Q403" s="30">
        <v>33.837425</v>
      </c>
      <c r="R403" s="30">
        <v>44.066399999999994</v>
      </c>
      <c r="S403" s="30">
        <v>24.754526000000002</v>
      </c>
      <c r="T403" s="30">
        <v>102.51</v>
      </c>
      <c r="U403" s="30">
        <v>16.53</v>
      </c>
      <c r="V403" s="30">
        <v>67.22980578846949</v>
      </c>
      <c r="W403" s="30">
        <v>33.05688421153056</v>
      </c>
      <c r="X403" s="30">
        <v>59.43376000000001</v>
      </c>
      <c r="Y403" s="30">
        <v>74.95204</v>
      </c>
      <c r="Z403" s="30">
        <v>39.444832</v>
      </c>
    </row>
    <row r="404" spans="1:26" ht="12.75">
      <c r="A404" s="5"/>
      <c r="B404" s="28">
        <v>38558</v>
      </c>
      <c r="C404" s="29">
        <v>17</v>
      </c>
      <c r="D404" s="3">
        <f t="shared" si="27"/>
        <v>946.8267</v>
      </c>
      <c r="E404" s="3">
        <f t="shared" si="28"/>
        <v>1650.1000000000001</v>
      </c>
      <c r="F404" s="41">
        <f t="shared" si="26"/>
        <v>0.5737995879037633</v>
      </c>
      <c r="G404" s="39">
        <v>6.357436</v>
      </c>
      <c r="H404" s="22">
        <v>5.749561000000005</v>
      </c>
      <c r="I404" s="22">
        <v>69.8580794382275</v>
      </c>
      <c r="J404" s="39">
        <v>62.07516056177249</v>
      </c>
      <c r="K404" s="22">
        <v>53.624349999999986</v>
      </c>
      <c r="L404" s="39">
        <v>45.61321</v>
      </c>
      <c r="M404" s="39">
        <v>50.81749</v>
      </c>
      <c r="N404" s="39">
        <v>28.869231</v>
      </c>
      <c r="O404" s="39">
        <v>53.564569999999996</v>
      </c>
      <c r="P404" s="39">
        <v>58.18422</v>
      </c>
      <c r="Q404" s="39">
        <v>37.675818</v>
      </c>
      <c r="R404" s="39">
        <v>50.4728</v>
      </c>
      <c r="S404" s="39">
        <v>25.187469</v>
      </c>
      <c r="T404" s="39">
        <v>113.06</v>
      </c>
      <c r="U404" s="22">
        <v>15.86</v>
      </c>
      <c r="V404" s="39">
        <v>64.30567629214761</v>
      </c>
      <c r="W404" s="39">
        <v>36.18977370785245</v>
      </c>
      <c r="X404" s="39">
        <v>57.31485</v>
      </c>
      <c r="Y404" s="39">
        <v>72.77167</v>
      </c>
      <c r="Z404" s="39">
        <v>39.275335</v>
      </c>
    </row>
    <row r="405" spans="1:26" ht="12.75">
      <c r="A405" s="5"/>
      <c r="B405" s="28">
        <v>38558</v>
      </c>
      <c r="C405" s="29">
        <v>18</v>
      </c>
      <c r="D405" s="3">
        <f t="shared" si="27"/>
        <v>976.734239</v>
      </c>
      <c r="E405" s="3">
        <f t="shared" si="28"/>
        <v>1650.1000000000001</v>
      </c>
      <c r="F405" s="41">
        <f t="shared" si="26"/>
        <v>0.5919242706502635</v>
      </c>
      <c r="G405" s="22">
        <v>13.209455</v>
      </c>
      <c r="H405" s="22">
        <v>4.561497999999997</v>
      </c>
      <c r="I405" s="22">
        <v>73.64427306195721</v>
      </c>
      <c r="J405" s="22">
        <v>66.0418069380428</v>
      </c>
      <c r="K405" s="22">
        <v>60.33939</v>
      </c>
      <c r="L405" s="22">
        <v>49.30913</v>
      </c>
      <c r="M405" s="22">
        <v>52.61146</v>
      </c>
      <c r="N405" s="22">
        <v>28.535711000000003</v>
      </c>
      <c r="O405" s="22">
        <v>53.44271</v>
      </c>
      <c r="P405" s="22">
        <v>58.4732</v>
      </c>
      <c r="Q405" s="22">
        <v>39.026683000000006</v>
      </c>
      <c r="R405" s="22">
        <v>52.8752</v>
      </c>
      <c r="S405" s="22">
        <v>27.627726</v>
      </c>
      <c r="T405" s="22">
        <v>111.64</v>
      </c>
      <c r="U405" s="22">
        <v>17.49</v>
      </c>
      <c r="V405" s="22">
        <v>61.2531993393479</v>
      </c>
      <c r="W405" s="22">
        <v>34.206450660652024</v>
      </c>
      <c r="X405" s="22">
        <v>59.9783</v>
      </c>
      <c r="Y405" s="22">
        <v>78.17964</v>
      </c>
      <c r="Z405" s="22">
        <v>34.288406</v>
      </c>
    </row>
    <row r="406" spans="1:26" ht="12.75">
      <c r="A406" s="5"/>
      <c r="B406" s="28">
        <v>38559</v>
      </c>
      <c r="C406" s="29">
        <v>16</v>
      </c>
      <c r="D406" s="3">
        <f t="shared" si="27"/>
        <v>160.71459499999997</v>
      </c>
      <c r="E406" s="3">
        <f t="shared" si="28"/>
        <v>1650.1000000000001</v>
      </c>
      <c r="F406" s="41">
        <f t="shared" si="26"/>
        <v>0.09739688200715106</v>
      </c>
      <c r="G406" s="30">
        <v>0</v>
      </c>
      <c r="H406" s="22">
        <v>0</v>
      </c>
      <c r="I406" s="30">
        <v>14.68767783983577</v>
      </c>
      <c r="J406" s="30">
        <v>11.96970816016423</v>
      </c>
      <c r="K406" s="22">
        <v>15.950503000000001</v>
      </c>
      <c r="L406" s="30">
        <v>6.770193000000001</v>
      </c>
      <c r="M406" s="30">
        <v>7.249567999999999</v>
      </c>
      <c r="N406" s="30">
        <v>3.7595989999999997</v>
      </c>
      <c r="O406" s="30">
        <v>8.504456000000001</v>
      </c>
      <c r="P406" s="30">
        <v>16.149542</v>
      </c>
      <c r="Q406" s="30">
        <v>8.134784999999999</v>
      </c>
      <c r="R406" s="30">
        <v>15.7024</v>
      </c>
      <c r="S406" s="30">
        <v>0.668953</v>
      </c>
      <c r="T406" s="30">
        <v>1.6</v>
      </c>
      <c r="U406" s="30">
        <v>0.17</v>
      </c>
      <c r="V406" s="30">
        <v>18.46898822018251</v>
      </c>
      <c r="W406" s="30">
        <v>7.5136387798174935</v>
      </c>
      <c r="X406" s="30">
        <v>4.9289130000000005</v>
      </c>
      <c r="Y406" s="30">
        <v>9.881832</v>
      </c>
      <c r="Z406" s="30">
        <v>8.603838</v>
      </c>
    </row>
    <row r="407" spans="1:26" ht="12.75">
      <c r="A407" s="5"/>
      <c r="B407" s="28">
        <v>38559</v>
      </c>
      <c r="C407" s="29">
        <v>17</v>
      </c>
      <c r="D407" s="3">
        <f t="shared" si="27"/>
        <v>151.05831399999997</v>
      </c>
      <c r="E407" s="3">
        <f t="shared" si="28"/>
        <v>1650.1000000000001</v>
      </c>
      <c r="F407" s="41">
        <f t="shared" si="26"/>
        <v>0.09154494515483907</v>
      </c>
      <c r="G407" s="39">
        <v>0</v>
      </c>
      <c r="H407" s="22">
        <v>0</v>
      </c>
      <c r="I407" s="22">
        <v>16.775364429972107</v>
      </c>
      <c r="J407" s="39">
        <v>11.76092757002789</v>
      </c>
      <c r="K407" s="22">
        <v>9.428216999999995</v>
      </c>
      <c r="L407" s="39">
        <v>5.502252</v>
      </c>
      <c r="M407" s="39">
        <v>5.0677710000000005</v>
      </c>
      <c r="N407" s="39">
        <v>3.9350140000000007</v>
      </c>
      <c r="O407" s="39">
        <v>7.18462</v>
      </c>
      <c r="P407" s="39">
        <v>16.403191000000003</v>
      </c>
      <c r="Q407" s="39">
        <v>11.941372</v>
      </c>
      <c r="R407" s="39">
        <v>14.252</v>
      </c>
      <c r="S407" s="39">
        <v>0.49761599999999995</v>
      </c>
      <c r="T407" s="39">
        <v>1.91</v>
      </c>
      <c r="U407" s="22">
        <v>0.6</v>
      </c>
      <c r="V407" s="39">
        <v>20.874031991828513</v>
      </c>
      <c r="W407" s="39">
        <v>7.79254600817149</v>
      </c>
      <c r="X407" s="39">
        <v>2.734717</v>
      </c>
      <c r="Y407" s="39">
        <v>6.884690999999999</v>
      </c>
      <c r="Z407" s="39">
        <v>7.513983</v>
      </c>
    </row>
    <row r="408" spans="1:26" ht="12.75">
      <c r="A408" s="5"/>
      <c r="B408" s="28">
        <v>38559</v>
      </c>
      <c r="C408" s="29">
        <v>18</v>
      </c>
      <c r="D408" s="3">
        <f t="shared" si="27"/>
        <v>277.87631600000003</v>
      </c>
      <c r="E408" s="3">
        <f t="shared" si="28"/>
        <v>1650.1000000000001</v>
      </c>
      <c r="F408" s="41">
        <f t="shared" si="26"/>
        <v>0.16839968244348827</v>
      </c>
      <c r="G408" s="22">
        <v>0</v>
      </c>
      <c r="H408" s="22">
        <v>0</v>
      </c>
      <c r="I408" s="22">
        <v>20.638634740736318</v>
      </c>
      <c r="J408" s="22">
        <v>16.7685802592637</v>
      </c>
      <c r="K408" s="22">
        <v>10.668208000000005</v>
      </c>
      <c r="L408" s="22">
        <v>10.183367</v>
      </c>
      <c r="M408" s="22">
        <v>10.624419</v>
      </c>
      <c r="N408" s="22">
        <v>7.753615</v>
      </c>
      <c r="O408" s="22">
        <v>15.565033999999997</v>
      </c>
      <c r="P408" s="22">
        <v>23.337348</v>
      </c>
      <c r="Q408" s="22">
        <v>11.894625</v>
      </c>
      <c r="R408" s="22">
        <v>14.470400000000001</v>
      </c>
      <c r="S408" s="22">
        <v>1.7914470000000002</v>
      </c>
      <c r="T408" s="22">
        <v>14.78</v>
      </c>
      <c r="U408" s="22">
        <v>12.88</v>
      </c>
      <c r="V408" s="22">
        <v>30.989468192213295</v>
      </c>
      <c r="W408" s="22">
        <v>31.60636980778671</v>
      </c>
      <c r="X408" s="22">
        <v>7.325874000000001</v>
      </c>
      <c r="Y408" s="22">
        <v>20.410344000000002</v>
      </c>
      <c r="Z408" s="22">
        <v>16.188582</v>
      </c>
    </row>
    <row r="409" spans="1:26" ht="12.75">
      <c r="A409" s="5"/>
      <c r="B409" s="28">
        <v>38560</v>
      </c>
      <c r="C409" s="29">
        <v>16</v>
      </c>
      <c r="D409" s="3">
        <f t="shared" si="27"/>
        <v>314.3997820000001</v>
      </c>
      <c r="E409" s="3">
        <f t="shared" si="28"/>
        <v>1650.1000000000001</v>
      </c>
      <c r="F409" s="41">
        <f t="shared" si="26"/>
        <v>0.190533774922732</v>
      </c>
      <c r="G409" s="30">
        <v>25.466286999999998</v>
      </c>
      <c r="H409" s="22">
        <v>11.866083000000003</v>
      </c>
      <c r="I409" s="30">
        <v>28.08555725887333</v>
      </c>
      <c r="J409" s="30">
        <v>17.23489874112667</v>
      </c>
      <c r="K409" s="22">
        <v>10.931621999999999</v>
      </c>
      <c r="L409" s="30">
        <v>10.937019000000001</v>
      </c>
      <c r="M409" s="30">
        <v>18.57649</v>
      </c>
      <c r="N409" s="30">
        <v>9.009803000000002</v>
      </c>
      <c r="O409" s="30">
        <v>25.315258</v>
      </c>
      <c r="P409" s="30">
        <v>25.612773</v>
      </c>
      <c r="Q409" s="30">
        <v>9.609407999999998</v>
      </c>
      <c r="R409" s="30">
        <v>16.7776</v>
      </c>
      <c r="S409" s="30">
        <v>5.073697</v>
      </c>
      <c r="T409" s="30">
        <v>22.61</v>
      </c>
      <c r="U409" s="30">
        <v>6.77</v>
      </c>
      <c r="V409" s="30">
        <v>6.793426569884276</v>
      </c>
      <c r="W409" s="30">
        <v>9.028511430115719</v>
      </c>
      <c r="X409" s="30">
        <v>17.310994</v>
      </c>
      <c r="Y409" s="30">
        <v>21.138955000000003</v>
      </c>
      <c r="Z409" s="30">
        <v>16.251399</v>
      </c>
    </row>
    <row r="410" spans="1:26" ht="12.75">
      <c r="A410" s="5"/>
      <c r="B410" s="28">
        <v>38560</v>
      </c>
      <c r="C410" s="29">
        <v>17</v>
      </c>
      <c r="D410" s="3">
        <f t="shared" si="27"/>
        <v>324.105371</v>
      </c>
      <c r="E410" s="3">
        <f t="shared" si="28"/>
        <v>1650.1000000000001</v>
      </c>
      <c r="F410" s="41">
        <f t="shared" si="26"/>
        <v>0.19641559360038782</v>
      </c>
      <c r="G410" s="39">
        <v>24.013203000000004</v>
      </c>
      <c r="H410" s="22">
        <v>8.320445000000003</v>
      </c>
      <c r="I410" s="22">
        <v>29.163888949194344</v>
      </c>
      <c r="J410" s="39">
        <v>16.27798505080566</v>
      </c>
      <c r="K410" s="22">
        <v>12.921763999999998</v>
      </c>
      <c r="L410" s="39">
        <v>10.535176</v>
      </c>
      <c r="M410" s="39">
        <v>19.30213</v>
      </c>
      <c r="N410" s="39">
        <v>12.450924</v>
      </c>
      <c r="O410" s="39">
        <v>25.214639000000002</v>
      </c>
      <c r="P410" s="39">
        <v>26.122236</v>
      </c>
      <c r="Q410" s="39">
        <v>9.786114</v>
      </c>
      <c r="R410" s="39">
        <v>15.9208</v>
      </c>
      <c r="S410" s="39">
        <v>6.153941</v>
      </c>
      <c r="T410" s="39">
        <v>20.67</v>
      </c>
      <c r="U410" s="22">
        <v>9.25</v>
      </c>
      <c r="V410" s="39">
        <v>2.22682619024924</v>
      </c>
      <c r="W410" s="39">
        <v>0.0614118097507618</v>
      </c>
      <c r="X410" s="39">
        <v>21.348087999999997</v>
      </c>
      <c r="Y410" s="39">
        <v>26.435543</v>
      </c>
      <c r="Z410" s="39">
        <v>27.930256</v>
      </c>
    </row>
    <row r="411" spans="1:26" ht="12.75">
      <c r="A411" s="5"/>
      <c r="B411" s="28">
        <v>38560</v>
      </c>
      <c r="C411" s="29">
        <v>18</v>
      </c>
      <c r="D411" s="3">
        <f t="shared" si="27"/>
        <v>354.295307</v>
      </c>
      <c r="E411" s="3">
        <f t="shared" si="28"/>
        <v>1650.1000000000001</v>
      </c>
      <c r="F411" s="41">
        <f t="shared" si="26"/>
        <v>0.21471141567177743</v>
      </c>
      <c r="G411" s="22">
        <v>24.364842000000003</v>
      </c>
      <c r="H411" s="22">
        <v>10.593450000000008</v>
      </c>
      <c r="I411" s="22">
        <v>33.96383002782931</v>
      </c>
      <c r="J411" s="22">
        <v>20.182352972170683</v>
      </c>
      <c r="K411" s="22">
        <v>9.174277</v>
      </c>
      <c r="L411" s="22">
        <v>11.200936</v>
      </c>
      <c r="M411" s="22">
        <v>21.265247000000002</v>
      </c>
      <c r="N411" s="22">
        <v>14.263939</v>
      </c>
      <c r="O411" s="22">
        <v>26.176179</v>
      </c>
      <c r="P411" s="22">
        <v>31.077640000000002</v>
      </c>
      <c r="Q411" s="22">
        <v>11.566675</v>
      </c>
      <c r="R411" s="22">
        <v>21.028</v>
      </c>
      <c r="S411" s="22">
        <v>6.150497</v>
      </c>
      <c r="T411" s="22">
        <v>19.89</v>
      </c>
      <c r="U411" s="22">
        <v>8.13</v>
      </c>
      <c r="V411" s="22">
        <v>0.9463248376092022</v>
      </c>
      <c r="W411" s="22">
        <v>3.497028162390799</v>
      </c>
      <c r="X411" s="22">
        <v>23.101011</v>
      </c>
      <c r="Y411" s="22">
        <v>26.196146000000002</v>
      </c>
      <c r="Z411" s="22">
        <v>31.526932000000002</v>
      </c>
    </row>
    <row r="412" spans="1:26" ht="12.75">
      <c r="A412" s="5"/>
      <c r="B412" s="28">
        <v>38561</v>
      </c>
      <c r="C412" s="29">
        <v>16</v>
      </c>
      <c r="D412" s="3">
        <f t="shared" si="27"/>
        <v>31.632673</v>
      </c>
      <c r="E412" s="3">
        <f t="shared" si="28"/>
        <v>1650.1000000000001</v>
      </c>
      <c r="F412" s="41">
        <f t="shared" si="26"/>
        <v>0.019170155142112597</v>
      </c>
      <c r="G412" s="30">
        <v>9.011332</v>
      </c>
      <c r="H412" s="22">
        <v>4.965796000000001</v>
      </c>
      <c r="I412" s="30">
        <v>0.864299</v>
      </c>
      <c r="J412" s="30">
        <v>0</v>
      </c>
      <c r="K412" s="22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0.237833</v>
      </c>
      <c r="T412" s="30">
        <v>2.14</v>
      </c>
      <c r="U412" s="30">
        <v>0</v>
      </c>
      <c r="V412" s="30">
        <v>0</v>
      </c>
      <c r="W412" s="30">
        <v>0.387933</v>
      </c>
      <c r="X412" s="30">
        <v>1.865135</v>
      </c>
      <c r="Y412" s="30">
        <v>5.547321</v>
      </c>
      <c r="Z412" s="30">
        <v>6.613024</v>
      </c>
    </row>
    <row r="413" spans="1:26" ht="12.75">
      <c r="A413" s="5"/>
      <c r="B413" s="28">
        <v>38561</v>
      </c>
      <c r="C413" s="29">
        <v>17</v>
      </c>
      <c r="D413" s="3">
        <f t="shared" si="27"/>
        <v>24.102363999999998</v>
      </c>
      <c r="E413" s="3">
        <f t="shared" si="28"/>
        <v>1650.1000000000001</v>
      </c>
      <c r="F413" s="41">
        <f t="shared" si="26"/>
        <v>0.014606608084358522</v>
      </c>
      <c r="G413" s="39">
        <v>9.460618</v>
      </c>
      <c r="H413" s="22">
        <v>4.341564000000001</v>
      </c>
      <c r="I413" s="22">
        <v>1.6502576700204339</v>
      </c>
      <c r="J413" s="39">
        <v>0.000646329979565298</v>
      </c>
      <c r="K413" s="22">
        <v>0</v>
      </c>
      <c r="L413" s="39">
        <v>0</v>
      </c>
      <c r="M413" s="39">
        <v>0</v>
      </c>
      <c r="N413" s="39">
        <v>0</v>
      </c>
      <c r="O413" s="39">
        <v>0</v>
      </c>
      <c r="P413" s="39">
        <v>0.024648</v>
      </c>
      <c r="Q413" s="39">
        <v>0</v>
      </c>
      <c r="R413" s="39">
        <v>0</v>
      </c>
      <c r="S413" s="39">
        <v>0</v>
      </c>
      <c r="T413" s="39">
        <v>1.6</v>
      </c>
      <c r="U413" s="22">
        <v>0</v>
      </c>
      <c r="V413" s="39">
        <v>0</v>
      </c>
      <c r="W413" s="39">
        <v>0.548721</v>
      </c>
      <c r="X413" s="39">
        <v>0</v>
      </c>
      <c r="Y413" s="39">
        <v>3.488283</v>
      </c>
      <c r="Z413" s="39">
        <v>2.9876259999999997</v>
      </c>
    </row>
    <row r="414" spans="1:26" ht="12.75">
      <c r="A414" s="5"/>
      <c r="B414" s="28">
        <v>38561</v>
      </c>
      <c r="C414" s="29">
        <v>18</v>
      </c>
      <c r="D414" s="3">
        <f t="shared" si="27"/>
        <v>18.921513</v>
      </c>
      <c r="E414" s="3">
        <f t="shared" si="28"/>
        <v>1650.1000000000001</v>
      </c>
      <c r="F414" s="41">
        <f t="shared" si="26"/>
        <v>0.011466888673413732</v>
      </c>
      <c r="G414" s="22">
        <v>11.978764</v>
      </c>
      <c r="H414" s="22">
        <v>5.6614059999999995</v>
      </c>
      <c r="I414" s="22">
        <v>0.143378</v>
      </c>
      <c r="J414" s="22">
        <v>0</v>
      </c>
      <c r="K414" s="22">
        <v>0</v>
      </c>
      <c r="L414" s="22">
        <v>0</v>
      </c>
      <c r="M414" s="22">
        <v>0</v>
      </c>
      <c r="N414" s="22">
        <v>0</v>
      </c>
      <c r="O414" s="22">
        <v>0</v>
      </c>
      <c r="P414" s="22">
        <v>0.0818</v>
      </c>
      <c r="Q414" s="22">
        <v>0</v>
      </c>
      <c r="R414" s="22">
        <v>0</v>
      </c>
      <c r="S414" s="22">
        <v>0</v>
      </c>
      <c r="T414" s="22">
        <v>0.78</v>
      </c>
      <c r="U414" s="22">
        <v>0</v>
      </c>
      <c r="V414" s="22">
        <v>0</v>
      </c>
      <c r="W414" s="22">
        <v>0</v>
      </c>
      <c r="X414" s="22">
        <v>0</v>
      </c>
      <c r="Y414" s="22">
        <v>0.194531</v>
      </c>
      <c r="Z414" s="22">
        <v>0.081634</v>
      </c>
    </row>
    <row r="415" spans="1:26" ht="12.75">
      <c r="A415" s="5"/>
      <c r="B415" s="28">
        <v>38562</v>
      </c>
      <c r="C415" s="29">
        <v>16</v>
      </c>
      <c r="D415" s="3">
        <f t="shared" si="27"/>
        <v>23.613912000000003</v>
      </c>
      <c r="E415" s="3">
        <f t="shared" si="28"/>
        <v>1650.1000000000001</v>
      </c>
      <c r="F415" s="41">
        <f t="shared" si="26"/>
        <v>0.014310594509423671</v>
      </c>
      <c r="G415" s="30">
        <v>3.55924</v>
      </c>
      <c r="H415" s="22">
        <v>2.1326169999999998</v>
      </c>
      <c r="I415" s="30">
        <v>3.04651038282965</v>
      </c>
      <c r="J415" s="30">
        <v>1.809977617170351</v>
      </c>
      <c r="K415" s="22">
        <v>0.7778419999999991</v>
      </c>
      <c r="L415" s="30">
        <v>0</v>
      </c>
      <c r="M415" s="30">
        <v>0</v>
      </c>
      <c r="N415" s="30">
        <v>0.812905</v>
      </c>
      <c r="O415" s="30">
        <v>0</v>
      </c>
      <c r="P415" s="30">
        <v>3.323459</v>
      </c>
      <c r="Q415" s="30">
        <v>0.006247</v>
      </c>
      <c r="R415" s="30">
        <v>0.3528</v>
      </c>
      <c r="S415" s="30">
        <v>0.258607</v>
      </c>
      <c r="T415" s="30">
        <v>3.46</v>
      </c>
      <c r="U415" s="30">
        <v>0</v>
      </c>
      <c r="V415" s="30">
        <v>0</v>
      </c>
      <c r="W415" s="30">
        <v>0</v>
      </c>
      <c r="X415" s="30">
        <v>3.23955</v>
      </c>
      <c r="Y415" s="30">
        <v>0.46804999999999997</v>
      </c>
      <c r="Z415" s="30">
        <v>0.366107</v>
      </c>
    </row>
    <row r="416" spans="1:26" ht="12.75">
      <c r="A416" s="5"/>
      <c r="B416" s="28">
        <v>38562</v>
      </c>
      <c r="C416" s="29">
        <v>17</v>
      </c>
      <c r="D416" s="3">
        <f t="shared" si="27"/>
        <v>54.190445000000004</v>
      </c>
      <c r="E416" s="3">
        <f t="shared" si="28"/>
        <v>1650.1000000000001</v>
      </c>
      <c r="F416" s="41">
        <f t="shared" si="26"/>
        <v>0.03284070359372159</v>
      </c>
      <c r="G416" s="39">
        <v>3.4123010000000003</v>
      </c>
      <c r="H416" s="22">
        <v>3.592250999999999</v>
      </c>
      <c r="I416" s="22">
        <v>3.750354682258195</v>
      </c>
      <c r="J416" s="39">
        <v>2.7644893177418055</v>
      </c>
      <c r="K416" s="22">
        <v>1.7412299999999998</v>
      </c>
      <c r="L416" s="39">
        <v>3.7728260000000002</v>
      </c>
      <c r="M416" s="39">
        <v>1.6728969999999999</v>
      </c>
      <c r="N416" s="39">
        <v>2.385782</v>
      </c>
      <c r="O416" s="39">
        <v>1.200672</v>
      </c>
      <c r="P416" s="39">
        <v>6.882981</v>
      </c>
      <c r="Q416" s="39">
        <v>1.1089190000000002</v>
      </c>
      <c r="R416" s="39">
        <v>1.0808</v>
      </c>
      <c r="S416" s="39">
        <v>2.6034610000000002</v>
      </c>
      <c r="T416" s="39">
        <v>2.94</v>
      </c>
      <c r="U416" s="22">
        <v>0</v>
      </c>
      <c r="V416" s="39">
        <v>1.0256705397824841</v>
      </c>
      <c r="W416" s="39">
        <v>0.00184446021751574</v>
      </c>
      <c r="X416" s="39">
        <v>13.859224000000001</v>
      </c>
      <c r="Y416" s="39">
        <v>0.187367</v>
      </c>
      <c r="Z416" s="39">
        <v>0.20737499999999998</v>
      </c>
    </row>
    <row r="417" spans="1:26" ht="12.75">
      <c r="A417" s="5"/>
      <c r="B417" s="28">
        <v>38562</v>
      </c>
      <c r="C417" s="29">
        <v>18</v>
      </c>
      <c r="D417" s="3">
        <f t="shared" si="27"/>
        <v>56.979141</v>
      </c>
      <c r="E417" s="3">
        <f t="shared" si="28"/>
        <v>1650.1000000000001</v>
      </c>
      <c r="F417" s="41">
        <f t="shared" si="26"/>
        <v>0.03453071995636628</v>
      </c>
      <c r="G417" s="22">
        <v>4.701334</v>
      </c>
      <c r="H417" s="22">
        <v>2.220486</v>
      </c>
      <c r="I417" s="22">
        <v>3.607432383102999</v>
      </c>
      <c r="J417" s="22">
        <v>3.483037616897</v>
      </c>
      <c r="K417" s="22">
        <v>0.102352</v>
      </c>
      <c r="L417" s="22">
        <v>4.525572</v>
      </c>
      <c r="M417" s="22">
        <v>5.039718000000001</v>
      </c>
      <c r="N417" s="22">
        <v>2.200989</v>
      </c>
      <c r="O417" s="22">
        <v>4.195018</v>
      </c>
      <c r="P417" s="22">
        <v>5.7067689999999995</v>
      </c>
      <c r="Q417" s="22">
        <v>3.358137</v>
      </c>
      <c r="R417" s="22">
        <v>4.155200000000001</v>
      </c>
      <c r="S417" s="22">
        <v>4.151642</v>
      </c>
      <c r="T417" s="22">
        <v>5.41</v>
      </c>
      <c r="U417" s="22">
        <v>0</v>
      </c>
      <c r="V417" s="22">
        <v>0</v>
      </c>
      <c r="W417" s="22">
        <v>0</v>
      </c>
      <c r="X417" s="22">
        <v>3.7431669999999997</v>
      </c>
      <c r="Y417" s="22">
        <v>0.378287</v>
      </c>
      <c r="Z417" s="22">
        <v>0</v>
      </c>
    </row>
    <row r="418" spans="1:26" ht="12.75">
      <c r="A418" s="5"/>
      <c r="B418" s="28">
        <v>38565</v>
      </c>
      <c r="C418" s="29">
        <v>16</v>
      </c>
      <c r="D418" s="3">
        <f t="shared" si="27"/>
        <v>94.61436800000001</v>
      </c>
      <c r="E418" s="3">
        <f t="shared" si="28"/>
        <v>1650.1000000000001</v>
      </c>
      <c r="F418" s="41">
        <f t="shared" si="26"/>
        <v>0.057338566147506216</v>
      </c>
      <c r="G418" s="30">
        <v>5.989585</v>
      </c>
      <c r="H418" s="22">
        <v>4.005693</v>
      </c>
      <c r="I418" s="30">
        <v>9.95300692389517</v>
      </c>
      <c r="J418" s="30">
        <v>7.51977107610483</v>
      </c>
      <c r="K418" s="22">
        <v>6.310725000000009</v>
      </c>
      <c r="L418" s="30">
        <v>3.708658</v>
      </c>
      <c r="M418" s="30">
        <v>5.581882</v>
      </c>
      <c r="N418" s="30">
        <v>2.768229</v>
      </c>
      <c r="O418" s="30">
        <v>5.581412</v>
      </c>
      <c r="P418" s="30">
        <v>9.136455999999999</v>
      </c>
      <c r="Q418" s="30">
        <v>2.182414</v>
      </c>
      <c r="R418" s="30">
        <v>5.4488</v>
      </c>
      <c r="S418" s="30">
        <v>1.939183</v>
      </c>
      <c r="T418" s="30">
        <v>5.48</v>
      </c>
      <c r="U418" s="30">
        <v>0.72</v>
      </c>
      <c r="V418" s="30">
        <v>0.3583621241734686</v>
      </c>
      <c r="W418" s="30">
        <v>0.21591187582653182</v>
      </c>
      <c r="X418" s="30">
        <v>5.420113</v>
      </c>
      <c r="Y418" s="30">
        <v>6.81299</v>
      </c>
      <c r="Z418" s="30">
        <v>5.481176</v>
      </c>
    </row>
    <row r="419" spans="1:26" ht="12.75">
      <c r="A419" s="5"/>
      <c r="B419" s="28">
        <v>38565</v>
      </c>
      <c r="C419" s="29">
        <v>17</v>
      </c>
      <c r="D419" s="3">
        <f aca="true" t="shared" si="29" ref="D419:D450">SUM(G419:Z419)</f>
        <v>84.63768499999998</v>
      </c>
      <c r="E419" s="3">
        <f aca="true" t="shared" si="30" ref="E419:E450">SUMIF(G419:Z419,"&lt;&gt;No Data",G$491:Z$491)</f>
        <v>1650.1000000000001</v>
      </c>
      <c r="F419" s="41">
        <f t="shared" si="26"/>
        <v>0.051292458032846475</v>
      </c>
      <c r="G419" s="39">
        <v>5.202661</v>
      </c>
      <c r="H419" s="22">
        <v>4.477741999999997</v>
      </c>
      <c r="I419" s="22">
        <v>6.699754862168169</v>
      </c>
      <c r="J419" s="39">
        <v>5.56270913783183</v>
      </c>
      <c r="K419" s="22">
        <v>3.786523</v>
      </c>
      <c r="L419" s="39">
        <v>4.721338</v>
      </c>
      <c r="M419" s="39">
        <v>5.217636</v>
      </c>
      <c r="N419" s="39">
        <v>2.966483</v>
      </c>
      <c r="O419" s="39">
        <v>4.713899</v>
      </c>
      <c r="P419" s="39">
        <v>6.393155</v>
      </c>
      <c r="Q419" s="39">
        <v>2.342827</v>
      </c>
      <c r="R419" s="39">
        <v>2.9455999999999998</v>
      </c>
      <c r="S419" s="39">
        <v>1.71177</v>
      </c>
      <c r="T419" s="39">
        <v>5.81</v>
      </c>
      <c r="U419" s="22">
        <v>0.46</v>
      </c>
      <c r="V419" s="39">
        <v>5.034662629260473</v>
      </c>
      <c r="W419" s="39">
        <v>2.407321370739525</v>
      </c>
      <c r="X419" s="39">
        <v>5.556421</v>
      </c>
      <c r="Y419" s="39">
        <v>4.550845</v>
      </c>
      <c r="Z419" s="39">
        <v>4.076337</v>
      </c>
    </row>
    <row r="420" spans="1:26" ht="12.75">
      <c r="A420" s="5"/>
      <c r="B420" s="28">
        <v>38565</v>
      </c>
      <c r="C420" s="29">
        <v>18</v>
      </c>
      <c r="D420" s="3">
        <f t="shared" si="29"/>
        <v>96.58538899999998</v>
      </c>
      <c r="E420" s="3">
        <f t="shared" si="30"/>
        <v>1650.1000000000001</v>
      </c>
      <c r="F420" s="41">
        <f t="shared" si="26"/>
        <v>0.05853305193624627</v>
      </c>
      <c r="G420" s="22">
        <v>5.776991000000001</v>
      </c>
      <c r="H420" s="22">
        <v>3.3701030000000003</v>
      </c>
      <c r="I420" s="22">
        <v>6.96204903948602</v>
      </c>
      <c r="J420" s="22">
        <v>5.357894960513979</v>
      </c>
      <c r="K420" s="22">
        <v>5.317796000000001</v>
      </c>
      <c r="L420" s="22">
        <v>5.271934</v>
      </c>
      <c r="M420" s="22">
        <v>7.030154</v>
      </c>
      <c r="N420" s="22">
        <v>4.388476</v>
      </c>
      <c r="O420" s="22">
        <v>4.676746</v>
      </c>
      <c r="P420" s="22">
        <v>7.853452000000001</v>
      </c>
      <c r="Q420" s="22">
        <v>3.518128</v>
      </c>
      <c r="R420" s="22">
        <v>6.6136</v>
      </c>
      <c r="S420" s="22">
        <v>1.545513</v>
      </c>
      <c r="T420" s="22">
        <v>6.85</v>
      </c>
      <c r="U420" s="22">
        <v>0.66</v>
      </c>
      <c r="V420" s="22">
        <v>6.329702653243556</v>
      </c>
      <c r="W420" s="22">
        <v>5.31018834675643</v>
      </c>
      <c r="X420" s="22">
        <v>6.162203</v>
      </c>
      <c r="Y420" s="22">
        <v>2.055489</v>
      </c>
      <c r="Z420" s="22">
        <v>1.534969</v>
      </c>
    </row>
    <row r="421" spans="1:26" ht="12.75">
      <c r="A421" s="5"/>
      <c r="B421" s="28">
        <v>38566</v>
      </c>
      <c r="C421" s="29">
        <v>16</v>
      </c>
      <c r="D421" s="3">
        <f t="shared" si="29"/>
        <v>68.25128099999999</v>
      </c>
      <c r="E421" s="3">
        <f t="shared" si="30"/>
        <v>1650.1000000000001</v>
      </c>
      <c r="F421" s="41">
        <f t="shared" si="26"/>
        <v>0.04136190594509423</v>
      </c>
      <c r="G421" s="30">
        <v>2.738039</v>
      </c>
      <c r="H421" s="22">
        <v>2.1819949999999997</v>
      </c>
      <c r="I421" s="30">
        <v>5.84498878417959</v>
      </c>
      <c r="J421" s="30">
        <v>4.32633421582041</v>
      </c>
      <c r="K421" s="22">
        <v>4.743544999999999</v>
      </c>
      <c r="L421" s="30">
        <v>6.044835</v>
      </c>
      <c r="M421" s="30">
        <v>5.492490999999999</v>
      </c>
      <c r="N421" s="30">
        <v>3.348318</v>
      </c>
      <c r="O421" s="30">
        <v>6.496627</v>
      </c>
      <c r="P421" s="30">
        <v>7.596533</v>
      </c>
      <c r="Q421" s="30">
        <v>9.158984</v>
      </c>
      <c r="R421" s="30">
        <v>9.212</v>
      </c>
      <c r="S421" s="30">
        <v>0.052567</v>
      </c>
      <c r="T421" s="30">
        <v>0</v>
      </c>
      <c r="U421" s="30">
        <v>0.28</v>
      </c>
      <c r="V421" s="30">
        <v>0.0129035</v>
      </c>
      <c r="W421" s="30">
        <v>0.0129035</v>
      </c>
      <c r="X421" s="30">
        <v>0.129754</v>
      </c>
      <c r="Y421" s="30">
        <v>0.134919</v>
      </c>
      <c r="Z421" s="30">
        <v>0.44354400000000005</v>
      </c>
    </row>
    <row r="422" spans="1:26" ht="12.75">
      <c r="A422" s="5"/>
      <c r="B422" s="28">
        <v>38566</v>
      </c>
      <c r="C422" s="29">
        <v>17</v>
      </c>
      <c r="D422" s="3">
        <f t="shared" si="29"/>
        <v>60.18922299999999</v>
      </c>
      <c r="E422" s="3">
        <f t="shared" si="30"/>
        <v>1650.1000000000001</v>
      </c>
      <c r="F422" s="41">
        <f t="shared" si="26"/>
        <v>0.036476106296588075</v>
      </c>
      <c r="G422" s="39">
        <v>3.8612580000000003</v>
      </c>
      <c r="H422" s="22">
        <v>2.696412</v>
      </c>
      <c r="I422" s="22">
        <v>8.773951793741839</v>
      </c>
      <c r="J422" s="39">
        <v>6.071212206258162</v>
      </c>
      <c r="K422" s="22">
        <v>3.877062</v>
      </c>
      <c r="L422" s="39">
        <v>2.608498</v>
      </c>
      <c r="M422" s="39">
        <v>3.134959</v>
      </c>
      <c r="N422" s="39">
        <v>1.946614</v>
      </c>
      <c r="O422" s="39">
        <v>3.544469</v>
      </c>
      <c r="P422" s="39">
        <v>6.519501999999999</v>
      </c>
      <c r="Q422" s="39">
        <v>5.979685</v>
      </c>
      <c r="R422" s="39">
        <v>6.916</v>
      </c>
      <c r="S422" s="39">
        <v>0</v>
      </c>
      <c r="T422" s="39">
        <v>0</v>
      </c>
      <c r="U422" s="22">
        <v>0.13</v>
      </c>
      <c r="V422" s="39">
        <v>1.9535004999999999</v>
      </c>
      <c r="W422" s="39">
        <v>1.9535004999999999</v>
      </c>
      <c r="X422" s="39">
        <v>0</v>
      </c>
      <c r="Y422" s="39">
        <v>0.222599</v>
      </c>
      <c r="Z422" s="39">
        <v>0</v>
      </c>
    </row>
    <row r="423" spans="1:26" ht="12.75">
      <c r="A423" s="5"/>
      <c r="B423" s="28">
        <v>38566</v>
      </c>
      <c r="C423" s="29">
        <v>18</v>
      </c>
      <c r="D423" s="3">
        <f t="shared" si="29"/>
        <v>56.178052000000015</v>
      </c>
      <c r="E423" s="3">
        <f t="shared" si="30"/>
        <v>1650.1000000000001</v>
      </c>
      <c r="F423" s="41">
        <f t="shared" si="26"/>
        <v>0.03404524089449125</v>
      </c>
      <c r="G423" s="22">
        <v>5.105644</v>
      </c>
      <c r="H423" s="22">
        <v>3.9557009999999995</v>
      </c>
      <c r="I423" s="22">
        <v>5.253914714985879</v>
      </c>
      <c r="J423" s="22">
        <v>3.4088742850141314</v>
      </c>
      <c r="K423" s="22">
        <v>2.7578179999999994</v>
      </c>
      <c r="L423" s="22">
        <v>3.013776</v>
      </c>
      <c r="M423" s="22">
        <v>2.4279420000000003</v>
      </c>
      <c r="N423" s="22">
        <v>1.926763</v>
      </c>
      <c r="O423" s="22">
        <v>3.024743</v>
      </c>
      <c r="P423" s="22">
        <v>7.523345999999999</v>
      </c>
      <c r="Q423" s="22">
        <v>5.743358</v>
      </c>
      <c r="R423" s="22">
        <v>5.0287999999999995</v>
      </c>
      <c r="S423" s="22">
        <v>0</v>
      </c>
      <c r="T423" s="22">
        <v>0</v>
      </c>
      <c r="U423" s="22">
        <v>0</v>
      </c>
      <c r="V423" s="22">
        <v>0.43078700000000003</v>
      </c>
      <c r="W423" s="22">
        <v>0.43078700000000003</v>
      </c>
      <c r="X423" s="22">
        <v>0</v>
      </c>
      <c r="Y423" s="22">
        <v>0.744502</v>
      </c>
      <c r="Z423" s="22">
        <v>5.401296</v>
      </c>
    </row>
    <row r="424" spans="1:26" ht="12.75">
      <c r="A424" s="5"/>
      <c r="B424" s="28">
        <v>38567</v>
      </c>
      <c r="C424" s="29">
        <v>16</v>
      </c>
      <c r="D424" s="3">
        <f t="shared" si="29"/>
        <v>77.160426</v>
      </c>
      <c r="E424" s="3">
        <f t="shared" si="30"/>
        <v>1650.1000000000001</v>
      </c>
      <c r="F424" s="41">
        <f t="shared" si="26"/>
        <v>0.046761060541785346</v>
      </c>
      <c r="G424" s="30">
        <v>2.029078</v>
      </c>
      <c r="H424" s="22">
        <v>2.076521</v>
      </c>
      <c r="I424" s="30">
        <v>6.82351579934912</v>
      </c>
      <c r="J424" s="30">
        <v>4.87538820065088</v>
      </c>
      <c r="K424" s="22">
        <v>4.106659999999999</v>
      </c>
      <c r="L424" s="30">
        <v>4.545141</v>
      </c>
      <c r="M424" s="30">
        <v>4.3057870000000005</v>
      </c>
      <c r="N424" s="30">
        <v>3.032179</v>
      </c>
      <c r="O424" s="30">
        <v>5.255429</v>
      </c>
      <c r="P424" s="30">
        <v>9.190819</v>
      </c>
      <c r="Q424" s="30">
        <v>7.724668</v>
      </c>
      <c r="R424" s="30">
        <v>9.156</v>
      </c>
      <c r="S424" s="30">
        <v>0.094381</v>
      </c>
      <c r="T424" s="30">
        <v>0.83</v>
      </c>
      <c r="U424" s="30">
        <v>0.65</v>
      </c>
      <c r="V424" s="30">
        <v>1.113486916753744</v>
      </c>
      <c r="W424" s="30">
        <v>0.4917290832462559</v>
      </c>
      <c r="X424" s="30">
        <v>1.5254839999999998</v>
      </c>
      <c r="Y424" s="30">
        <v>3.470098</v>
      </c>
      <c r="Z424" s="30">
        <v>5.8640609999999995</v>
      </c>
    </row>
    <row r="425" spans="1:26" ht="12.75">
      <c r="A425" s="5"/>
      <c r="B425" s="28">
        <v>38567</v>
      </c>
      <c r="C425" s="29">
        <v>17</v>
      </c>
      <c r="D425" s="3">
        <f t="shared" si="29"/>
        <v>128.349835</v>
      </c>
      <c r="E425" s="3">
        <f t="shared" si="30"/>
        <v>1650.1000000000001</v>
      </c>
      <c r="F425" s="41">
        <f t="shared" si="26"/>
        <v>0.07778306466274772</v>
      </c>
      <c r="G425" s="39">
        <v>2.516465</v>
      </c>
      <c r="H425" s="22">
        <v>2.330076</v>
      </c>
      <c r="I425" s="22">
        <v>7.36823854998081</v>
      </c>
      <c r="J425" s="39">
        <v>4.092101450019188</v>
      </c>
      <c r="K425" s="22">
        <v>2.393931</v>
      </c>
      <c r="L425" s="39">
        <v>2.6824139999999996</v>
      </c>
      <c r="M425" s="39">
        <v>3.822856</v>
      </c>
      <c r="N425" s="39">
        <v>1.954049</v>
      </c>
      <c r="O425" s="39">
        <v>4.367565</v>
      </c>
      <c r="P425" s="39">
        <v>7.12456</v>
      </c>
      <c r="Q425" s="39">
        <v>5.98874</v>
      </c>
      <c r="R425" s="39">
        <v>6.2943999999999996</v>
      </c>
      <c r="S425" s="39">
        <v>1.23445</v>
      </c>
      <c r="T425" s="39">
        <v>37.29</v>
      </c>
      <c r="U425" s="22">
        <v>0.01</v>
      </c>
      <c r="V425" s="39">
        <v>0.28269842473710505</v>
      </c>
      <c r="W425" s="39">
        <v>0.6609635752628947</v>
      </c>
      <c r="X425" s="39">
        <v>1.070675</v>
      </c>
      <c r="Y425" s="39">
        <v>16.60747</v>
      </c>
      <c r="Z425" s="39">
        <v>20.258181999999998</v>
      </c>
    </row>
    <row r="426" spans="1:26" ht="12.75">
      <c r="A426" s="5"/>
      <c r="B426" s="28">
        <v>38567</v>
      </c>
      <c r="C426" s="29">
        <v>18</v>
      </c>
      <c r="D426" s="3">
        <f t="shared" si="29"/>
        <v>279.48103</v>
      </c>
      <c r="E426" s="3">
        <f t="shared" si="30"/>
        <v>1650.1000000000001</v>
      </c>
      <c r="F426" s="41">
        <f t="shared" si="26"/>
        <v>0.16937217744379127</v>
      </c>
      <c r="G426" s="22">
        <v>3.1507750000000003</v>
      </c>
      <c r="H426" s="22">
        <v>1.9014959999999999</v>
      </c>
      <c r="I426" s="22">
        <v>9.818660542271079</v>
      </c>
      <c r="J426" s="22">
        <v>6.4618934577289195</v>
      </c>
      <c r="K426" s="22">
        <v>3.752830000000001</v>
      </c>
      <c r="L426" s="22">
        <v>3.637365</v>
      </c>
      <c r="M426" s="22">
        <v>4.44846</v>
      </c>
      <c r="N426" s="22">
        <v>2.2052009999999997</v>
      </c>
      <c r="O426" s="22">
        <v>3.6425020000000004</v>
      </c>
      <c r="P426" s="22">
        <v>5.990189</v>
      </c>
      <c r="Q426" s="22">
        <v>7.214019</v>
      </c>
      <c r="R426" s="22">
        <v>7.8232</v>
      </c>
      <c r="S426" s="22">
        <v>17.948425</v>
      </c>
      <c r="T426" s="22">
        <v>86.91</v>
      </c>
      <c r="U426" s="22">
        <v>0</v>
      </c>
      <c r="V426" s="22">
        <v>0.9058718888775064</v>
      </c>
      <c r="W426" s="22">
        <v>2.755073111122499</v>
      </c>
      <c r="X426" s="22">
        <v>51.906097</v>
      </c>
      <c r="Y426" s="22">
        <v>31.462147999999996</v>
      </c>
      <c r="Z426" s="22">
        <v>27.546824</v>
      </c>
    </row>
    <row r="427" spans="1:26" ht="12.75">
      <c r="A427" s="5"/>
      <c r="B427" s="28">
        <v>38568</v>
      </c>
      <c r="C427" s="29">
        <v>16</v>
      </c>
      <c r="D427" s="3">
        <f t="shared" si="29"/>
        <v>371.206764</v>
      </c>
      <c r="E427" s="3">
        <f t="shared" si="30"/>
        <v>1650.1000000000001</v>
      </c>
      <c r="F427" s="41">
        <f t="shared" si="26"/>
        <v>0.22496016241439912</v>
      </c>
      <c r="G427" s="30">
        <v>16.946158</v>
      </c>
      <c r="H427" s="22">
        <v>13.631165</v>
      </c>
      <c r="I427" s="30">
        <v>58.76556177213761</v>
      </c>
      <c r="J427" s="30">
        <v>42.8655192278624</v>
      </c>
      <c r="K427" s="22">
        <v>32.577897</v>
      </c>
      <c r="L427" s="30">
        <v>27.004907</v>
      </c>
      <c r="M427" s="30">
        <v>24.893653</v>
      </c>
      <c r="N427" s="30">
        <v>9.374916</v>
      </c>
      <c r="O427" s="30">
        <v>19.260199</v>
      </c>
      <c r="P427" s="30">
        <v>37.469119</v>
      </c>
      <c r="Q427" s="30">
        <v>19.280119</v>
      </c>
      <c r="R427" s="30">
        <v>24.9424</v>
      </c>
      <c r="S427" s="30">
        <v>4.931884</v>
      </c>
      <c r="T427" s="30">
        <v>13.15</v>
      </c>
      <c r="U427" s="30">
        <v>0</v>
      </c>
      <c r="V427" s="30">
        <v>0</v>
      </c>
      <c r="W427" s="30">
        <v>0</v>
      </c>
      <c r="X427" s="30">
        <v>15.057893</v>
      </c>
      <c r="Y427" s="30">
        <v>3.6226380000000002</v>
      </c>
      <c r="Z427" s="30">
        <v>7.432734999999999</v>
      </c>
    </row>
    <row r="428" spans="1:26" ht="12.75">
      <c r="A428" s="5"/>
      <c r="B428" s="28">
        <v>38568</v>
      </c>
      <c r="C428" s="29">
        <v>17</v>
      </c>
      <c r="D428" s="3">
        <f t="shared" si="29"/>
        <v>293.2583329999999</v>
      </c>
      <c r="E428" s="3">
        <f t="shared" si="30"/>
        <v>1650.1000000000001</v>
      </c>
      <c r="F428" s="41">
        <f t="shared" si="26"/>
        <v>0.1777215520271498</v>
      </c>
      <c r="G428" s="39">
        <v>16.931289999999997</v>
      </c>
      <c r="H428" s="22">
        <v>11.02359</v>
      </c>
      <c r="I428" s="22">
        <v>21.030430818629963</v>
      </c>
      <c r="J428" s="39">
        <v>29.695891181369987</v>
      </c>
      <c r="K428" s="22">
        <v>19.776296000000002</v>
      </c>
      <c r="L428" s="39">
        <v>17.877156</v>
      </c>
      <c r="M428" s="39">
        <v>15.522466000000001</v>
      </c>
      <c r="N428" s="39">
        <v>10.694628</v>
      </c>
      <c r="O428" s="39">
        <v>15.169668999999999</v>
      </c>
      <c r="P428" s="39">
        <v>17.143147</v>
      </c>
      <c r="Q428" s="39">
        <v>57.10042</v>
      </c>
      <c r="R428" s="39">
        <v>51.8896</v>
      </c>
      <c r="S428" s="39">
        <v>0.462454</v>
      </c>
      <c r="T428" s="39">
        <v>0</v>
      </c>
      <c r="U428" s="22">
        <v>3.96</v>
      </c>
      <c r="V428" s="39">
        <v>0</v>
      </c>
      <c r="W428" s="39">
        <v>0</v>
      </c>
      <c r="X428" s="39">
        <v>4.313874</v>
      </c>
      <c r="Y428" s="39">
        <v>0.667421</v>
      </c>
      <c r="Z428" s="39">
        <v>0</v>
      </c>
    </row>
    <row r="429" spans="1:26" ht="12.75">
      <c r="A429" s="5"/>
      <c r="B429" s="28">
        <v>38568</v>
      </c>
      <c r="C429" s="29">
        <v>18</v>
      </c>
      <c r="D429" s="3">
        <f t="shared" si="29"/>
        <v>292.19594099999995</v>
      </c>
      <c r="E429" s="3">
        <f t="shared" si="30"/>
        <v>1650.1000000000001</v>
      </c>
      <c r="F429" s="41">
        <f t="shared" si="26"/>
        <v>0.177077717108054</v>
      </c>
      <c r="G429" s="22">
        <v>14.178838</v>
      </c>
      <c r="H429" s="22">
        <v>11.718349999999997</v>
      </c>
      <c r="I429" s="22">
        <v>37.79352975313413</v>
      </c>
      <c r="J429" s="22">
        <v>22.993364246865866</v>
      </c>
      <c r="K429" s="22">
        <v>40.220987999999984</v>
      </c>
      <c r="L429" s="22">
        <v>27.616089000000002</v>
      </c>
      <c r="M429" s="22">
        <v>20.479179000000002</v>
      </c>
      <c r="N429" s="22">
        <v>17.568202999999997</v>
      </c>
      <c r="O429" s="22">
        <v>19.447657</v>
      </c>
      <c r="P429" s="22">
        <v>24.077089</v>
      </c>
      <c r="Q429" s="22">
        <v>20.592239</v>
      </c>
      <c r="R429" s="22">
        <v>25.3568</v>
      </c>
      <c r="S429" s="22">
        <v>0.586836</v>
      </c>
      <c r="T429" s="22">
        <v>5.02</v>
      </c>
      <c r="U429" s="22">
        <v>0.47</v>
      </c>
      <c r="V429" s="22">
        <v>0</v>
      </c>
      <c r="W429" s="22">
        <v>0</v>
      </c>
      <c r="X429" s="22">
        <v>2.241852</v>
      </c>
      <c r="Y429" s="22">
        <v>0.217769</v>
      </c>
      <c r="Z429" s="22">
        <v>1.617158</v>
      </c>
    </row>
    <row r="430" spans="1:26" ht="12.75">
      <c r="A430" s="5"/>
      <c r="B430" s="28">
        <v>38569</v>
      </c>
      <c r="C430" s="29">
        <v>16</v>
      </c>
      <c r="D430" s="3">
        <f t="shared" si="29"/>
        <v>222.893558</v>
      </c>
      <c r="E430" s="3">
        <f t="shared" si="30"/>
        <v>1650.1000000000001</v>
      </c>
      <c r="F430" s="41">
        <f t="shared" si="26"/>
        <v>0.13507881825343918</v>
      </c>
      <c r="G430" s="30">
        <v>17.529969</v>
      </c>
      <c r="H430" s="22">
        <v>12.653511000000007</v>
      </c>
      <c r="I430" s="30">
        <v>17.61972898049826</v>
      </c>
      <c r="J430" s="30">
        <v>13.946026019501744</v>
      </c>
      <c r="K430" s="22">
        <v>18.560564999999997</v>
      </c>
      <c r="L430" s="30">
        <v>9.440871</v>
      </c>
      <c r="M430" s="30">
        <v>21.625349999999997</v>
      </c>
      <c r="N430" s="30">
        <v>4.403978</v>
      </c>
      <c r="O430" s="30">
        <v>17.248929999999998</v>
      </c>
      <c r="P430" s="30">
        <v>13.427911000000002</v>
      </c>
      <c r="Q430" s="30">
        <v>19.146732</v>
      </c>
      <c r="R430" s="30">
        <v>16.1952</v>
      </c>
      <c r="S430" s="30">
        <v>0.178472</v>
      </c>
      <c r="T430" s="30">
        <v>14.27</v>
      </c>
      <c r="U430" s="30">
        <v>1.4</v>
      </c>
      <c r="V430" s="30">
        <v>12.755359826536552</v>
      </c>
      <c r="W430" s="30">
        <v>10.80678517346345</v>
      </c>
      <c r="X430" s="30">
        <v>1.3258349999999999</v>
      </c>
      <c r="Y430" s="30">
        <v>0.043275</v>
      </c>
      <c r="Z430" s="30">
        <v>0.315059</v>
      </c>
    </row>
    <row r="431" spans="1:26" ht="12.75">
      <c r="A431" s="5"/>
      <c r="B431" s="28">
        <v>38569</v>
      </c>
      <c r="C431" s="29">
        <v>17</v>
      </c>
      <c r="D431" s="3">
        <f t="shared" si="29"/>
        <v>195.79418299999995</v>
      </c>
      <c r="E431" s="3">
        <f t="shared" si="30"/>
        <v>1650.1000000000001</v>
      </c>
      <c r="F431" s="41">
        <f t="shared" si="26"/>
        <v>0.11865594994242769</v>
      </c>
      <c r="G431" s="39">
        <v>13.19885</v>
      </c>
      <c r="H431" s="22">
        <v>9.476717999999993</v>
      </c>
      <c r="I431" s="22">
        <v>10.43050187007959</v>
      </c>
      <c r="J431" s="39">
        <v>13.66392412992041</v>
      </c>
      <c r="K431" s="22">
        <v>11.649954</v>
      </c>
      <c r="L431" s="39">
        <v>11.352014</v>
      </c>
      <c r="M431" s="39">
        <v>11.738772</v>
      </c>
      <c r="N431" s="39">
        <v>2.215184</v>
      </c>
      <c r="O431" s="39">
        <v>10.175056000000001</v>
      </c>
      <c r="P431" s="39">
        <v>4.162248</v>
      </c>
      <c r="Q431" s="39">
        <v>21.225196</v>
      </c>
      <c r="R431" s="39">
        <v>32.8944</v>
      </c>
      <c r="S431" s="39">
        <v>2.093497</v>
      </c>
      <c r="T431" s="39">
        <v>6.38</v>
      </c>
      <c r="U431" s="22">
        <v>1.1</v>
      </c>
      <c r="V431" s="39">
        <v>15.00160660847024</v>
      </c>
      <c r="W431" s="39">
        <v>12.49536639152976</v>
      </c>
      <c r="X431" s="39">
        <v>5.292028999999999</v>
      </c>
      <c r="Y431" s="39">
        <v>0.36956100000000003</v>
      </c>
      <c r="Z431" s="39">
        <v>0.879305</v>
      </c>
    </row>
    <row r="432" spans="1:26" ht="12.75">
      <c r="A432" s="5"/>
      <c r="B432" s="28">
        <v>38569</v>
      </c>
      <c r="C432" s="29">
        <v>18</v>
      </c>
      <c r="D432" s="3">
        <f t="shared" si="29"/>
        <v>299.4855209999999</v>
      </c>
      <c r="E432" s="3">
        <f t="shared" si="30"/>
        <v>1650.1000000000001</v>
      </c>
      <c r="F432" s="41">
        <f t="shared" si="26"/>
        <v>0.1814953766438397</v>
      </c>
      <c r="G432" s="22">
        <v>10.754456000000001</v>
      </c>
      <c r="H432" s="22">
        <v>9.546767999999997</v>
      </c>
      <c r="I432" s="22">
        <v>42.22924201564308</v>
      </c>
      <c r="J432" s="22">
        <v>35.51358998435689</v>
      </c>
      <c r="K432" s="22">
        <v>28.272012</v>
      </c>
      <c r="L432" s="22">
        <v>5.818449</v>
      </c>
      <c r="M432" s="22">
        <v>7.133502999999999</v>
      </c>
      <c r="N432" s="22">
        <v>9.333133</v>
      </c>
      <c r="O432" s="22">
        <v>7.725607999999999</v>
      </c>
      <c r="P432" s="22">
        <v>32.347925000000004</v>
      </c>
      <c r="Q432" s="22">
        <v>32.158122999999996</v>
      </c>
      <c r="R432" s="22">
        <v>33.348</v>
      </c>
      <c r="S432" s="22">
        <v>0.34596399999999994</v>
      </c>
      <c r="T432" s="22">
        <v>1.16</v>
      </c>
      <c r="U432" s="22">
        <v>3.25</v>
      </c>
      <c r="V432" s="22">
        <v>26.726994551263832</v>
      </c>
      <c r="W432" s="22">
        <v>10.471940448736143</v>
      </c>
      <c r="X432" s="22">
        <v>1.511425</v>
      </c>
      <c r="Y432" s="22">
        <v>0</v>
      </c>
      <c r="Z432" s="22">
        <v>1.838388</v>
      </c>
    </row>
    <row r="433" spans="1:26" ht="12.75">
      <c r="A433" s="5"/>
      <c r="B433" s="28">
        <v>38572</v>
      </c>
      <c r="C433" s="29">
        <v>16</v>
      </c>
      <c r="D433" s="3">
        <f t="shared" si="29"/>
        <v>368.536302</v>
      </c>
      <c r="E433" s="3">
        <f t="shared" si="30"/>
        <v>1650.1000000000001</v>
      </c>
      <c r="F433" s="41">
        <f t="shared" si="26"/>
        <v>0.22334179867886791</v>
      </c>
      <c r="G433" s="30">
        <v>0</v>
      </c>
      <c r="H433" s="22">
        <v>0</v>
      </c>
      <c r="I433" s="30">
        <v>17.98267774942272</v>
      </c>
      <c r="J433" s="30">
        <v>11.12260525057728</v>
      </c>
      <c r="K433" s="22">
        <v>8.884939999999997</v>
      </c>
      <c r="L433" s="30">
        <v>10.033460999999999</v>
      </c>
      <c r="M433" s="30">
        <v>9.093424</v>
      </c>
      <c r="N433" s="30">
        <v>7.35369</v>
      </c>
      <c r="O433" s="30">
        <v>17.349366</v>
      </c>
      <c r="P433" s="30">
        <v>23.155366</v>
      </c>
      <c r="Q433" s="30">
        <v>2.924418</v>
      </c>
      <c r="R433" s="30">
        <v>5.5775999999999994</v>
      </c>
      <c r="S433" s="30">
        <v>13.363534</v>
      </c>
      <c r="T433" s="30">
        <v>83.32</v>
      </c>
      <c r="U433" s="30">
        <v>9.21</v>
      </c>
      <c r="V433" s="30">
        <v>2.386592429522558</v>
      </c>
      <c r="W433" s="30">
        <v>0.39204057047744</v>
      </c>
      <c r="X433" s="30">
        <v>30.797712</v>
      </c>
      <c r="Y433" s="30">
        <v>67.12629</v>
      </c>
      <c r="Z433" s="30">
        <v>48.462585000000004</v>
      </c>
    </row>
    <row r="434" spans="1:26" ht="12.75">
      <c r="A434" s="5"/>
      <c r="B434" s="28">
        <v>38572</v>
      </c>
      <c r="C434" s="29">
        <v>17</v>
      </c>
      <c r="D434" s="3">
        <f t="shared" si="29"/>
        <v>356.7006779999999</v>
      </c>
      <c r="E434" s="3">
        <f t="shared" si="30"/>
        <v>1650.1000000000001</v>
      </c>
      <c r="F434" s="41">
        <f t="shared" si="26"/>
        <v>0.21616912793164045</v>
      </c>
      <c r="G434" s="39">
        <v>0.534665</v>
      </c>
      <c r="H434" s="22">
        <v>1.6367950000000007</v>
      </c>
      <c r="I434" s="22">
        <v>17.15934966667763</v>
      </c>
      <c r="J434" s="39">
        <v>8.43507133332237</v>
      </c>
      <c r="K434" s="22">
        <v>7.876808000000005</v>
      </c>
      <c r="L434" s="39">
        <v>10.149046</v>
      </c>
      <c r="M434" s="39">
        <v>7.291558</v>
      </c>
      <c r="N434" s="39">
        <v>7.298423</v>
      </c>
      <c r="O434" s="39">
        <v>9.402743999999998</v>
      </c>
      <c r="P434" s="39">
        <v>22.793792</v>
      </c>
      <c r="Q434" s="39">
        <v>1.059007</v>
      </c>
      <c r="R434" s="39">
        <v>2.0552</v>
      </c>
      <c r="S434" s="39">
        <v>16.535781999999998</v>
      </c>
      <c r="T434" s="39">
        <v>58.37</v>
      </c>
      <c r="U434" s="22">
        <v>12.7</v>
      </c>
      <c r="V434" s="39">
        <v>32.763112972302736</v>
      </c>
      <c r="W434" s="39">
        <v>13.59404502769721</v>
      </c>
      <c r="X434" s="39">
        <v>38.48221</v>
      </c>
      <c r="Y434" s="39">
        <v>57.43303</v>
      </c>
      <c r="Z434" s="39">
        <v>31.130039</v>
      </c>
    </row>
    <row r="435" spans="1:26" ht="12.75">
      <c r="A435" s="5"/>
      <c r="B435" s="28">
        <v>38572</v>
      </c>
      <c r="C435" s="29">
        <v>18</v>
      </c>
      <c r="D435" s="3">
        <f t="shared" si="29"/>
        <v>512.341464</v>
      </c>
      <c r="E435" s="3">
        <f t="shared" si="30"/>
        <v>1650.1000000000001</v>
      </c>
      <c r="F435" s="41">
        <f t="shared" si="26"/>
        <v>0.31049116053572506</v>
      </c>
      <c r="G435" s="22">
        <v>2.524894</v>
      </c>
      <c r="H435" s="22">
        <v>0.597322</v>
      </c>
      <c r="I435" s="22">
        <v>24.88815437014972</v>
      </c>
      <c r="J435" s="22">
        <v>15.948675629850289</v>
      </c>
      <c r="K435" s="22">
        <v>16.008033</v>
      </c>
      <c r="L435" s="22">
        <v>18.359968</v>
      </c>
      <c r="M435" s="22">
        <v>24.035989999999998</v>
      </c>
      <c r="N435" s="22">
        <v>10.321295000000001</v>
      </c>
      <c r="O435" s="22">
        <v>19.105808</v>
      </c>
      <c r="P435" s="22">
        <v>28.916157</v>
      </c>
      <c r="Q435" s="22">
        <v>0.670957</v>
      </c>
      <c r="R435" s="22">
        <v>0.5152</v>
      </c>
      <c r="S435" s="22">
        <v>26.812717000000003</v>
      </c>
      <c r="T435" s="22">
        <v>82.7</v>
      </c>
      <c r="U435" s="22">
        <v>18.8</v>
      </c>
      <c r="V435" s="22">
        <v>32.38127975556736</v>
      </c>
      <c r="W435" s="22">
        <v>26.35567024443267</v>
      </c>
      <c r="X435" s="22">
        <v>56.12827</v>
      </c>
      <c r="Y435" s="22">
        <v>73.89547</v>
      </c>
      <c r="Z435" s="22">
        <v>33.375603</v>
      </c>
    </row>
    <row r="436" spans="1:26" ht="12.75">
      <c r="A436" s="5"/>
      <c r="B436" s="28">
        <v>38573</v>
      </c>
      <c r="C436" s="29">
        <v>16</v>
      </c>
      <c r="D436" s="3">
        <f t="shared" si="29"/>
        <v>150.10926700000002</v>
      </c>
      <c r="E436" s="3">
        <f t="shared" si="30"/>
        <v>1650.1000000000001</v>
      </c>
      <c r="F436" s="41">
        <f t="shared" si="26"/>
        <v>0.09096980001212047</v>
      </c>
      <c r="G436" s="30">
        <v>1.067449</v>
      </c>
      <c r="H436" s="22">
        <v>0</v>
      </c>
      <c r="I436" s="30">
        <v>1.3680875152416974</v>
      </c>
      <c r="J436" s="30">
        <v>1.3078024847583025</v>
      </c>
      <c r="K436" s="22">
        <v>2.3381410000000002</v>
      </c>
      <c r="L436" s="30">
        <v>0.8139020000000001</v>
      </c>
      <c r="M436" s="30">
        <v>2.1766050000000003</v>
      </c>
      <c r="N436" s="30">
        <v>0.395814</v>
      </c>
      <c r="O436" s="30">
        <v>3.334105</v>
      </c>
      <c r="P436" s="30">
        <v>2.959608</v>
      </c>
      <c r="Q436" s="30">
        <v>0</v>
      </c>
      <c r="R436" s="30">
        <v>2.9008</v>
      </c>
      <c r="S436" s="30">
        <v>15.04071</v>
      </c>
      <c r="T436" s="30">
        <v>23.15</v>
      </c>
      <c r="U436" s="30">
        <v>19.71</v>
      </c>
      <c r="V436" s="30">
        <v>14.04210327417424</v>
      </c>
      <c r="W436" s="30">
        <v>4.885887725825763</v>
      </c>
      <c r="X436" s="30">
        <v>43.625401</v>
      </c>
      <c r="Y436" s="30">
        <v>5.828989</v>
      </c>
      <c r="Z436" s="30">
        <v>5.163862000000001</v>
      </c>
    </row>
    <row r="437" spans="1:26" ht="12.75">
      <c r="A437" s="5"/>
      <c r="B437" s="28">
        <v>38573</v>
      </c>
      <c r="C437" s="29">
        <v>17</v>
      </c>
      <c r="D437" s="3">
        <f t="shared" si="29"/>
        <v>314.690734</v>
      </c>
      <c r="E437" s="3">
        <f t="shared" si="30"/>
        <v>1650.1000000000001</v>
      </c>
      <c r="F437" s="41">
        <f t="shared" si="26"/>
        <v>0.190710098781892</v>
      </c>
      <c r="G437" s="39">
        <v>0.353704</v>
      </c>
      <c r="H437" s="22">
        <v>0.42402700000000004</v>
      </c>
      <c r="I437" s="22">
        <v>39.249381624951965</v>
      </c>
      <c r="J437" s="39">
        <v>36.711232375048034</v>
      </c>
      <c r="K437" s="22">
        <v>31.984044</v>
      </c>
      <c r="L437" s="39">
        <v>24.632803</v>
      </c>
      <c r="M437" s="39">
        <v>12.830786</v>
      </c>
      <c r="N437" s="39">
        <v>11.199043</v>
      </c>
      <c r="O437" s="39">
        <v>5.430699</v>
      </c>
      <c r="P437" s="39">
        <v>6.932791</v>
      </c>
      <c r="Q437" s="39">
        <v>0</v>
      </c>
      <c r="R437" s="39">
        <v>24.6736</v>
      </c>
      <c r="S437" s="39">
        <v>9.725107</v>
      </c>
      <c r="T437" s="39">
        <v>19.17</v>
      </c>
      <c r="U437" s="22">
        <v>19.63</v>
      </c>
      <c r="V437" s="39">
        <v>23.5309619656116</v>
      </c>
      <c r="W437" s="39">
        <v>19.1162810343884</v>
      </c>
      <c r="X437" s="39">
        <v>28.951472</v>
      </c>
      <c r="Y437" s="39">
        <v>0.077887</v>
      </c>
      <c r="Z437" s="39">
        <v>0.066914</v>
      </c>
    </row>
    <row r="438" spans="1:26" ht="12.75">
      <c r="A438" s="5"/>
      <c r="B438" s="28">
        <v>38573</v>
      </c>
      <c r="C438" s="29">
        <v>18</v>
      </c>
      <c r="D438" s="3">
        <f t="shared" si="29"/>
        <v>373.873933</v>
      </c>
      <c r="E438" s="3">
        <f t="shared" si="30"/>
        <v>1650.1000000000001</v>
      </c>
      <c r="F438" s="41">
        <f t="shared" si="26"/>
        <v>0.22657653051330223</v>
      </c>
      <c r="G438" s="22">
        <v>0</v>
      </c>
      <c r="H438" s="22">
        <v>0</v>
      </c>
      <c r="I438" s="22">
        <v>25.941101006447873</v>
      </c>
      <c r="J438" s="22">
        <v>18.094477993552132</v>
      </c>
      <c r="K438" s="22">
        <v>35.919004</v>
      </c>
      <c r="L438" s="22">
        <v>62.39568</v>
      </c>
      <c r="M438" s="22">
        <v>56.93549</v>
      </c>
      <c r="N438" s="22">
        <v>25.592058</v>
      </c>
      <c r="O438" s="22">
        <v>40.459244</v>
      </c>
      <c r="P438" s="22">
        <v>21.058142</v>
      </c>
      <c r="Q438" s="22">
        <v>0</v>
      </c>
      <c r="R438" s="22">
        <v>14.800799999999999</v>
      </c>
      <c r="S438" s="22">
        <v>6.023525</v>
      </c>
      <c r="T438" s="22">
        <v>7.93</v>
      </c>
      <c r="U438" s="22">
        <v>14.29</v>
      </c>
      <c r="V438" s="22">
        <v>14.17281597962442</v>
      </c>
      <c r="W438" s="22">
        <v>13.21714602037557</v>
      </c>
      <c r="X438" s="22">
        <v>17.022064999999998</v>
      </c>
      <c r="Y438" s="22">
        <v>0.022384</v>
      </c>
      <c r="Z438" s="22">
        <v>0</v>
      </c>
    </row>
    <row r="439" spans="1:26" ht="12.75">
      <c r="A439" s="5"/>
      <c r="B439" s="28">
        <v>38574</v>
      </c>
      <c r="C439" s="29">
        <v>16</v>
      </c>
      <c r="D439" s="3">
        <f t="shared" si="29"/>
        <v>42.77224199999999</v>
      </c>
      <c r="E439" s="3">
        <f t="shared" si="30"/>
        <v>1650.1000000000001</v>
      </c>
      <c r="F439" s="41">
        <f t="shared" si="26"/>
        <v>0.025920999939397605</v>
      </c>
      <c r="G439" s="30">
        <v>1.705321</v>
      </c>
      <c r="H439" s="22">
        <v>0.39727500000000016</v>
      </c>
      <c r="I439" s="30">
        <v>1.781869397628951</v>
      </c>
      <c r="J439" s="30">
        <v>2.117905602371046</v>
      </c>
      <c r="K439" s="22">
        <v>0.5690620000000001</v>
      </c>
      <c r="L439" s="30">
        <v>3.813476</v>
      </c>
      <c r="M439" s="30">
        <v>4.4975</v>
      </c>
      <c r="N439" s="30">
        <v>2.29758</v>
      </c>
      <c r="O439" s="30">
        <v>4.185139</v>
      </c>
      <c r="P439" s="30">
        <v>7.728625999999999</v>
      </c>
      <c r="Q439" s="30">
        <v>1.294306</v>
      </c>
      <c r="R439" s="30">
        <v>0.6159999999999999</v>
      </c>
      <c r="S439" s="30">
        <v>0.580133</v>
      </c>
      <c r="T439" s="30">
        <v>3.68</v>
      </c>
      <c r="U439" s="30">
        <v>0.01</v>
      </c>
      <c r="V439" s="30">
        <v>0</v>
      </c>
      <c r="W439" s="30">
        <v>0</v>
      </c>
      <c r="X439" s="30">
        <v>1.048469</v>
      </c>
      <c r="Y439" s="30">
        <v>3.508039</v>
      </c>
      <c r="Z439" s="30">
        <v>2.9415410000000004</v>
      </c>
    </row>
    <row r="440" spans="1:26" ht="12.75">
      <c r="A440" s="5"/>
      <c r="B440" s="28">
        <v>38574</v>
      </c>
      <c r="C440" s="29">
        <v>17</v>
      </c>
      <c r="D440" s="3">
        <f t="shared" si="29"/>
        <v>45.31640499999999</v>
      </c>
      <c r="E440" s="3">
        <f t="shared" si="30"/>
        <v>1650.1000000000001</v>
      </c>
      <c r="F440" s="41">
        <f t="shared" si="26"/>
        <v>0.02746282346524452</v>
      </c>
      <c r="G440" s="39">
        <v>3.164167</v>
      </c>
      <c r="H440" s="22">
        <v>3.177936</v>
      </c>
      <c r="I440" s="22">
        <v>2.46728513701779</v>
      </c>
      <c r="J440" s="39">
        <v>2.4584918629822092</v>
      </c>
      <c r="K440" s="22">
        <v>1.18982</v>
      </c>
      <c r="L440" s="39">
        <v>3.090833</v>
      </c>
      <c r="M440" s="39">
        <v>3.580968</v>
      </c>
      <c r="N440" s="39">
        <v>1.730537</v>
      </c>
      <c r="O440" s="39">
        <v>3.425189</v>
      </c>
      <c r="P440" s="39">
        <v>6.375989000000001</v>
      </c>
      <c r="Q440" s="39">
        <v>1.392319</v>
      </c>
      <c r="R440" s="39">
        <v>0.8288</v>
      </c>
      <c r="S440" s="39">
        <v>0.8764700000000001</v>
      </c>
      <c r="T440" s="39">
        <v>4.02</v>
      </c>
      <c r="U440" s="22">
        <v>0.01</v>
      </c>
      <c r="V440" s="39">
        <v>0</v>
      </c>
      <c r="W440" s="39">
        <v>0</v>
      </c>
      <c r="X440" s="39">
        <v>4.595491</v>
      </c>
      <c r="Y440" s="39">
        <v>0.969538</v>
      </c>
      <c r="Z440" s="39">
        <v>1.962571</v>
      </c>
    </row>
    <row r="441" spans="1:26" ht="12.75">
      <c r="A441" s="5"/>
      <c r="B441" s="28">
        <v>38574</v>
      </c>
      <c r="C441" s="29">
        <v>18</v>
      </c>
      <c r="D441" s="3">
        <f t="shared" si="29"/>
        <v>77.389197</v>
      </c>
      <c r="E441" s="3">
        <f t="shared" si="30"/>
        <v>1650.1000000000001</v>
      </c>
      <c r="F441" s="41">
        <f t="shared" si="26"/>
        <v>0.04689970123022846</v>
      </c>
      <c r="G441" s="22">
        <v>2.7976530000000004</v>
      </c>
      <c r="H441" s="22">
        <v>2.596281</v>
      </c>
      <c r="I441" s="22">
        <v>2.739827145878719</v>
      </c>
      <c r="J441" s="22">
        <v>2.011378854121281</v>
      </c>
      <c r="K441" s="22">
        <v>0.4762390000000003</v>
      </c>
      <c r="L441" s="22">
        <v>4.631174</v>
      </c>
      <c r="M441" s="22">
        <v>3.4149519999999995</v>
      </c>
      <c r="N441" s="22">
        <v>1.647673</v>
      </c>
      <c r="O441" s="22">
        <v>2.649311</v>
      </c>
      <c r="P441" s="22">
        <v>7.017771</v>
      </c>
      <c r="Q441" s="22">
        <v>0.185425</v>
      </c>
      <c r="R441" s="22">
        <v>0.49839999999999995</v>
      </c>
      <c r="S441" s="22">
        <v>0.742837</v>
      </c>
      <c r="T441" s="22">
        <v>7.53</v>
      </c>
      <c r="U441" s="22">
        <v>0</v>
      </c>
      <c r="V441" s="22">
        <v>0</v>
      </c>
      <c r="W441" s="22">
        <v>0</v>
      </c>
      <c r="X441" s="22">
        <v>3.711073</v>
      </c>
      <c r="Y441" s="22">
        <v>13.648026</v>
      </c>
      <c r="Z441" s="22">
        <v>21.091176</v>
      </c>
    </row>
    <row r="442" spans="1:26" ht="12.75">
      <c r="A442" s="5"/>
      <c r="B442" s="28">
        <v>38575</v>
      </c>
      <c r="C442" s="29">
        <v>16</v>
      </c>
      <c r="D442" s="3">
        <f t="shared" si="29"/>
        <v>341.35376600000006</v>
      </c>
      <c r="E442" s="3">
        <f t="shared" si="30"/>
        <v>1650.1000000000001</v>
      </c>
      <c r="F442" s="41">
        <f t="shared" si="26"/>
        <v>0.20686853281619297</v>
      </c>
      <c r="G442" s="30">
        <v>2.204577</v>
      </c>
      <c r="H442" s="22">
        <v>0.65345</v>
      </c>
      <c r="I442" s="30">
        <v>20.05174687673993</v>
      </c>
      <c r="J442" s="30">
        <v>14.05958112326007</v>
      </c>
      <c r="K442" s="22">
        <v>14.056089</v>
      </c>
      <c r="L442" s="30">
        <v>10.268763</v>
      </c>
      <c r="M442" s="30">
        <v>11.764394</v>
      </c>
      <c r="N442" s="30">
        <v>9.089665</v>
      </c>
      <c r="O442" s="30">
        <v>14.733388</v>
      </c>
      <c r="P442" s="30">
        <v>22.899022</v>
      </c>
      <c r="Q442" s="30">
        <v>7.670093</v>
      </c>
      <c r="R442" s="30">
        <v>11.116</v>
      </c>
      <c r="S442" s="30">
        <v>12.917209999999999</v>
      </c>
      <c r="T442" s="30">
        <v>36.33</v>
      </c>
      <c r="U442" s="30">
        <v>3.34</v>
      </c>
      <c r="V442" s="30">
        <v>20.06916888558568</v>
      </c>
      <c r="W442" s="30">
        <v>8.33220811441432</v>
      </c>
      <c r="X442" s="30">
        <v>33.694663</v>
      </c>
      <c r="Y442" s="30">
        <v>39.721173</v>
      </c>
      <c r="Z442" s="30">
        <v>48.382574000000005</v>
      </c>
    </row>
    <row r="443" spans="1:26" ht="12.75">
      <c r="A443" s="5"/>
      <c r="B443" s="28">
        <v>38575</v>
      </c>
      <c r="C443" s="29">
        <v>17</v>
      </c>
      <c r="D443" s="3">
        <f t="shared" si="29"/>
        <v>416.56272900000005</v>
      </c>
      <c r="E443" s="3">
        <f t="shared" si="30"/>
        <v>1650.1000000000001</v>
      </c>
      <c r="F443" s="41">
        <f t="shared" si="26"/>
        <v>0.25244696018423124</v>
      </c>
      <c r="G443" s="39">
        <v>2.947671</v>
      </c>
      <c r="H443" s="22">
        <v>1.132291</v>
      </c>
      <c r="I443" s="22">
        <v>13.67027408250856</v>
      </c>
      <c r="J443" s="39">
        <v>9.828690917491441</v>
      </c>
      <c r="K443" s="22">
        <v>7.172113000000001</v>
      </c>
      <c r="L443" s="39">
        <v>8.501109999999999</v>
      </c>
      <c r="M443" s="39">
        <v>8.473867</v>
      </c>
      <c r="N443" s="39">
        <v>6.446678</v>
      </c>
      <c r="O443" s="39">
        <v>11.506292</v>
      </c>
      <c r="P443" s="39">
        <v>19.012948</v>
      </c>
      <c r="Q443" s="39">
        <v>8.751839</v>
      </c>
      <c r="R443" s="39">
        <v>6.2328</v>
      </c>
      <c r="S443" s="39">
        <v>22.294545</v>
      </c>
      <c r="T443" s="39">
        <v>96.72</v>
      </c>
      <c r="U443" s="22">
        <v>5.53</v>
      </c>
      <c r="V443" s="39">
        <v>11.750109748513662</v>
      </c>
      <c r="W443" s="39">
        <v>5.66010625148634</v>
      </c>
      <c r="X443" s="39">
        <v>50.078340000000004</v>
      </c>
      <c r="Y443" s="39">
        <v>63.68376</v>
      </c>
      <c r="Z443" s="39">
        <v>57.169294</v>
      </c>
    </row>
    <row r="444" spans="1:26" ht="12.75">
      <c r="A444" s="5"/>
      <c r="B444" s="28">
        <v>38575</v>
      </c>
      <c r="C444" s="29">
        <v>18</v>
      </c>
      <c r="D444" s="3">
        <f t="shared" si="29"/>
        <v>363.3496360000001</v>
      </c>
      <c r="E444" s="3">
        <f t="shared" si="30"/>
        <v>1650.1000000000001</v>
      </c>
      <c r="F444" s="41">
        <f t="shared" si="26"/>
        <v>0.22019855523907644</v>
      </c>
      <c r="G444" s="22">
        <v>2.530892</v>
      </c>
      <c r="H444" s="22">
        <v>3.2074809999999987</v>
      </c>
      <c r="I444" s="22">
        <v>23.42807496779001</v>
      </c>
      <c r="J444" s="22">
        <v>14.267470032209989</v>
      </c>
      <c r="K444" s="22">
        <v>12.603139000000006</v>
      </c>
      <c r="L444" s="22">
        <v>14.933193000000001</v>
      </c>
      <c r="M444" s="22">
        <v>13.305232</v>
      </c>
      <c r="N444" s="22">
        <v>10.571179</v>
      </c>
      <c r="O444" s="22">
        <v>17.646287</v>
      </c>
      <c r="P444" s="22">
        <v>28.482861999999997</v>
      </c>
      <c r="Q444" s="22">
        <v>20.995648000000003</v>
      </c>
      <c r="R444" s="22">
        <v>15.68</v>
      </c>
      <c r="S444" s="22">
        <v>14.779177</v>
      </c>
      <c r="T444" s="22">
        <v>57.65</v>
      </c>
      <c r="U444" s="22">
        <v>4.4</v>
      </c>
      <c r="V444" s="22">
        <v>13.1951906198604</v>
      </c>
      <c r="W444" s="22">
        <v>8.2138753801396</v>
      </c>
      <c r="X444" s="22">
        <v>36.477834</v>
      </c>
      <c r="Y444" s="22">
        <v>33.954495</v>
      </c>
      <c r="Z444" s="22">
        <v>17.027606</v>
      </c>
    </row>
    <row r="445" spans="1:26" ht="12.75">
      <c r="A445" s="5"/>
      <c r="B445" s="28">
        <v>38576</v>
      </c>
      <c r="C445" s="29">
        <v>16</v>
      </c>
      <c r="D445" s="3">
        <f t="shared" si="29"/>
        <v>599.616009</v>
      </c>
      <c r="E445" s="3">
        <f t="shared" si="30"/>
        <v>1650.1000000000001</v>
      </c>
      <c r="F445" s="41">
        <f t="shared" si="26"/>
        <v>0.3633816186897763</v>
      </c>
      <c r="G445" s="30">
        <v>2.839515</v>
      </c>
      <c r="H445" s="22">
        <v>5.079677999999998</v>
      </c>
      <c r="I445" s="30">
        <v>29.572303529654718</v>
      </c>
      <c r="J445" s="30">
        <v>26.29942547034529</v>
      </c>
      <c r="K445" s="22">
        <v>25.850244000000004</v>
      </c>
      <c r="L445" s="30">
        <v>21.423955</v>
      </c>
      <c r="M445" s="30">
        <v>14.396127</v>
      </c>
      <c r="N445" s="30">
        <v>11.790607999999999</v>
      </c>
      <c r="O445" s="30">
        <v>18.108499000000002</v>
      </c>
      <c r="P445" s="30">
        <v>32.811247</v>
      </c>
      <c r="Q445" s="30">
        <v>32.967428999999996</v>
      </c>
      <c r="R445" s="30">
        <v>30.4472</v>
      </c>
      <c r="S445" s="30">
        <v>23.007303</v>
      </c>
      <c r="T445" s="30">
        <v>104.44</v>
      </c>
      <c r="U445" s="30">
        <v>11.62</v>
      </c>
      <c r="V445" s="30">
        <v>26.040128718158268</v>
      </c>
      <c r="W445" s="30">
        <v>33.32690328184174</v>
      </c>
      <c r="X445" s="30">
        <v>37.129153</v>
      </c>
      <c r="Y445" s="30">
        <v>60.18250999999999</v>
      </c>
      <c r="Z445" s="30">
        <v>52.28378</v>
      </c>
    </row>
    <row r="446" spans="1:26" ht="12.75">
      <c r="A446" s="5"/>
      <c r="B446" s="28">
        <v>38576</v>
      </c>
      <c r="C446" s="29">
        <v>17</v>
      </c>
      <c r="D446" s="3">
        <f t="shared" si="29"/>
        <v>821.9075030000001</v>
      </c>
      <c r="E446" s="3">
        <f t="shared" si="30"/>
        <v>1650.1000000000001</v>
      </c>
      <c r="F446" s="41">
        <f t="shared" si="26"/>
        <v>0.4980955717835283</v>
      </c>
      <c r="G446" s="39">
        <v>12.012471999999999</v>
      </c>
      <c r="H446" s="22">
        <v>11.149869999999995</v>
      </c>
      <c r="I446" s="22">
        <v>55.575121505763505</v>
      </c>
      <c r="J446" s="39">
        <v>46.8108384942365</v>
      </c>
      <c r="K446" s="22">
        <v>68.34865000000002</v>
      </c>
      <c r="L446" s="39">
        <v>37.610045</v>
      </c>
      <c r="M446" s="39">
        <v>29.211409999999997</v>
      </c>
      <c r="N446" s="39">
        <v>25.354003</v>
      </c>
      <c r="O446" s="39">
        <v>32.658414</v>
      </c>
      <c r="P446" s="39">
        <v>52.01694</v>
      </c>
      <c r="Q446" s="39">
        <v>57.17738</v>
      </c>
      <c r="R446" s="39">
        <v>53.351200000000006</v>
      </c>
      <c r="S446" s="39">
        <v>25.628462000000003</v>
      </c>
      <c r="T446" s="39">
        <v>104.82</v>
      </c>
      <c r="U446" s="22">
        <v>12.07</v>
      </c>
      <c r="V446" s="39">
        <v>24.73009727012411</v>
      </c>
      <c r="W446" s="39">
        <v>20.35903072987589</v>
      </c>
      <c r="X446" s="39">
        <v>38.629759</v>
      </c>
      <c r="Y446" s="39">
        <v>64.44219</v>
      </c>
      <c r="Z446" s="39">
        <v>49.95162</v>
      </c>
    </row>
    <row r="447" spans="1:26" ht="12.75">
      <c r="A447" s="5"/>
      <c r="B447" s="28">
        <v>38576</v>
      </c>
      <c r="C447" s="29">
        <v>18</v>
      </c>
      <c r="D447" s="3">
        <f t="shared" si="29"/>
        <v>980.0034169999998</v>
      </c>
      <c r="E447" s="3">
        <f t="shared" si="30"/>
        <v>1650.1000000000001</v>
      </c>
      <c r="F447" s="41">
        <f t="shared" si="26"/>
        <v>0.5939054705775406</v>
      </c>
      <c r="G447" s="22">
        <v>6.2531799999999995</v>
      </c>
      <c r="H447" s="22">
        <v>9.748457</v>
      </c>
      <c r="I447" s="22">
        <v>78.6758166904264</v>
      </c>
      <c r="J447" s="22">
        <v>72.4365933095736</v>
      </c>
      <c r="K447" s="22">
        <v>47.238100999999986</v>
      </c>
      <c r="L447" s="22">
        <v>62.865669999999994</v>
      </c>
      <c r="M447" s="22">
        <v>60.04177</v>
      </c>
      <c r="N447" s="22">
        <v>33.190454</v>
      </c>
      <c r="O447" s="22">
        <v>58.306020000000004</v>
      </c>
      <c r="P447" s="22">
        <v>66.60616</v>
      </c>
      <c r="Q447" s="22">
        <v>68.89994</v>
      </c>
      <c r="R447" s="22">
        <v>57.0976</v>
      </c>
      <c r="S447" s="22">
        <v>25.304758</v>
      </c>
      <c r="T447" s="22">
        <v>100.54</v>
      </c>
      <c r="U447" s="22">
        <v>14.85</v>
      </c>
      <c r="V447" s="22">
        <v>49.20396776613755</v>
      </c>
      <c r="W447" s="22">
        <v>16.86143223386248</v>
      </c>
      <c r="X447" s="22">
        <v>40.820893</v>
      </c>
      <c r="Y447" s="22">
        <v>66.22712</v>
      </c>
      <c r="Z447" s="22">
        <v>44.835483999999994</v>
      </c>
    </row>
    <row r="448" spans="1:26" ht="12.75">
      <c r="A448" s="5"/>
      <c r="B448" s="28">
        <v>38579</v>
      </c>
      <c r="C448" s="29">
        <v>16</v>
      </c>
      <c r="D448" s="3">
        <f t="shared" si="29"/>
        <v>54.122012999999995</v>
      </c>
      <c r="E448" s="3">
        <f t="shared" si="30"/>
        <v>1650.1000000000001</v>
      </c>
      <c r="F448" s="41">
        <f t="shared" si="26"/>
        <v>0.032799232167747404</v>
      </c>
      <c r="G448" s="30">
        <v>6.638757999999999</v>
      </c>
      <c r="H448" s="22">
        <v>6.388922999999996</v>
      </c>
      <c r="I448" s="30">
        <v>3.4755641623044404</v>
      </c>
      <c r="J448" s="30">
        <v>1.5326148376955608</v>
      </c>
      <c r="K448" s="22">
        <v>0.417401</v>
      </c>
      <c r="L448" s="30">
        <v>1.253446</v>
      </c>
      <c r="M448" s="30">
        <v>3.067256</v>
      </c>
      <c r="N448" s="30">
        <v>0.24581399999999998</v>
      </c>
      <c r="O448" s="30">
        <v>1.3784569999999998</v>
      </c>
      <c r="P448" s="30">
        <v>3.8797890000000006</v>
      </c>
      <c r="Q448" s="30">
        <v>0</v>
      </c>
      <c r="R448" s="30">
        <v>0.056</v>
      </c>
      <c r="S448" s="30">
        <v>1.3477739999999998</v>
      </c>
      <c r="T448" s="30">
        <v>0.08</v>
      </c>
      <c r="U448" s="30">
        <v>0.14</v>
      </c>
      <c r="V448" s="30">
        <v>5.2541887228286255</v>
      </c>
      <c r="W448" s="30">
        <v>0.6786222771713737</v>
      </c>
      <c r="X448" s="30">
        <v>5.227114</v>
      </c>
      <c r="Y448" s="30">
        <v>4.307912</v>
      </c>
      <c r="Z448" s="30">
        <v>8.752379</v>
      </c>
    </row>
    <row r="449" spans="1:26" ht="12.75">
      <c r="A449" s="5"/>
      <c r="B449" s="28">
        <v>38579</v>
      </c>
      <c r="C449" s="29">
        <v>17</v>
      </c>
      <c r="D449" s="3">
        <f t="shared" si="29"/>
        <v>48.43265999999999</v>
      </c>
      <c r="E449" s="3">
        <f t="shared" si="30"/>
        <v>1650.1000000000001</v>
      </c>
      <c r="F449" s="41">
        <f t="shared" si="26"/>
        <v>0.029351348403127076</v>
      </c>
      <c r="G449" s="39">
        <v>7.851788</v>
      </c>
      <c r="H449" s="22">
        <v>7.027994999999997</v>
      </c>
      <c r="I449" s="22">
        <v>0.23152313550635428</v>
      </c>
      <c r="J449" s="39">
        <v>0.10736686449364566</v>
      </c>
      <c r="K449" s="22">
        <v>2.6861200000000003</v>
      </c>
      <c r="L449" s="39">
        <v>0</v>
      </c>
      <c r="M449" s="39">
        <v>0.25626</v>
      </c>
      <c r="N449" s="39">
        <v>0</v>
      </c>
      <c r="O449" s="39">
        <v>0.104123</v>
      </c>
      <c r="P449" s="39">
        <v>0.556136</v>
      </c>
      <c r="Q449" s="39">
        <v>0</v>
      </c>
      <c r="R449" s="39">
        <v>0.0952</v>
      </c>
      <c r="S449" s="39">
        <v>3.2147580000000002</v>
      </c>
      <c r="T449" s="39">
        <v>0.33</v>
      </c>
      <c r="U449" s="22">
        <v>0</v>
      </c>
      <c r="V449" s="39">
        <v>0.423526975504862</v>
      </c>
      <c r="W449" s="39">
        <v>0.00103202449513837</v>
      </c>
      <c r="X449" s="39">
        <v>6.483058</v>
      </c>
      <c r="Y449" s="39">
        <v>9.588294</v>
      </c>
      <c r="Z449" s="39">
        <v>9.475479</v>
      </c>
    </row>
    <row r="450" spans="1:26" ht="12.75">
      <c r="A450" s="5"/>
      <c r="B450" s="28">
        <v>38579</v>
      </c>
      <c r="C450" s="29">
        <v>18</v>
      </c>
      <c r="D450" s="3">
        <f t="shared" si="29"/>
        <v>38.050494</v>
      </c>
      <c r="E450" s="3">
        <f t="shared" si="30"/>
        <v>1650.1000000000001</v>
      </c>
      <c r="F450" s="41">
        <f aca="true" t="shared" si="31" ref="F450:F486">+D450/E450</f>
        <v>0.0230595079086116</v>
      </c>
      <c r="G450" s="22">
        <v>7.926507</v>
      </c>
      <c r="H450" s="22">
        <v>6.766062999999999</v>
      </c>
      <c r="I450" s="22">
        <v>0</v>
      </c>
      <c r="J450" s="22">
        <v>0</v>
      </c>
      <c r="K450" s="22">
        <v>0</v>
      </c>
      <c r="L450" s="22">
        <v>0</v>
      </c>
      <c r="M450" s="22">
        <v>0.072421</v>
      </c>
      <c r="N450" s="22">
        <v>0</v>
      </c>
      <c r="O450" s="22">
        <v>0</v>
      </c>
      <c r="P450" s="22">
        <v>0</v>
      </c>
      <c r="Q450" s="22">
        <v>0</v>
      </c>
      <c r="R450" s="22">
        <v>0</v>
      </c>
      <c r="S450" s="22">
        <v>1.555134</v>
      </c>
      <c r="T450" s="22">
        <v>0.89</v>
      </c>
      <c r="U450" s="22">
        <v>0</v>
      </c>
      <c r="V450" s="22">
        <v>0</v>
      </c>
      <c r="W450" s="22">
        <v>0</v>
      </c>
      <c r="X450" s="22">
        <v>5.030729</v>
      </c>
      <c r="Y450" s="22">
        <v>9.270265</v>
      </c>
      <c r="Z450" s="22">
        <v>6.539375</v>
      </c>
    </row>
    <row r="451" spans="1:26" ht="12.75">
      <c r="A451" s="5"/>
      <c r="B451" s="28">
        <v>38580</v>
      </c>
      <c r="C451" s="29">
        <v>16</v>
      </c>
      <c r="D451" s="3">
        <f aca="true" t="shared" si="32" ref="D451:D486">SUM(G451:Z451)</f>
        <v>31.395208</v>
      </c>
      <c r="E451" s="3">
        <f aca="true" t="shared" si="33" ref="E451:E486">SUMIF(G451:Z451,"&lt;&gt;No Data",G$491:Z$491)</f>
        <v>1650.1000000000001</v>
      </c>
      <c r="F451" s="41">
        <f t="shared" si="31"/>
        <v>0.019026245682079872</v>
      </c>
      <c r="G451" s="30">
        <v>0.004021</v>
      </c>
      <c r="H451" s="22">
        <v>0</v>
      </c>
      <c r="I451" s="30">
        <v>2.058148079567901</v>
      </c>
      <c r="J451" s="30">
        <v>1.7261989204320989</v>
      </c>
      <c r="K451" s="22">
        <v>0.11706899999999987</v>
      </c>
      <c r="L451" s="30">
        <v>3.1299980000000005</v>
      </c>
      <c r="M451" s="30">
        <v>3.5260390000000004</v>
      </c>
      <c r="N451" s="30">
        <v>1.205687</v>
      </c>
      <c r="O451" s="30">
        <v>3.944165</v>
      </c>
      <c r="P451" s="30">
        <v>2.842301</v>
      </c>
      <c r="Q451" s="30">
        <v>0.11179</v>
      </c>
      <c r="R451" s="30">
        <v>0.084</v>
      </c>
      <c r="S451" s="30">
        <v>0</v>
      </c>
      <c r="T451" s="30">
        <v>0.32</v>
      </c>
      <c r="U451" s="30">
        <v>10.38</v>
      </c>
      <c r="V451" s="30">
        <v>0</v>
      </c>
      <c r="W451" s="30">
        <v>0</v>
      </c>
      <c r="X451" s="30">
        <v>0.37276200000000004</v>
      </c>
      <c r="Y451" s="30">
        <v>1.065303</v>
      </c>
      <c r="Z451" s="30">
        <v>0.507726</v>
      </c>
    </row>
    <row r="452" spans="1:26" ht="12.75">
      <c r="A452" s="5"/>
      <c r="B452" s="28">
        <v>38580</v>
      </c>
      <c r="C452" s="29">
        <v>17</v>
      </c>
      <c r="D452" s="3">
        <f t="shared" si="32"/>
        <v>26.896229999999996</v>
      </c>
      <c r="E452" s="3">
        <f t="shared" si="33"/>
        <v>1650.1000000000001</v>
      </c>
      <c r="F452" s="41">
        <f t="shared" si="31"/>
        <v>0.01629975759044906</v>
      </c>
      <c r="G452" s="39">
        <v>0</v>
      </c>
      <c r="H452" s="22">
        <v>0.055524</v>
      </c>
      <c r="I452" s="22">
        <v>4.4828028838838625</v>
      </c>
      <c r="J452" s="39">
        <v>1.878562116116135</v>
      </c>
      <c r="K452" s="22">
        <v>0.073952</v>
      </c>
      <c r="L452" s="39">
        <v>0.7835319999999999</v>
      </c>
      <c r="M452" s="39">
        <v>1.395022</v>
      </c>
      <c r="N452" s="39">
        <v>0.295948</v>
      </c>
      <c r="O452" s="39">
        <v>2.369113</v>
      </c>
      <c r="P452" s="39">
        <v>3.39269</v>
      </c>
      <c r="Q452" s="39">
        <v>0</v>
      </c>
      <c r="R452" s="39">
        <v>0</v>
      </c>
      <c r="S452" s="39">
        <v>0.065662</v>
      </c>
      <c r="T452" s="39">
        <v>0.11</v>
      </c>
      <c r="U452" s="22">
        <v>1.18</v>
      </c>
      <c r="V452" s="39">
        <v>0.7813699839623186</v>
      </c>
      <c r="W452" s="39">
        <v>6.145159016037684</v>
      </c>
      <c r="X452" s="39">
        <v>1.6956579999999999</v>
      </c>
      <c r="Y452" s="39">
        <v>0.26485400000000003</v>
      </c>
      <c r="Z452" s="39">
        <v>1.926381</v>
      </c>
    </row>
    <row r="453" spans="1:26" ht="12.75">
      <c r="A453" s="5"/>
      <c r="B453" s="28">
        <v>38580</v>
      </c>
      <c r="C453" s="29">
        <v>18</v>
      </c>
      <c r="D453" s="3">
        <f t="shared" si="32"/>
        <v>52.89470599999999</v>
      </c>
      <c r="E453" s="3">
        <f t="shared" si="33"/>
        <v>1650.1000000000001</v>
      </c>
      <c r="F453" s="41">
        <f t="shared" si="31"/>
        <v>0.03205545482091994</v>
      </c>
      <c r="G453" s="22">
        <v>0.697666</v>
      </c>
      <c r="H453" s="22">
        <v>0</v>
      </c>
      <c r="I453" s="22">
        <v>6.73789402893606</v>
      </c>
      <c r="J453" s="22">
        <v>3.258452971063937</v>
      </c>
      <c r="K453" s="22">
        <v>0.19585</v>
      </c>
      <c r="L453" s="22">
        <v>0.920659</v>
      </c>
      <c r="M453" s="22">
        <v>0.310656</v>
      </c>
      <c r="N453" s="22">
        <v>0.412547</v>
      </c>
      <c r="O453" s="22">
        <v>0.244186</v>
      </c>
      <c r="P453" s="22">
        <v>3.737679</v>
      </c>
      <c r="Q453" s="22">
        <v>0.303891</v>
      </c>
      <c r="R453" s="22">
        <v>0.952</v>
      </c>
      <c r="S453" s="22">
        <v>3.625247</v>
      </c>
      <c r="T453" s="22">
        <v>16.13</v>
      </c>
      <c r="U453" s="22">
        <v>0</v>
      </c>
      <c r="V453" s="22">
        <v>0</v>
      </c>
      <c r="W453" s="22">
        <v>0</v>
      </c>
      <c r="X453" s="22">
        <v>7.307861</v>
      </c>
      <c r="Y453" s="22">
        <v>1.501495</v>
      </c>
      <c r="Z453" s="22">
        <v>6.558622</v>
      </c>
    </row>
    <row r="454" spans="1:26" ht="12.75">
      <c r="A454" s="5"/>
      <c r="B454" s="28">
        <v>38581</v>
      </c>
      <c r="C454" s="29">
        <v>16</v>
      </c>
      <c r="D454" s="3">
        <f t="shared" si="32"/>
        <v>404.066869</v>
      </c>
      <c r="E454" s="3">
        <f t="shared" si="33"/>
        <v>1650.1000000000001</v>
      </c>
      <c r="F454" s="41">
        <f t="shared" si="31"/>
        <v>0.24487417065632383</v>
      </c>
      <c r="G454" s="30">
        <v>0.063615</v>
      </c>
      <c r="H454" s="22">
        <v>0</v>
      </c>
      <c r="I454" s="30">
        <v>24.87456417410132</v>
      </c>
      <c r="J454" s="30">
        <v>20.82706782589868</v>
      </c>
      <c r="K454" s="22">
        <v>17.820479</v>
      </c>
      <c r="L454" s="30">
        <v>13.305561</v>
      </c>
      <c r="M454" s="30">
        <v>11.024368</v>
      </c>
      <c r="N454" s="30">
        <v>8.410922</v>
      </c>
      <c r="O454" s="30">
        <v>14.576399</v>
      </c>
      <c r="P454" s="30">
        <v>21.305182</v>
      </c>
      <c r="Q454" s="30">
        <v>15.896162</v>
      </c>
      <c r="R454" s="30">
        <v>15.288</v>
      </c>
      <c r="S454" s="30">
        <v>12.805571999999998</v>
      </c>
      <c r="T454" s="30">
        <v>52.68</v>
      </c>
      <c r="U454" s="30">
        <v>11.22</v>
      </c>
      <c r="V454" s="30">
        <v>30.44896523009844</v>
      </c>
      <c r="W454" s="30">
        <v>15.14930476990156</v>
      </c>
      <c r="X454" s="30">
        <v>31.844084999999996</v>
      </c>
      <c r="Y454" s="30">
        <v>44.943560000000005</v>
      </c>
      <c r="Z454" s="30">
        <v>41.583062</v>
      </c>
    </row>
    <row r="455" spans="1:26" ht="12.75">
      <c r="A455" s="5"/>
      <c r="B455" s="28">
        <v>38581</v>
      </c>
      <c r="C455" s="29">
        <v>17</v>
      </c>
      <c r="D455" s="3">
        <f t="shared" si="32"/>
        <v>387.269722</v>
      </c>
      <c r="E455" s="3">
        <f t="shared" si="33"/>
        <v>1650.1000000000001</v>
      </c>
      <c r="F455" s="41">
        <f t="shared" si="31"/>
        <v>0.234694698503121</v>
      </c>
      <c r="G455" s="39">
        <v>0</v>
      </c>
      <c r="H455" s="22">
        <v>0.156179</v>
      </c>
      <c r="I455" s="22">
        <v>21.52188416431685</v>
      </c>
      <c r="J455" s="39">
        <v>19.85390183568314</v>
      </c>
      <c r="K455" s="22">
        <v>20.784848000000004</v>
      </c>
      <c r="L455" s="39">
        <v>11.947931</v>
      </c>
      <c r="M455" s="39">
        <v>14.775312999999999</v>
      </c>
      <c r="N455" s="39">
        <v>10.737248</v>
      </c>
      <c r="O455" s="39">
        <v>19.119439999999997</v>
      </c>
      <c r="P455" s="39">
        <v>21.378137000000002</v>
      </c>
      <c r="Q455" s="39">
        <v>21.2215</v>
      </c>
      <c r="R455" s="39">
        <v>21.084</v>
      </c>
      <c r="S455" s="39">
        <v>9.386775</v>
      </c>
      <c r="T455" s="39">
        <v>44.45</v>
      </c>
      <c r="U455" s="22">
        <v>7.27</v>
      </c>
      <c r="V455" s="39">
        <v>30.48681981150337</v>
      </c>
      <c r="W455" s="39">
        <v>15.044380188496621</v>
      </c>
      <c r="X455" s="39">
        <v>27.900820000000003</v>
      </c>
      <c r="Y455" s="39">
        <v>36.936436</v>
      </c>
      <c r="Z455" s="39">
        <v>33.214109</v>
      </c>
    </row>
    <row r="456" spans="1:26" ht="12.75">
      <c r="A456" s="5"/>
      <c r="B456" s="28">
        <v>38581</v>
      </c>
      <c r="C456" s="29">
        <v>18</v>
      </c>
      <c r="D456" s="3">
        <f t="shared" si="32"/>
        <v>403.624335</v>
      </c>
      <c r="E456" s="3">
        <f t="shared" si="33"/>
        <v>1650.1000000000001</v>
      </c>
      <c r="F456" s="41">
        <f t="shared" si="31"/>
        <v>0.2446059844857887</v>
      </c>
      <c r="G456" s="22">
        <v>0</v>
      </c>
      <c r="H456" s="22">
        <v>0</v>
      </c>
      <c r="I456" s="22">
        <v>22.262735021185467</v>
      </c>
      <c r="J456" s="22">
        <v>19.053986978814528</v>
      </c>
      <c r="K456" s="22">
        <v>20.76455</v>
      </c>
      <c r="L456" s="22">
        <v>14.898689000000001</v>
      </c>
      <c r="M456" s="22">
        <v>17.190114</v>
      </c>
      <c r="N456" s="22">
        <v>8.994291</v>
      </c>
      <c r="O456" s="22">
        <v>21.752829999999996</v>
      </c>
      <c r="P456" s="22">
        <v>21.527248999999998</v>
      </c>
      <c r="Q456" s="22">
        <v>26.732136</v>
      </c>
      <c r="R456" s="22">
        <v>27.2216</v>
      </c>
      <c r="S456" s="22">
        <v>10.04803</v>
      </c>
      <c r="T456" s="22">
        <v>44.92</v>
      </c>
      <c r="U456" s="22">
        <v>7.19</v>
      </c>
      <c r="V456" s="22">
        <v>28.587626938403993</v>
      </c>
      <c r="W456" s="22">
        <v>14.97048306159601</v>
      </c>
      <c r="X456" s="22">
        <v>27.821735000000004</v>
      </c>
      <c r="Y456" s="22">
        <v>36.348635</v>
      </c>
      <c r="Z456" s="22">
        <v>33.339644</v>
      </c>
    </row>
    <row r="457" spans="1:26" ht="12.75">
      <c r="A457" s="5"/>
      <c r="B457" s="28">
        <v>38582</v>
      </c>
      <c r="C457" s="29">
        <v>16</v>
      </c>
      <c r="D457" s="3">
        <f t="shared" si="32"/>
        <v>385.00167799999997</v>
      </c>
      <c r="E457" s="3">
        <f t="shared" si="33"/>
        <v>1650.1000000000001</v>
      </c>
      <c r="F457" s="41">
        <f t="shared" si="31"/>
        <v>0.2333202096842615</v>
      </c>
      <c r="G457" s="30">
        <v>2.694043</v>
      </c>
      <c r="H457" s="22">
        <v>2.3880329999999996</v>
      </c>
      <c r="I457" s="30">
        <v>18.47173664517992</v>
      </c>
      <c r="J457" s="30">
        <v>11.85777335482008</v>
      </c>
      <c r="K457" s="22">
        <v>9.314954000000004</v>
      </c>
      <c r="L457" s="30">
        <v>12.483986999999999</v>
      </c>
      <c r="M457" s="30">
        <v>11.684458</v>
      </c>
      <c r="N457" s="30">
        <v>6.969957</v>
      </c>
      <c r="O457" s="30">
        <v>14.375389</v>
      </c>
      <c r="P457" s="30">
        <v>18.456933999999997</v>
      </c>
      <c r="Q457" s="30">
        <v>16.616805</v>
      </c>
      <c r="R457" s="30">
        <v>11.312000000000001</v>
      </c>
      <c r="S457" s="30">
        <v>13.470045999999998</v>
      </c>
      <c r="T457" s="30">
        <v>52.79</v>
      </c>
      <c r="U457" s="30">
        <v>9.77</v>
      </c>
      <c r="V457" s="30">
        <v>25.0724218221784</v>
      </c>
      <c r="W457" s="30">
        <v>13.2386571778216</v>
      </c>
      <c r="X457" s="30">
        <v>35.171093000000006</v>
      </c>
      <c r="Y457" s="30">
        <v>50.72784</v>
      </c>
      <c r="Z457" s="30">
        <v>48.135549999999995</v>
      </c>
    </row>
    <row r="458" spans="1:26" ht="12.75">
      <c r="A458" s="5"/>
      <c r="B458" s="28">
        <v>38582</v>
      </c>
      <c r="C458" s="29">
        <v>17</v>
      </c>
      <c r="D458" s="3">
        <f t="shared" si="32"/>
        <v>367.24045100000006</v>
      </c>
      <c r="E458" s="3">
        <f t="shared" si="33"/>
        <v>1650.1000000000001</v>
      </c>
      <c r="F458" s="41">
        <f t="shared" si="31"/>
        <v>0.22255648203139206</v>
      </c>
      <c r="G458" s="39">
        <v>1.8475219999999999</v>
      </c>
      <c r="H458" s="22">
        <v>2.5492310000000002</v>
      </c>
      <c r="I458" s="22">
        <v>21.3795109897925</v>
      </c>
      <c r="J458" s="39">
        <v>13.7768330102075</v>
      </c>
      <c r="K458" s="22">
        <v>10.996786999999998</v>
      </c>
      <c r="L458" s="39">
        <v>7.853556</v>
      </c>
      <c r="M458" s="39">
        <v>7.466471</v>
      </c>
      <c r="N458" s="39">
        <v>7.6671759999999995</v>
      </c>
      <c r="O458" s="39">
        <v>10.916016999999998</v>
      </c>
      <c r="P458" s="39">
        <v>19.420558</v>
      </c>
      <c r="Q458" s="39">
        <v>16.023412999999998</v>
      </c>
      <c r="R458" s="39">
        <v>11.228000000000002</v>
      </c>
      <c r="S458" s="39">
        <v>11.654858</v>
      </c>
      <c r="T458" s="39">
        <v>47.99</v>
      </c>
      <c r="U458" s="22">
        <v>9.74</v>
      </c>
      <c r="V458" s="39">
        <v>30.39258006024835</v>
      </c>
      <c r="W458" s="39">
        <v>15.54187993975165</v>
      </c>
      <c r="X458" s="39">
        <v>28.919137999999997</v>
      </c>
      <c r="Y458" s="39">
        <v>46.1627</v>
      </c>
      <c r="Z458" s="39">
        <v>45.71422</v>
      </c>
    </row>
    <row r="459" spans="1:26" ht="12.75">
      <c r="A459" s="5"/>
      <c r="B459" s="28">
        <v>38582</v>
      </c>
      <c r="C459" s="29">
        <v>18</v>
      </c>
      <c r="D459" s="3">
        <f t="shared" si="32"/>
        <v>396.64757499999996</v>
      </c>
      <c r="E459" s="3">
        <f t="shared" si="33"/>
        <v>1650.1000000000001</v>
      </c>
      <c r="F459" s="41">
        <f t="shared" si="31"/>
        <v>0.24037790133931272</v>
      </c>
      <c r="G459" s="22">
        <v>0.957202</v>
      </c>
      <c r="H459" s="22">
        <v>0.737806</v>
      </c>
      <c r="I459" s="22">
        <v>22.56372459816647</v>
      </c>
      <c r="J459" s="22">
        <v>16.59195240183353</v>
      </c>
      <c r="K459" s="22">
        <v>10.483734</v>
      </c>
      <c r="L459" s="22">
        <v>10.578511</v>
      </c>
      <c r="M459" s="22">
        <v>10.317207999999999</v>
      </c>
      <c r="N459" s="22">
        <v>8.18055</v>
      </c>
      <c r="O459" s="22">
        <v>12.412102999999998</v>
      </c>
      <c r="P459" s="22">
        <v>23.95941</v>
      </c>
      <c r="Q459" s="22">
        <v>18.403990999999998</v>
      </c>
      <c r="R459" s="22">
        <v>13.714400000000001</v>
      </c>
      <c r="S459" s="22">
        <v>13.071485</v>
      </c>
      <c r="T459" s="22">
        <v>52.27</v>
      </c>
      <c r="U459" s="22">
        <v>8.97</v>
      </c>
      <c r="V459" s="22">
        <v>33.337892147283654</v>
      </c>
      <c r="W459" s="22">
        <v>18.78486785271635</v>
      </c>
      <c r="X459" s="22">
        <v>34.154568</v>
      </c>
      <c r="Y459" s="22">
        <v>45.553920000000005</v>
      </c>
      <c r="Z459" s="22">
        <v>41.60425</v>
      </c>
    </row>
    <row r="460" spans="1:26" ht="12.75">
      <c r="A460" s="5"/>
      <c r="B460" s="28">
        <v>38583</v>
      </c>
      <c r="C460" s="29">
        <v>16</v>
      </c>
      <c r="D460" s="3">
        <f t="shared" si="32"/>
        <v>553.09194</v>
      </c>
      <c r="E460" s="3">
        <f t="shared" si="33"/>
        <v>1650.1000000000001</v>
      </c>
      <c r="F460" s="41">
        <f t="shared" si="31"/>
        <v>0.335186922004727</v>
      </c>
      <c r="G460" s="30">
        <v>0.356548</v>
      </c>
      <c r="H460" s="22">
        <v>0.7352550000000005</v>
      </c>
      <c r="I460" s="30">
        <v>38.31357777678713</v>
      </c>
      <c r="J460" s="30">
        <v>28.614015223212878</v>
      </c>
      <c r="K460" s="22">
        <v>21.492009</v>
      </c>
      <c r="L460" s="30">
        <v>20.780361</v>
      </c>
      <c r="M460" s="30">
        <v>18.659533</v>
      </c>
      <c r="N460" s="30">
        <v>13.770608</v>
      </c>
      <c r="O460" s="30">
        <v>23.261765999999998</v>
      </c>
      <c r="P460" s="30">
        <v>33.381267</v>
      </c>
      <c r="Q460" s="30">
        <v>22.558932999999996</v>
      </c>
      <c r="R460" s="30">
        <v>18.216800000000003</v>
      </c>
      <c r="S460" s="30">
        <v>15.853802</v>
      </c>
      <c r="T460" s="30">
        <v>63.01</v>
      </c>
      <c r="U460" s="30">
        <v>12.54</v>
      </c>
      <c r="V460" s="30">
        <v>41.17891310626749</v>
      </c>
      <c r="W460" s="30">
        <v>26.28938689373251</v>
      </c>
      <c r="X460" s="30">
        <v>36.419375</v>
      </c>
      <c r="Y460" s="30">
        <v>63.482659999999996</v>
      </c>
      <c r="Z460" s="30">
        <v>54.177130000000005</v>
      </c>
    </row>
    <row r="461" spans="1:26" ht="12.75">
      <c r="A461" s="5"/>
      <c r="B461" s="28">
        <v>38583</v>
      </c>
      <c r="C461" s="29">
        <v>17</v>
      </c>
      <c r="D461" s="3">
        <f t="shared" si="32"/>
        <v>545.019614</v>
      </c>
      <c r="E461" s="3">
        <f t="shared" si="33"/>
        <v>1650.1000000000001</v>
      </c>
      <c r="F461" s="41">
        <f t="shared" si="31"/>
        <v>0.3302948997030483</v>
      </c>
      <c r="G461" s="39">
        <v>0</v>
      </c>
      <c r="H461" s="22">
        <v>1.2012770000000002</v>
      </c>
      <c r="I461" s="22">
        <v>35.47068538508031</v>
      </c>
      <c r="J461" s="39">
        <v>26.374959614919696</v>
      </c>
      <c r="K461" s="22">
        <v>24.01640299999999</v>
      </c>
      <c r="L461" s="39">
        <v>24.511356</v>
      </c>
      <c r="M461" s="39">
        <v>20.104228</v>
      </c>
      <c r="N461" s="39">
        <v>16.502616</v>
      </c>
      <c r="O461" s="39">
        <v>25.097518</v>
      </c>
      <c r="P461" s="39">
        <v>35.475661</v>
      </c>
      <c r="Q461" s="39">
        <v>26.196401</v>
      </c>
      <c r="R461" s="39">
        <v>23.699199999999998</v>
      </c>
      <c r="S461" s="39">
        <v>14.870491</v>
      </c>
      <c r="T461" s="39">
        <v>59.33</v>
      </c>
      <c r="U461" s="22">
        <v>11.08</v>
      </c>
      <c r="V461" s="39">
        <v>39.67149979721597</v>
      </c>
      <c r="W461" s="39">
        <v>22.97539020278407</v>
      </c>
      <c r="X461" s="39">
        <v>36.246648</v>
      </c>
      <c r="Y461" s="39">
        <v>51.40785999999999</v>
      </c>
      <c r="Z461" s="39">
        <v>50.78742</v>
      </c>
    </row>
    <row r="462" spans="1:26" ht="12.75">
      <c r="A462" s="5"/>
      <c r="B462" s="28">
        <v>38583</v>
      </c>
      <c r="C462" s="29">
        <v>18</v>
      </c>
      <c r="D462" s="3">
        <f t="shared" si="32"/>
        <v>549.1031019999999</v>
      </c>
      <c r="E462" s="3">
        <f t="shared" si="33"/>
        <v>1650.1000000000001</v>
      </c>
      <c r="F462" s="41">
        <f t="shared" si="31"/>
        <v>0.3327695909338827</v>
      </c>
      <c r="G462" s="22">
        <v>2.096698</v>
      </c>
      <c r="H462" s="22">
        <v>0</v>
      </c>
      <c r="I462" s="22">
        <v>36.71858338739697</v>
      </c>
      <c r="J462" s="22">
        <v>28.79495261260304</v>
      </c>
      <c r="K462" s="22">
        <v>26.072725</v>
      </c>
      <c r="L462" s="22">
        <v>26.108248999999997</v>
      </c>
      <c r="M462" s="22">
        <v>23.779992</v>
      </c>
      <c r="N462" s="22">
        <v>17.527813</v>
      </c>
      <c r="O462" s="22">
        <v>29.422888</v>
      </c>
      <c r="P462" s="22">
        <v>38.371016</v>
      </c>
      <c r="Q462" s="22">
        <v>32.72276</v>
      </c>
      <c r="R462" s="22">
        <v>28.3528</v>
      </c>
      <c r="S462" s="22">
        <v>14.235439000000001</v>
      </c>
      <c r="T462" s="22">
        <v>55.85</v>
      </c>
      <c r="U462" s="22">
        <v>10.12</v>
      </c>
      <c r="V462" s="22">
        <v>29.564219491120248</v>
      </c>
      <c r="W462" s="22">
        <v>18.05717050887975</v>
      </c>
      <c r="X462" s="22">
        <v>32.85638600000001</v>
      </c>
      <c r="Y462" s="22">
        <v>51.789609999999996</v>
      </c>
      <c r="Z462" s="22">
        <v>46.66179999999999</v>
      </c>
    </row>
    <row r="463" spans="1:26" ht="12.75">
      <c r="A463" s="5"/>
      <c r="B463" s="28">
        <v>38586</v>
      </c>
      <c r="C463" s="29">
        <v>16</v>
      </c>
      <c r="D463" s="3">
        <f t="shared" si="32"/>
        <v>73.97481299999997</v>
      </c>
      <c r="E463" s="3">
        <f t="shared" si="33"/>
        <v>1650.1000000000001</v>
      </c>
      <c r="F463" s="41">
        <f t="shared" si="31"/>
        <v>0.04483050299981817</v>
      </c>
      <c r="G463" s="30">
        <v>0</v>
      </c>
      <c r="H463" s="22">
        <v>0</v>
      </c>
      <c r="I463" s="30">
        <v>9.22272404264954</v>
      </c>
      <c r="J463" s="30">
        <v>8.46759595735046</v>
      </c>
      <c r="K463" s="22">
        <v>7.314352999999992</v>
      </c>
      <c r="L463" s="30">
        <v>5.005191999999999</v>
      </c>
      <c r="M463" s="30">
        <v>4.948612</v>
      </c>
      <c r="N463" s="30">
        <v>4.042094</v>
      </c>
      <c r="O463" s="30">
        <v>8.392784</v>
      </c>
      <c r="P463" s="30">
        <v>8.817893999999999</v>
      </c>
      <c r="Q463" s="30">
        <v>8.508922</v>
      </c>
      <c r="R463" s="30">
        <v>5.5944</v>
      </c>
      <c r="S463" s="30">
        <v>0</v>
      </c>
      <c r="T463" s="30">
        <v>0.44</v>
      </c>
      <c r="U463" s="30">
        <v>0.09</v>
      </c>
      <c r="V463" s="30">
        <v>0.8760136315051339</v>
      </c>
      <c r="W463" s="30">
        <v>0.852227368494866</v>
      </c>
      <c r="X463" s="30">
        <v>0.577534</v>
      </c>
      <c r="Y463" s="30">
        <v>0.1966</v>
      </c>
      <c r="Z463" s="30">
        <v>0.627867</v>
      </c>
    </row>
    <row r="464" spans="1:26" ht="12.75">
      <c r="A464" s="5"/>
      <c r="B464" s="28">
        <v>38586</v>
      </c>
      <c r="C464" s="29">
        <v>17</v>
      </c>
      <c r="D464" s="3">
        <f t="shared" si="32"/>
        <v>73.71737800000001</v>
      </c>
      <c r="E464" s="3">
        <f t="shared" si="33"/>
        <v>1650.1000000000001</v>
      </c>
      <c r="F464" s="41">
        <f t="shared" si="31"/>
        <v>0.04467449124295497</v>
      </c>
      <c r="G464" s="39">
        <v>0</v>
      </c>
      <c r="H464" s="22">
        <v>0</v>
      </c>
      <c r="I464" s="22">
        <v>8.1508170687633</v>
      </c>
      <c r="J464" s="39">
        <v>6.7032229312367</v>
      </c>
      <c r="K464" s="22">
        <v>2.9828649999999994</v>
      </c>
      <c r="L464" s="39">
        <v>4.795291</v>
      </c>
      <c r="M464" s="39">
        <v>5.812112000000001</v>
      </c>
      <c r="N464" s="39">
        <v>2.089538</v>
      </c>
      <c r="O464" s="39">
        <v>8.427527</v>
      </c>
      <c r="P464" s="39">
        <v>6.805011</v>
      </c>
      <c r="Q464" s="39">
        <v>10.628771</v>
      </c>
      <c r="R464" s="39">
        <v>9.1784</v>
      </c>
      <c r="S464" s="39">
        <v>0.124892</v>
      </c>
      <c r="T464" s="39">
        <v>0.62</v>
      </c>
      <c r="U464" s="22">
        <v>0.24</v>
      </c>
      <c r="V464" s="39">
        <v>3.306508181757973</v>
      </c>
      <c r="W464" s="39">
        <v>1.746505818242031</v>
      </c>
      <c r="X464" s="39">
        <v>0.68536</v>
      </c>
      <c r="Y464" s="39">
        <v>0.513551</v>
      </c>
      <c r="Z464" s="39">
        <v>0.907006</v>
      </c>
    </row>
    <row r="465" spans="1:26" ht="12.75">
      <c r="A465" s="5"/>
      <c r="B465" s="28">
        <v>38586</v>
      </c>
      <c r="C465" s="29">
        <v>18</v>
      </c>
      <c r="D465" s="3">
        <f t="shared" si="32"/>
        <v>94.97027100000001</v>
      </c>
      <c r="E465" s="3">
        <f t="shared" si="33"/>
        <v>1650.1000000000001</v>
      </c>
      <c r="F465" s="41">
        <f t="shared" si="31"/>
        <v>0.05755425186352343</v>
      </c>
      <c r="G465" s="22">
        <v>0</v>
      </c>
      <c r="H465" s="22">
        <v>0</v>
      </c>
      <c r="I465" s="22">
        <v>8.112039223586848</v>
      </c>
      <c r="J465" s="22">
        <v>5.86623877641315</v>
      </c>
      <c r="K465" s="22">
        <v>4.520529999999999</v>
      </c>
      <c r="L465" s="22">
        <v>5.00952</v>
      </c>
      <c r="M465" s="22">
        <v>5.394953999999999</v>
      </c>
      <c r="N465" s="22">
        <v>2.642079</v>
      </c>
      <c r="O465" s="22">
        <v>7.225202</v>
      </c>
      <c r="P465" s="22">
        <v>7.916107</v>
      </c>
      <c r="Q465" s="22">
        <v>20.532823</v>
      </c>
      <c r="R465" s="22">
        <v>12.8184</v>
      </c>
      <c r="S465" s="22">
        <v>0.5465899999999999</v>
      </c>
      <c r="T465" s="22">
        <v>1.23</v>
      </c>
      <c r="U465" s="22">
        <v>0.18</v>
      </c>
      <c r="V465" s="22">
        <v>4.627353111191528</v>
      </c>
      <c r="W465" s="22">
        <v>3.681159888808475</v>
      </c>
      <c r="X465" s="22">
        <v>0.9359409999999999</v>
      </c>
      <c r="Y465" s="22">
        <v>2.8213860000000004</v>
      </c>
      <c r="Z465" s="22">
        <v>0.909948</v>
      </c>
    </row>
    <row r="466" spans="1:26" ht="12.75">
      <c r="A466" s="5"/>
      <c r="B466" s="28">
        <v>38587</v>
      </c>
      <c r="C466" s="29">
        <v>16</v>
      </c>
      <c r="D466" s="3">
        <f t="shared" si="32"/>
        <v>338.62069899999995</v>
      </c>
      <c r="E466" s="3">
        <f t="shared" si="33"/>
        <v>1650.1000000000001</v>
      </c>
      <c r="F466" s="41">
        <f t="shared" si="31"/>
        <v>0.2052122289558208</v>
      </c>
      <c r="G466" s="30">
        <v>0.367894</v>
      </c>
      <c r="H466" s="22">
        <v>0.102771</v>
      </c>
      <c r="I466" s="30">
        <v>26.50511520217211</v>
      </c>
      <c r="J466" s="30">
        <v>24.164147797827898</v>
      </c>
      <c r="K466" s="22">
        <v>23.564901999999996</v>
      </c>
      <c r="L466" s="30">
        <v>19.993808</v>
      </c>
      <c r="M466" s="30">
        <v>17.722099</v>
      </c>
      <c r="N466" s="30">
        <v>12.600891</v>
      </c>
      <c r="O466" s="30">
        <v>20.858128</v>
      </c>
      <c r="P466" s="30">
        <v>26.455644</v>
      </c>
      <c r="Q466" s="30">
        <v>15.202455999999998</v>
      </c>
      <c r="R466" s="30">
        <v>11.8944</v>
      </c>
      <c r="S466" s="30">
        <v>5.09934</v>
      </c>
      <c r="T466" s="30">
        <v>23.81</v>
      </c>
      <c r="U466" s="30">
        <v>5.17</v>
      </c>
      <c r="V466" s="30">
        <v>30.125428089631612</v>
      </c>
      <c r="W466" s="30">
        <v>19.48199191036839</v>
      </c>
      <c r="X466" s="30">
        <v>15.121000999999998</v>
      </c>
      <c r="Y466" s="30">
        <v>22.006481</v>
      </c>
      <c r="Z466" s="30">
        <v>18.374201</v>
      </c>
    </row>
    <row r="467" spans="1:26" ht="12.75">
      <c r="A467" s="5"/>
      <c r="B467" s="28">
        <v>38587</v>
      </c>
      <c r="C467" s="29">
        <v>17</v>
      </c>
      <c r="D467" s="3">
        <f t="shared" si="32"/>
        <v>359.190306</v>
      </c>
      <c r="E467" s="3">
        <f t="shared" si="33"/>
        <v>1650.1000000000001</v>
      </c>
      <c r="F467" s="41">
        <f t="shared" si="31"/>
        <v>0.21767790194533665</v>
      </c>
      <c r="G467" s="39">
        <v>1.1858499999999998</v>
      </c>
      <c r="H467" s="22">
        <v>2.0360720000000003</v>
      </c>
      <c r="I467" s="22">
        <v>23.46258538916144</v>
      </c>
      <c r="J467" s="39">
        <v>21.71027861083855</v>
      </c>
      <c r="K467" s="22">
        <v>20.725379000000004</v>
      </c>
      <c r="L467" s="39">
        <v>20.838786</v>
      </c>
      <c r="M467" s="39">
        <v>20.914323</v>
      </c>
      <c r="N467" s="39">
        <v>13.438439</v>
      </c>
      <c r="O467" s="39">
        <v>25.332449999999998</v>
      </c>
      <c r="P467" s="39">
        <v>24.739527000000002</v>
      </c>
      <c r="Q467" s="39">
        <v>23.674897</v>
      </c>
      <c r="R467" s="39">
        <v>13.384</v>
      </c>
      <c r="S467" s="39">
        <v>6.866327</v>
      </c>
      <c r="T467" s="39">
        <v>27.68</v>
      </c>
      <c r="U467" s="22">
        <v>5.41</v>
      </c>
      <c r="V467" s="39">
        <v>27.2166296856915</v>
      </c>
      <c r="W467" s="39">
        <v>18.6264303143085</v>
      </c>
      <c r="X467" s="39">
        <v>17.472511</v>
      </c>
      <c r="Y467" s="39">
        <v>22.31163</v>
      </c>
      <c r="Z467" s="39">
        <v>22.164191000000002</v>
      </c>
    </row>
    <row r="468" spans="1:26" ht="12.75">
      <c r="A468" s="5"/>
      <c r="B468" s="28">
        <v>38587</v>
      </c>
      <c r="C468" s="29">
        <v>18</v>
      </c>
      <c r="D468" s="3">
        <f t="shared" si="32"/>
        <v>384.05553799999996</v>
      </c>
      <c r="E468" s="3">
        <f t="shared" si="33"/>
        <v>1650.1000000000001</v>
      </c>
      <c r="F468" s="41">
        <f t="shared" si="31"/>
        <v>0.23274682625295431</v>
      </c>
      <c r="G468" s="22">
        <v>1.084874</v>
      </c>
      <c r="H468" s="22">
        <v>0</v>
      </c>
      <c r="I468" s="22">
        <v>28.50297169220899</v>
      </c>
      <c r="J468" s="22">
        <v>22.524183307791013</v>
      </c>
      <c r="K468" s="22">
        <v>21.211179</v>
      </c>
      <c r="L468" s="22">
        <v>22.444252000000002</v>
      </c>
      <c r="M468" s="22">
        <v>18.839899</v>
      </c>
      <c r="N468" s="22">
        <v>15.210716</v>
      </c>
      <c r="O468" s="22">
        <v>22.201203000000003</v>
      </c>
      <c r="P468" s="22">
        <v>31.695415000000004</v>
      </c>
      <c r="Q468" s="22">
        <v>35.224112</v>
      </c>
      <c r="R468" s="22">
        <v>26.096000000000004</v>
      </c>
      <c r="S468" s="22">
        <v>6.499421</v>
      </c>
      <c r="T468" s="22">
        <v>24.48</v>
      </c>
      <c r="U468" s="22">
        <v>6.77</v>
      </c>
      <c r="V468" s="22">
        <v>25.94136819794262</v>
      </c>
      <c r="W468" s="22">
        <v>16.96642180205737</v>
      </c>
      <c r="X468" s="22">
        <v>16.279658</v>
      </c>
      <c r="Y468" s="22">
        <v>21.752256</v>
      </c>
      <c r="Z468" s="22">
        <v>20.331608</v>
      </c>
    </row>
    <row r="469" spans="1:26" ht="12.75">
      <c r="A469" s="5"/>
      <c r="B469" s="28">
        <v>38588</v>
      </c>
      <c r="C469" s="29">
        <v>16</v>
      </c>
      <c r="D469" s="3">
        <f t="shared" si="32"/>
        <v>195.750082</v>
      </c>
      <c r="E469" s="3">
        <f t="shared" si="33"/>
        <v>1650.1000000000001</v>
      </c>
      <c r="F469" s="41">
        <f t="shared" si="31"/>
        <v>0.11862922368341311</v>
      </c>
      <c r="G469" s="30">
        <v>0</v>
      </c>
      <c r="H469" s="22">
        <v>0</v>
      </c>
      <c r="I469" s="30">
        <v>13.9924892964974</v>
      </c>
      <c r="J469" s="30">
        <v>12.577019703502598</v>
      </c>
      <c r="K469" s="22">
        <v>10.242715</v>
      </c>
      <c r="L469" s="30">
        <v>5.976495</v>
      </c>
      <c r="M469" s="30">
        <v>7.423806</v>
      </c>
      <c r="N469" s="30">
        <v>4.951105999999999</v>
      </c>
      <c r="O469" s="30">
        <v>9.955627</v>
      </c>
      <c r="P469" s="30">
        <v>14.739083</v>
      </c>
      <c r="Q469" s="30">
        <v>21.588929999999998</v>
      </c>
      <c r="R469" s="30">
        <v>17.276</v>
      </c>
      <c r="S469" s="30">
        <v>3.8186180000000003</v>
      </c>
      <c r="T469" s="30">
        <v>14.97</v>
      </c>
      <c r="U469" s="30">
        <v>2.78</v>
      </c>
      <c r="V469" s="30">
        <v>13.68981790415016</v>
      </c>
      <c r="W469" s="30">
        <v>8.75962009584984</v>
      </c>
      <c r="X469" s="30">
        <v>10.882031</v>
      </c>
      <c r="Y469" s="30">
        <v>12.134279</v>
      </c>
      <c r="Z469" s="30">
        <v>9.992445</v>
      </c>
    </row>
    <row r="470" spans="1:26" ht="12.75">
      <c r="A470" s="5"/>
      <c r="B470" s="28">
        <v>38588</v>
      </c>
      <c r="C470" s="29">
        <v>17</v>
      </c>
      <c r="D470" s="3">
        <f t="shared" si="32"/>
        <v>209.482414</v>
      </c>
      <c r="E470" s="3">
        <f t="shared" si="33"/>
        <v>1650.1000000000001</v>
      </c>
      <c r="F470" s="41">
        <f t="shared" si="31"/>
        <v>0.1269513447669838</v>
      </c>
      <c r="G470" s="39">
        <v>0</v>
      </c>
      <c r="H470" s="22">
        <v>0</v>
      </c>
      <c r="I470" s="22">
        <v>12.88463620025258</v>
      </c>
      <c r="J470" s="39">
        <v>11.94274179974742</v>
      </c>
      <c r="K470" s="22">
        <v>9.078559999999994</v>
      </c>
      <c r="L470" s="39">
        <v>7.923851</v>
      </c>
      <c r="M470" s="39">
        <v>7.975196</v>
      </c>
      <c r="N470" s="39">
        <v>5.290489</v>
      </c>
      <c r="O470" s="39">
        <v>11.372031999999999</v>
      </c>
      <c r="P470" s="39">
        <v>12.541523</v>
      </c>
      <c r="Q470" s="39">
        <v>20.502162</v>
      </c>
      <c r="R470" s="39">
        <v>15.3048</v>
      </c>
      <c r="S470" s="39">
        <v>3.8302</v>
      </c>
      <c r="T470" s="39">
        <v>17.13</v>
      </c>
      <c r="U470" s="22">
        <v>3.21</v>
      </c>
      <c r="V470" s="39">
        <v>19.14461263093877</v>
      </c>
      <c r="W470" s="39">
        <v>10.47180036906123</v>
      </c>
      <c r="X470" s="39">
        <v>10.624666</v>
      </c>
      <c r="Y470" s="39">
        <v>15.038891</v>
      </c>
      <c r="Z470" s="39">
        <v>15.216253</v>
      </c>
    </row>
    <row r="471" spans="1:26" ht="12.75">
      <c r="A471" s="5"/>
      <c r="B471" s="28">
        <v>38588</v>
      </c>
      <c r="C471" s="29">
        <v>18</v>
      </c>
      <c r="D471" s="3">
        <f t="shared" si="32"/>
        <v>206.01839299999997</v>
      </c>
      <c r="E471" s="3">
        <f t="shared" si="33"/>
        <v>1650.1000000000001</v>
      </c>
      <c r="F471" s="41">
        <f t="shared" si="31"/>
        <v>0.12485206532937396</v>
      </c>
      <c r="G471" s="22">
        <v>0.00547</v>
      </c>
      <c r="H471" s="22">
        <v>0</v>
      </c>
      <c r="I471" s="22">
        <v>12.70168682716638</v>
      </c>
      <c r="J471" s="22">
        <v>12.093680172833619</v>
      </c>
      <c r="K471" s="22">
        <v>10.725394999999995</v>
      </c>
      <c r="L471" s="22">
        <v>7.956991</v>
      </c>
      <c r="M471" s="22">
        <v>7.81992</v>
      </c>
      <c r="N471" s="22">
        <v>3.662389</v>
      </c>
      <c r="O471" s="22">
        <v>9.745783</v>
      </c>
      <c r="P471" s="22">
        <v>10.699098000000001</v>
      </c>
      <c r="Q471" s="22">
        <v>20.275539000000002</v>
      </c>
      <c r="R471" s="22">
        <v>14.184800000000001</v>
      </c>
      <c r="S471" s="22">
        <v>3.801495</v>
      </c>
      <c r="T471" s="22">
        <v>18.87</v>
      </c>
      <c r="U471" s="22">
        <v>2.63</v>
      </c>
      <c r="V471" s="22">
        <v>17.85908525739803</v>
      </c>
      <c r="W471" s="22">
        <v>8.19356574260197</v>
      </c>
      <c r="X471" s="22">
        <v>11.013494</v>
      </c>
      <c r="Y471" s="22">
        <v>17.055298</v>
      </c>
      <c r="Z471" s="22">
        <v>16.724703</v>
      </c>
    </row>
    <row r="472" spans="1:26" ht="12.75">
      <c r="A472" s="5"/>
      <c r="B472" s="28">
        <v>38589</v>
      </c>
      <c r="C472" s="29">
        <v>16</v>
      </c>
      <c r="D472" s="3">
        <f t="shared" si="32"/>
        <v>146.78946800000003</v>
      </c>
      <c r="E472" s="3">
        <f t="shared" si="33"/>
        <v>1650.1000000000001</v>
      </c>
      <c r="F472" s="41">
        <f t="shared" si="31"/>
        <v>0.08895792255014849</v>
      </c>
      <c r="G472" s="30">
        <v>0</v>
      </c>
      <c r="H472" s="22">
        <v>0.22226899999999972</v>
      </c>
      <c r="I472" s="30">
        <v>14.15068941769565</v>
      </c>
      <c r="J472" s="30">
        <v>14.154176582304348</v>
      </c>
      <c r="K472" s="22">
        <v>9.907929000000006</v>
      </c>
      <c r="L472" s="30">
        <v>9.474186</v>
      </c>
      <c r="M472" s="30">
        <v>10.257648999999999</v>
      </c>
      <c r="N472" s="30">
        <v>5.59685</v>
      </c>
      <c r="O472" s="30">
        <v>14.62168</v>
      </c>
      <c r="P472" s="30">
        <v>14.729094</v>
      </c>
      <c r="Q472" s="30">
        <v>16.288456</v>
      </c>
      <c r="R472" s="30">
        <v>8.108799999999999</v>
      </c>
      <c r="S472" s="30">
        <v>1.5220989999999999</v>
      </c>
      <c r="T472" s="30">
        <v>4.67</v>
      </c>
      <c r="U472" s="30">
        <v>1.25</v>
      </c>
      <c r="V472" s="30">
        <v>4.553607944321419</v>
      </c>
      <c r="W472" s="30">
        <v>3.426747055678586</v>
      </c>
      <c r="X472" s="30">
        <v>5.028401</v>
      </c>
      <c r="Y472" s="30">
        <v>4.80314</v>
      </c>
      <c r="Z472" s="30">
        <v>4.023694</v>
      </c>
    </row>
    <row r="473" spans="1:26" ht="12.75">
      <c r="A473" s="5"/>
      <c r="B473" s="28">
        <v>38589</v>
      </c>
      <c r="C473" s="29">
        <v>17</v>
      </c>
      <c r="D473" s="3">
        <f t="shared" si="32"/>
        <v>159.11589599999996</v>
      </c>
      <c r="E473" s="3">
        <f t="shared" si="33"/>
        <v>1650.1000000000001</v>
      </c>
      <c r="F473" s="41">
        <f t="shared" si="31"/>
        <v>0.09642803224047024</v>
      </c>
      <c r="G473" s="39">
        <v>0</v>
      </c>
      <c r="H473" s="22">
        <v>0</v>
      </c>
      <c r="I473" s="22">
        <v>11.76549666968777</v>
      </c>
      <c r="J473" s="39">
        <v>11.39898333031223</v>
      </c>
      <c r="K473" s="22">
        <v>12.154572000000002</v>
      </c>
      <c r="L473" s="39">
        <v>8.669782</v>
      </c>
      <c r="M473" s="39">
        <v>8.195443</v>
      </c>
      <c r="N473" s="39">
        <v>4.884798</v>
      </c>
      <c r="O473" s="39">
        <v>10.738816</v>
      </c>
      <c r="P473" s="39">
        <v>11.525395</v>
      </c>
      <c r="Q473" s="39">
        <v>23.971881999999997</v>
      </c>
      <c r="R473" s="39">
        <v>13.9552</v>
      </c>
      <c r="S473" s="39">
        <v>2.642018</v>
      </c>
      <c r="T473" s="39">
        <v>8</v>
      </c>
      <c r="U473" s="22">
        <v>0.88</v>
      </c>
      <c r="V473" s="39">
        <v>6.043158089792091</v>
      </c>
      <c r="W473" s="39">
        <v>3.4386979102079023</v>
      </c>
      <c r="X473" s="39">
        <v>7.9745750000000015</v>
      </c>
      <c r="Y473" s="39">
        <v>6.888591</v>
      </c>
      <c r="Z473" s="39">
        <v>5.988488</v>
      </c>
    </row>
    <row r="474" spans="1:26" ht="12.75">
      <c r="A474" s="5"/>
      <c r="B474" s="28">
        <v>38589</v>
      </c>
      <c r="C474" s="29">
        <v>18</v>
      </c>
      <c r="D474" s="3">
        <f t="shared" si="32"/>
        <v>177.62357799999998</v>
      </c>
      <c r="E474" s="3">
        <f t="shared" si="33"/>
        <v>1650.1000000000001</v>
      </c>
      <c r="F474" s="41">
        <f t="shared" si="31"/>
        <v>0.10764412944670018</v>
      </c>
      <c r="G474" s="22">
        <v>0.435319</v>
      </c>
      <c r="H474" s="22">
        <v>0</v>
      </c>
      <c r="I474" s="22">
        <v>14.35730637400926</v>
      </c>
      <c r="J474" s="22">
        <v>9.77512062599075</v>
      </c>
      <c r="K474" s="22">
        <v>9.735710000000001</v>
      </c>
      <c r="L474" s="22">
        <v>8.490196</v>
      </c>
      <c r="M474" s="22">
        <v>8.553269</v>
      </c>
      <c r="N474" s="22">
        <v>6.301915999999999</v>
      </c>
      <c r="O474" s="22">
        <v>10.152218</v>
      </c>
      <c r="P474" s="22">
        <v>13.892947</v>
      </c>
      <c r="Q474" s="22">
        <v>23.259574</v>
      </c>
      <c r="R474" s="22">
        <v>21.336</v>
      </c>
      <c r="S474" s="22">
        <v>2.818624</v>
      </c>
      <c r="T474" s="22">
        <v>10.09</v>
      </c>
      <c r="U474" s="22">
        <v>0.82</v>
      </c>
      <c r="V474" s="22">
        <v>5.81676799601801</v>
      </c>
      <c r="W474" s="22">
        <v>4.63449000398199</v>
      </c>
      <c r="X474" s="22">
        <v>9.052868</v>
      </c>
      <c r="Y474" s="22">
        <v>9.213317</v>
      </c>
      <c r="Z474" s="22">
        <v>8.887935</v>
      </c>
    </row>
    <row r="475" spans="1:26" ht="12.75">
      <c r="A475" s="5"/>
      <c r="B475" s="28">
        <v>38590</v>
      </c>
      <c r="C475" s="29">
        <v>16</v>
      </c>
      <c r="D475" s="3">
        <f t="shared" si="32"/>
        <v>13.236286000000003</v>
      </c>
      <c r="E475" s="3">
        <f t="shared" si="33"/>
        <v>1650.1000000000001</v>
      </c>
      <c r="F475" s="41">
        <f t="shared" si="31"/>
        <v>0.008021505363311315</v>
      </c>
      <c r="G475" s="30">
        <v>0</v>
      </c>
      <c r="H475" s="22">
        <v>0</v>
      </c>
      <c r="I475" s="30">
        <v>0.42755294763709056</v>
      </c>
      <c r="J475" s="30">
        <v>1.87374605236291</v>
      </c>
      <c r="K475" s="22">
        <v>0.02025899999999998</v>
      </c>
      <c r="L475" s="30">
        <v>2.075066</v>
      </c>
      <c r="M475" s="30">
        <v>1.682378</v>
      </c>
      <c r="N475" s="30">
        <v>0.582484</v>
      </c>
      <c r="O475" s="30">
        <v>2.124072</v>
      </c>
      <c r="P475" s="30">
        <v>2.741696</v>
      </c>
      <c r="Q475" s="30">
        <v>0.097029</v>
      </c>
      <c r="R475" s="30">
        <v>0.1064</v>
      </c>
      <c r="S475" s="30">
        <v>0.08412700000000001</v>
      </c>
      <c r="T475" s="30">
        <v>0.18</v>
      </c>
      <c r="U475" s="30">
        <v>0</v>
      </c>
      <c r="V475" s="30">
        <v>0</v>
      </c>
      <c r="W475" s="30">
        <v>0</v>
      </c>
      <c r="X475" s="30">
        <v>0.19907999999999998</v>
      </c>
      <c r="Y475" s="30">
        <v>0.622938</v>
      </c>
      <c r="Z475" s="30">
        <v>0.419458</v>
      </c>
    </row>
    <row r="476" spans="1:26" ht="12.75">
      <c r="A476" s="5"/>
      <c r="B476" s="28">
        <v>38590</v>
      </c>
      <c r="C476" s="29">
        <v>17</v>
      </c>
      <c r="D476" s="3">
        <f t="shared" si="32"/>
        <v>25.408701999999998</v>
      </c>
      <c r="E476" s="3">
        <f t="shared" si="33"/>
        <v>1650.1000000000001</v>
      </c>
      <c r="F476" s="41">
        <f t="shared" si="31"/>
        <v>0.015398280104236104</v>
      </c>
      <c r="G476" s="39">
        <v>0.11489200000000001</v>
      </c>
      <c r="H476" s="22">
        <v>0.043368000000000004</v>
      </c>
      <c r="I476" s="22">
        <v>0.42366725037765557</v>
      </c>
      <c r="J476" s="39">
        <v>1.015791749622344</v>
      </c>
      <c r="K476" s="22">
        <v>0</v>
      </c>
      <c r="L476" s="39">
        <v>2.947418</v>
      </c>
      <c r="M476" s="39">
        <v>2.1878399999999996</v>
      </c>
      <c r="N476" s="39">
        <v>0.960696</v>
      </c>
      <c r="O476" s="39">
        <v>2.455984</v>
      </c>
      <c r="P476" s="39">
        <v>3.7995650000000003</v>
      </c>
      <c r="Q476" s="39">
        <v>0.59732</v>
      </c>
      <c r="R476" s="39">
        <v>0.19039999999999999</v>
      </c>
      <c r="S476" s="39">
        <v>0.115695</v>
      </c>
      <c r="T476" s="39">
        <v>1.66</v>
      </c>
      <c r="U476" s="22">
        <v>0.04</v>
      </c>
      <c r="V476" s="39">
        <v>0</v>
      </c>
      <c r="W476" s="39">
        <v>0</v>
      </c>
      <c r="X476" s="39">
        <v>1.34364</v>
      </c>
      <c r="Y476" s="39">
        <v>4.245532</v>
      </c>
      <c r="Z476" s="39">
        <v>3.266893</v>
      </c>
    </row>
    <row r="477" spans="1:26" ht="12.75">
      <c r="A477" s="5"/>
      <c r="B477" s="28">
        <v>38590</v>
      </c>
      <c r="C477" s="29">
        <v>18</v>
      </c>
      <c r="D477" s="3">
        <f t="shared" si="32"/>
        <v>33.159530000000004</v>
      </c>
      <c r="E477" s="3">
        <f t="shared" si="33"/>
        <v>1650.1000000000001</v>
      </c>
      <c r="F477" s="41">
        <f t="shared" si="31"/>
        <v>0.02009546694139749</v>
      </c>
      <c r="G477" s="22">
        <v>0.739743</v>
      </c>
      <c r="H477" s="22">
        <v>0.5275839999999994</v>
      </c>
      <c r="I477" s="22">
        <v>0.7823534069826237</v>
      </c>
      <c r="J477" s="22">
        <v>0.2582985930173772</v>
      </c>
      <c r="K477" s="22">
        <v>0</v>
      </c>
      <c r="L477" s="22">
        <v>2.620809</v>
      </c>
      <c r="M477" s="22">
        <v>2.649646</v>
      </c>
      <c r="N477" s="22">
        <v>1.347996</v>
      </c>
      <c r="O477" s="22">
        <v>4.256983</v>
      </c>
      <c r="P477" s="22">
        <v>4.083678</v>
      </c>
      <c r="Q477" s="22">
        <v>5.744747</v>
      </c>
      <c r="R477" s="22">
        <v>0.9743999999999999</v>
      </c>
      <c r="S477" s="22">
        <v>0.19998100000000002</v>
      </c>
      <c r="T477" s="22">
        <v>1.52</v>
      </c>
      <c r="U477" s="22">
        <v>0.01</v>
      </c>
      <c r="V477" s="22">
        <v>0</v>
      </c>
      <c r="W477" s="22">
        <v>0</v>
      </c>
      <c r="X477" s="22">
        <v>1.21028</v>
      </c>
      <c r="Y477" s="22">
        <v>2.898103</v>
      </c>
      <c r="Z477" s="22">
        <v>3.3349279999999997</v>
      </c>
    </row>
    <row r="478" spans="1:26" ht="12.75">
      <c r="A478" s="5"/>
      <c r="B478" s="28">
        <v>38593</v>
      </c>
      <c r="C478" s="29">
        <v>16</v>
      </c>
      <c r="D478" s="3">
        <f t="shared" si="32"/>
        <v>154.99341199999998</v>
      </c>
      <c r="E478" s="3">
        <f t="shared" si="33"/>
        <v>1650.1000000000001</v>
      </c>
      <c r="F478" s="41">
        <f t="shared" si="31"/>
        <v>0.09392970850251497</v>
      </c>
      <c r="G478" s="30">
        <v>2.9297239999999998</v>
      </c>
      <c r="H478" s="22">
        <v>0</v>
      </c>
      <c r="I478" s="30">
        <v>5.099378489100154</v>
      </c>
      <c r="J478" s="30">
        <v>2.96411851089985</v>
      </c>
      <c r="K478" s="22">
        <v>11.462188999999999</v>
      </c>
      <c r="L478" s="30">
        <v>2.697344</v>
      </c>
      <c r="M478" s="30">
        <v>2.892702</v>
      </c>
      <c r="N478" s="30">
        <v>1.6324649999999998</v>
      </c>
      <c r="O478" s="30">
        <v>3.382154</v>
      </c>
      <c r="P478" s="30">
        <v>6.441552</v>
      </c>
      <c r="Q478" s="30">
        <v>0.229408</v>
      </c>
      <c r="R478" s="30">
        <v>0.14</v>
      </c>
      <c r="S478" s="30">
        <v>4.469775</v>
      </c>
      <c r="T478" s="30">
        <v>25.58</v>
      </c>
      <c r="U478" s="30">
        <v>2.92</v>
      </c>
      <c r="V478" s="30">
        <v>3.1057245</v>
      </c>
      <c r="W478" s="30">
        <v>3.1057245</v>
      </c>
      <c r="X478" s="30">
        <v>15.10435</v>
      </c>
      <c r="Y478" s="30">
        <v>22.887723</v>
      </c>
      <c r="Z478" s="30">
        <v>37.949079999999995</v>
      </c>
    </row>
    <row r="479" spans="1:26" ht="12.75">
      <c r="A479" s="5"/>
      <c r="B479" s="28">
        <v>38593</v>
      </c>
      <c r="C479" s="29">
        <v>17</v>
      </c>
      <c r="D479" s="3">
        <f t="shared" si="32"/>
        <v>160.83583</v>
      </c>
      <c r="E479" s="3">
        <f t="shared" si="33"/>
        <v>1650.1000000000001</v>
      </c>
      <c r="F479" s="41">
        <f t="shared" si="31"/>
        <v>0.09747035331192047</v>
      </c>
      <c r="G479" s="39">
        <v>0.702682</v>
      </c>
      <c r="H479" s="22">
        <v>0</v>
      </c>
      <c r="I479" s="22">
        <v>6.11528396805916</v>
      </c>
      <c r="J479" s="39">
        <v>3.336604031940843</v>
      </c>
      <c r="K479" s="22">
        <v>0</v>
      </c>
      <c r="L479" s="39">
        <v>3.887258</v>
      </c>
      <c r="M479" s="39">
        <v>3.463134</v>
      </c>
      <c r="N479" s="39">
        <v>1.622981</v>
      </c>
      <c r="O479" s="39">
        <v>4.889991</v>
      </c>
      <c r="P479" s="39">
        <v>6.501920999999999</v>
      </c>
      <c r="Q479" s="39">
        <v>0</v>
      </c>
      <c r="R479" s="39">
        <v>0.0336</v>
      </c>
      <c r="S479" s="39">
        <v>4.878478</v>
      </c>
      <c r="T479" s="39">
        <v>25.68</v>
      </c>
      <c r="U479" s="22">
        <v>3.7</v>
      </c>
      <c r="V479" s="39">
        <v>9.408865500000001</v>
      </c>
      <c r="W479" s="39">
        <v>9.408865500000001</v>
      </c>
      <c r="X479" s="39">
        <v>11.699936999999998</v>
      </c>
      <c r="Y479" s="39">
        <v>25.505787</v>
      </c>
      <c r="Z479" s="39">
        <v>40.000442</v>
      </c>
    </row>
    <row r="480" spans="1:26" ht="12.75">
      <c r="A480" s="5"/>
      <c r="B480" s="28">
        <v>38593</v>
      </c>
      <c r="C480" s="29">
        <v>18</v>
      </c>
      <c r="D480" s="3">
        <f t="shared" si="32"/>
        <v>295.075421</v>
      </c>
      <c r="E480" s="3">
        <f t="shared" si="33"/>
        <v>1650.1000000000001</v>
      </c>
      <c r="F480" s="41">
        <f t="shared" si="31"/>
        <v>0.17882275074237924</v>
      </c>
      <c r="G480" s="22">
        <v>0.408977</v>
      </c>
      <c r="H480" s="22">
        <v>0.003962</v>
      </c>
      <c r="I480" s="22">
        <v>15.81919738786929</v>
      </c>
      <c r="J480" s="22">
        <v>19.379807612130712</v>
      </c>
      <c r="K480" s="22">
        <v>0.127855</v>
      </c>
      <c r="L480" s="22">
        <v>15.033258</v>
      </c>
      <c r="M480" s="22">
        <v>10.518526</v>
      </c>
      <c r="N480" s="22">
        <v>6.953081000000001</v>
      </c>
      <c r="O480" s="22">
        <v>16.076632</v>
      </c>
      <c r="P480" s="22">
        <v>10.142928000000001</v>
      </c>
      <c r="Q480" s="22">
        <v>31.930346</v>
      </c>
      <c r="R480" s="22">
        <v>36.6408</v>
      </c>
      <c r="S480" s="22">
        <v>4.38573</v>
      </c>
      <c r="T480" s="22">
        <v>21.72</v>
      </c>
      <c r="U480" s="22">
        <v>4.44</v>
      </c>
      <c r="V480" s="22">
        <v>14.1093025</v>
      </c>
      <c r="W480" s="22">
        <v>14.1093025</v>
      </c>
      <c r="X480" s="22">
        <v>12.451472</v>
      </c>
      <c r="Y480" s="22">
        <v>24.898911</v>
      </c>
      <c r="Z480" s="22">
        <v>35.925333</v>
      </c>
    </row>
    <row r="481" spans="1:26" ht="12.75">
      <c r="A481" s="5"/>
      <c r="B481" s="28">
        <v>38594</v>
      </c>
      <c r="C481" s="29">
        <v>16</v>
      </c>
      <c r="D481" s="3">
        <f t="shared" si="32"/>
        <v>3.43564</v>
      </c>
      <c r="E481" s="3">
        <f t="shared" si="33"/>
        <v>1650.1000000000001</v>
      </c>
      <c r="F481" s="41">
        <f t="shared" si="31"/>
        <v>0.0020820798739470334</v>
      </c>
      <c r="G481" s="30">
        <v>1.7420779999999998</v>
      </c>
      <c r="H481" s="22">
        <v>1.402232</v>
      </c>
      <c r="I481" s="30">
        <v>0.000562874432677761</v>
      </c>
      <c r="J481" s="30">
        <v>0.03273012556732224</v>
      </c>
      <c r="K481" s="22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0.215324</v>
      </c>
      <c r="Q481" s="30">
        <v>0</v>
      </c>
      <c r="R481" s="30">
        <v>0</v>
      </c>
      <c r="S481" s="30">
        <v>0</v>
      </c>
      <c r="T481" s="30">
        <v>0</v>
      </c>
      <c r="U481" s="30">
        <v>0</v>
      </c>
      <c r="V481" s="30">
        <v>0</v>
      </c>
      <c r="W481" s="30">
        <v>0</v>
      </c>
      <c r="X481" s="30">
        <v>0.042713</v>
      </c>
      <c r="Y481" s="30">
        <v>0</v>
      </c>
      <c r="Z481" s="30">
        <v>0</v>
      </c>
    </row>
    <row r="482" spans="1:26" ht="12.75">
      <c r="A482" s="5"/>
      <c r="B482" s="28">
        <v>38594</v>
      </c>
      <c r="C482" s="29">
        <v>17</v>
      </c>
      <c r="D482" s="3">
        <f t="shared" si="32"/>
        <v>5.728839</v>
      </c>
      <c r="E482" s="3">
        <f t="shared" si="33"/>
        <v>1650.1000000000001</v>
      </c>
      <c r="F482" s="41">
        <f t="shared" si="31"/>
        <v>0.0034718132234410034</v>
      </c>
      <c r="G482" s="39">
        <v>3.477007</v>
      </c>
      <c r="H482" s="22">
        <v>1.687958</v>
      </c>
      <c r="I482" s="22">
        <v>0</v>
      </c>
      <c r="J482" s="39">
        <v>0</v>
      </c>
      <c r="K482" s="22">
        <v>0</v>
      </c>
      <c r="L482" s="39">
        <v>0</v>
      </c>
      <c r="M482" s="39">
        <v>0</v>
      </c>
      <c r="N482" s="39">
        <v>0.072446</v>
      </c>
      <c r="O482" s="39">
        <v>0</v>
      </c>
      <c r="P482" s="39">
        <v>0</v>
      </c>
      <c r="Q482" s="39">
        <v>0</v>
      </c>
      <c r="R482" s="39">
        <v>0</v>
      </c>
      <c r="S482" s="39">
        <v>0.005157</v>
      </c>
      <c r="T482" s="39">
        <v>0</v>
      </c>
      <c r="U482" s="22">
        <v>0</v>
      </c>
      <c r="V482" s="39">
        <v>0</v>
      </c>
      <c r="W482" s="39">
        <v>0</v>
      </c>
      <c r="X482" s="39">
        <v>0.379409</v>
      </c>
      <c r="Y482" s="39">
        <v>0.106862</v>
      </c>
      <c r="Z482" s="39">
        <v>0</v>
      </c>
    </row>
    <row r="483" spans="1:26" ht="12.75">
      <c r="A483" s="5"/>
      <c r="B483" s="28">
        <v>38594</v>
      </c>
      <c r="C483" s="29">
        <v>18</v>
      </c>
      <c r="D483" s="3">
        <f t="shared" si="32"/>
        <v>10.06617</v>
      </c>
      <c r="E483" s="3">
        <f t="shared" si="33"/>
        <v>1650.1000000000001</v>
      </c>
      <c r="F483" s="41">
        <f t="shared" si="31"/>
        <v>0.00610033937337131</v>
      </c>
      <c r="G483" s="22">
        <v>4.002075</v>
      </c>
      <c r="H483" s="22">
        <v>1.6956719999999998</v>
      </c>
      <c r="I483" s="22">
        <v>0</v>
      </c>
      <c r="J483" s="22">
        <v>0</v>
      </c>
      <c r="K483" s="22">
        <v>0</v>
      </c>
      <c r="L483" s="22">
        <v>0</v>
      </c>
      <c r="M483" s="22">
        <v>0</v>
      </c>
      <c r="N483" s="22">
        <v>0.142669</v>
      </c>
      <c r="O483" s="22">
        <v>0</v>
      </c>
      <c r="P483" s="22">
        <v>0.071749</v>
      </c>
      <c r="Q483" s="22">
        <v>0</v>
      </c>
      <c r="R483" s="22">
        <v>0</v>
      </c>
      <c r="S483" s="22">
        <v>0.148953</v>
      </c>
      <c r="T483" s="22">
        <v>0.15</v>
      </c>
      <c r="U483" s="22">
        <v>0</v>
      </c>
      <c r="V483" s="22">
        <v>0</v>
      </c>
      <c r="W483" s="22">
        <v>0</v>
      </c>
      <c r="X483" s="22">
        <v>2.491478</v>
      </c>
      <c r="Y483" s="22">
        <v>0.04876</v>
      </c>
      <c r="Z483" s="22">
        <v>1.314814</v>
      </c>
    </row>
    <row r="484" spans="1:26" ht="12.75">
      <c r="A484" s="5"/>
      <c r="B484" s="28">
        <v>38595</v>
      </c>
      <c r="C484" s="29">
        <v>16</v>
      </c>
      <c r="D484" s="3">
        <f t="shared" si="32"/>
        <v>220.43407099999996</v>
      </c>
      <c r="E484" s="3">
        <f t="shared" si="33"/>
        <v>1650.1000000000001</v>
      </c>
      <c r="F484" s="41">
        <f t="shared" si="31"/>
        <v>0.13358831040542993</v>
      </c>
      <c r="G484" s="30">
        <v>2.7461379999999997</v>
      </c>
      <c r="H484" s="22">
        <v>1.2819379999999998</v>
      </c>
      <c r="I484" s="30">
        <v>21.02393000780777</v>
      </c>
      <c r="J484" s="30">
        <v>18.69901299219223</v>
      </c>
      <c r="K484" s="22">
        <v>10.275661000000001</v>
      </c>
      <c r="L484" s="30">
        <v>18.227521</v>
      </c>
      <c r="M484" s="30">
        <v>13.80713</v>
      </c>
      <c r="N484" s="30">
        <v>10.405773</v>
      </c>
      <c r="O484" s="30">
        <v>14.887071</v>
      </c>
      <c r="P484" s="30">
        <v>26.01976</v>
      </c>
      <c r="Q484" s="30">
        <v>23.993375999999998</v>
      </c>
      <c r="R484" s="30">
        <v>20.7648</v>
      </c>
      <c r="S484" s="30">
        <v>0.029533</v>
      </c>
      <c r="T484" s="30">
        <v>4.04</v>
      </c>
      <c r="U484" s="30">
        <v>3.67</v>
      </c>
      <c r="V484" s="30">
        <v>12.64285528234572</v>
      </c>
      <c r="W484" s="30">
        <v>15.76239271765428</v>
      </c>
      <c r="X484" s="30">
        <v>1.009182</v>
      </c>
      <c r="Y484" s="30">
        <v>0.40181100000000003</v>
      </c>
      <c r="Z484" s="30">
        <v>0.746186</v>
      </c>
    </row>
    <row r="485" spans="1:26" ht="12.75">
      <c r="A485" s="5"/>
      <c r="B485" s="28">
        <v>38595</v>
      </c>
      <c r="C485" s="29">
        <v>17</v>
      </c>
      <c r="D485" s="3">
        <f t="shared" si="32"/>
        <v>189.512014</v>
      </c>
      <c r="E485" s="3">
        <f t="shared" si="33"/>
        <v>1650.1000000000001</v>
      </c>
      <c r="F485" s="41">
        <f t="shared" si="31"/>
        <v>0.11484880552693774</v>
      </c>
      <c r="G485" s="39">
        <v>6.99438</v>
      </c>
      <c r="H485" s="22">
        <v>4.932281999999999</v>
      </c>
      <c r="I485" s="22">
        <v>12.18966785143463</v>
      </c>
      <c r="J485" s="39">
        <v>11.09389114856536</v>
      </c>
      <c r="K485" s="22">
        <v>18.815989000000002</v>
      </c>
      <c r="L485" s="39">
        <v>11.25075</v>
      </c>
      <c r="M485" s="39">
        <v>13.413075999999998</v>
      </c>
      <c r="N485" s="39">
        <v>6.338814</v>
      </c>
      <c r="O485" s="39">
        <v>9.815408</v>
      </c>
      <c r="P485" s="39">
        <v>20.154906</v>
      </c>
      <c r="Q485" s="39">
        <v>20.582044999999997</v>
      </c>
      <c r="R485" s="39">
        <v>14.6272</v>
      </c>
      <c r="S485" s="39">
        <v>0.529953</v>
      </c>
      <c r="T485" s="39">
        <v>3.96</v>
      </c>
      <c r="U485" s="22">
        <v>5.57</v>
      </c>
      <c r="V485" s="39">
        <v>13.267855300512082</v>
      </c>
      <c r="W485" s="39">
        <v>12.08140169948792</v>
      </c>
      <c r="X485" s="39">
        <v>1.7860719999999999</v>
      </c>
      <c r="Y485" s="39">
        <v>0.8170569999999999</v>
      </c>
      <c r="Z485" s="39">
        <v>1.291266</v>
      </c>
    </row>
    <row r="486" spans="1:26" ht="12.75">
      <c r="A486" s="5"/>
      <c r="B486" s="28">
        <v>38595</v>
      </c>
      <c r="C486" s="29">
        <v>18</v>
      </c>
      <c r="D486" s="3">
        <f t="shared" si="32"/>
        <v>182.64917</v>
      </c>
      <c r="E486" s="3">
        <f t="shared" si="33"/>
        <v>1650.1000000000001</v>
      </c>
      <c r="F486" s="41">
        <f t="shared" si="31"/>
        <v>0.11068975819647293</v>
      </c>
      <c r="G486" s="22">
        <v>8.08041</v>
      </c>
      <c r="H486" s="22">
        <v>5.668911</v>
      </c>
      <c r="I486" s="22">
        <v>12.99323233095442</v>
      </c>
      <c r="J486" s="22">
        <v>9.056969669045579</v>
      </c>
      <c r="K486" s="22">
        <v>6.9873350000000025</v>
      </c>
      <c r="L486" s="22">
        <v>8.420938</v>
      </c>
      <c r="M486" s="22">
        <v>11.841324</v>
      </c>
      <c r="N486" s="22">
        <v>3.0828189999999998</v>
      </c>
      <c r="O486" s="22">
        <v>12.300987</v>
      </c>
      <c r="P486" s="22">
        <v>12.304793</v>
      </c>
      <c r="Q486" s="22">
        <v>22.061462</v>
      </c>
      <c r="R486" s="22">
        <v>24.8416</v>
      </c>
      <c r="S486" s="22">
        <v>0.751037</v>
      </c>
      <c r="T486" s="22">
        <v>2.51</v>
      </c>
      <c r="U486" s="22">
        <v>6.12</v>
      </c>
      <c r="V486" s="22">
        <v>13.3762418777076</v>
      </c>
      <c r="W486" s="22">
        <v>15.30419412229239</v>
      </c>
      <c r="X486" s="22">
        <v>3.06836</v>
      </c>
      <c r="Y486" s="22">
        <v>2.086504</v>
      </c>
      <c r="Z486" s="22">
        <v>1.792052</v>
      </c>
    </row>
    <row r="487" spans="1:25" ht="12.75">
      <c r="A487" s="5"/>
      <c r="B487" s="5"/>
      <c r="C487" s="27"/>
      <c r="D487" s="3"/>
      <c r="E487" s="3"/>
      <c r="F487" s="41"/>
      <c r="X487" s="3"/>
      <c r="Y487" s="3"/>
    </row>
    <row r="489" spans="1:26" ht="12.75">
      <c r="A489" s="6" t="s">
        <v>4</v>
      </c>
      <c r="B489" s="6" t="s">
        <v>17</v>
      </c>
      <c r="D489" s="6">
        <f>COUNT(D2:D486)</f>
        <v>485</v>
      </c>
      <c r="G489" s="6">
        <f aca="true" t="shared" si="34" ref="G489:Z489">COUNT(G2:G486)</f>
        <v>485</v>
      </c>
      <c r="H489" s="6">
        <f t="shared" si="34"/>
        <v>485</v>
      </c>
      <c r="I489" s="6">
        <f t="shared" si="34"/>
        <v>485</v>
      </c>
      <c r="J489" s="6">
        <f t="shared" si="34"/>
        <v>252</v>
      </c>
      <c r="K489" s="6">
        <f t="shared" si="34"/>
        <v>485</v>
      </c>
      <c r="L489" s="6">
        <f t="shared" si="34"/>
        <v>485</v>
      </c>
      <c r="M489" s="6">
        <f t="shared" si="34"/>
        <v>485</v>
      </c>
      <c r="N489" s="6">
        <f t="shared" si="34"/>
        <v>485</v>
      </c>
      <c r="O489" s="6">
        <f t="shared" si="34"/>
        <v>485</v>
      </c>
      <c r="P489" s="6">
        <f t="shared" si="34"/>
        <v>485</v>
      </c>
      <c r="Q489" s="6">
        <f t="shared" si="34"/>
        <v>485</v>
      </c>
      <c r="R489" s="6">
        <f t="shared" si="34"/>
        <v>485</v>
      </c>
      <c r="S489" s="6">
        <f t="shared" si="34"/>
        <v>252</v>
      </c>
      <c r="T489" s="6">
        <f t="shared" si="34"/>
        <v>485</v>
      </c>
      <c r="U489" s="6">
        <f t="shared" si="34"/>
        <v>485</v>
      </c>
      <c r="V489" s="6">
        <f t="shared" si="34"/>
        <v>252</v>
      </c>
      <c r="W489" s="6">
        <f t="shared" si="34"/>
        <v>252</v>
      </c>
      <c r="X489" s="6">
        <f t="shared" si="34"/>
        <v>132</v>
      </c>
      <c r="Y489" s="6">
        <f t="shared" si="34"/>
        <v>132</v>
      </c>
      <c r="Z489" s="6">
        <f t="shared" si="34"/>
        <v>132</v>
      </c>
    </row>
    <row r="491" spans="1:26" ht="12.75">
      <c r="A491" s="6" t="s">
        <v>5</v>
      </c>
      <c r="B491" s="6" t="s">
        <v>18</v>
      </c>
      <c r="D491" s="3">
        <f>SUM(G491:Z491)</f>
        <v>1650.1000000000001</v>
      </c>
      <c r="E491" s="3"/>
      <c r="G491" s="8">
        <v>30</v>
      </c>
      <c r="H491" s="8">
        <v>44.8</v>
      </c>
      <c r="I491" s="7">
        <v>84</v>
      </c>
      <c r="J491" s="7">
        <v>76.5</v>
      </c>
      <c r="K491" s="8">
        <v>82.5</v>
      </c>
      <c r="L491" s="8">
        <v>79.3</v>
      </c>
      <c r="M491" s="8">
        <v>79.3</v>
      </c>
      <c r="N491" s="8">
        <v>40.3</v>
      </c>
      <c r="O491" s="8">
        <v>79.3</v>
      </c>
      <c r="P491" s="8">
        <v>74.6</v>
      </c>
      <c r="Q491" s="8">
        <v>80</v>
      </c>
      <c r="R491" s="8">
        <v>80</v>
      </c>
      <c r="S491" s="8">
        <v>36.6</v>
      </c>
      <c r="T491" s="8">
        <v>150</v>
      </c>
      <c r="U491" s="8">
        <v>40.9</v>
      </c>
      <c r="V491" s="7">
        <v>99</v>
      </c>
      <c r="W491" s="7">
        <v>61</v>
      </c>
      <c r="X491" s="8">
        <v>97.5</v>
      </c>
      <c r="Y491" s="8">
        <v>114</v>
      </c>
      <c r="Z491" s="8">
        <v>220.5</v>
      </c>
    </row>
    <row r="492" spans="9:23" ht="12.75">
      <c r="I492" s="3"/>
      <c r="J492" s="3"/>
      <c r="V492" s="3">
        <f>MIN(V115:V354)</f>
        <v>0</v>
      </c>
      <c r="W492" s="3">
        <f>MIN(W115:W354)</f>
        <v>0</v>
      </c>
    </row>
    <row r="493" spans="1:26" ht="12.75">
      <c r="A493" s="6" t="s">
        <v>6</v>
      </c>
      <c r="B493" s="6" t="s">
        <v>6</v>
      </c>
      <c r="D493" s="3">
        <f>MIN(D2:D486)</f>
        <v>0.17700642347335815</v>
      </c>
      <c r="E493" s="3"/>
      <c r="G493" s="3">
        <f aca="true" t="shared" si="35" ref="G493:Z493">MIN(G2:G486)</f>
        <v>0</v>
      </c>
      <c r="H493" s="3">
        <f t="shared" si="35"/>
        <v>0</v>
      </c>
      <c r="I493" s="3">
        <f t="shared" si="35"/>
        <v>0</v>
      </c>
      <c r="J493" s="3">
        <f t="shared" si="35"/>
        <v>0</v>
      </c>
      <c r="K493" s="3">
        <f t="shared" si="35"/>
        <v>0</v>
      </c>
      <c r="L493" s="3">
        <f t="shared" si="35"/>
        <v>0</v>
      </c>
      <c r="M493" s="3">
        <f t="shared" si="35"/>
        <v>0</v>
      </c>
      <c r="N493" s="3">
        <f t="shared" si="35"/>
        <v>0</v>
      </c>
      <c r="O493" s="3">
        <f t="shared" si="35"/>
        <v>0</v>
      </c>
      <c r="P493" s="3">
        <f t="shared" si="35"/>
        <v>0</v>
      </c>
      <c r="Q493" s="3">
        <f t="shared" si="35"/>
        <v>0</v>
      </c>
      <c r="R493" s="3">
        <f t="shared" si="35"/>
        <v>0</v>
      </c>
      <c r="S493" s="3">
        <f t="shared" si="35"/>
        <v>0</v>
      </c>
      <c r="T493" s="3">
        <f t="shared" si="35"/>
        <v>0</v>
      </c>
      <c r="U493" s="3">
        <f t="shared" si="35"/>
        <v>0</v>
      </c>
      <c r="V493" s="3">
        <f t="shared" si="35"/>
        <v>0</v>
      </c>
      <c r="W493" s="3">
        <f t="shared" si="35"/>
        <v>0</v>
      </c>
      <c r="X493" s="3">
        <f t="shared" si="35"/>
        <v>0</v>
      </c>
      <c r="Y493" s="3">
        <f t="shared" si="35"/>
        <v>0</v>
      </c>
      <c r="Z493" s="3">
        <f t="shared" si="35"/>
        <v>0</v>
      </c>
    </row>
    <row r="494" spans="1:26" ht="12.75">
      <c r="A494" s="6" t="s">
        <v>7</v>
      </c>
      <c r="B494" s="6" t="s">
        <v>19</v>
      </c>
      <c r="D494" s="3">
        <f>COUNTIF(D2:D486,"&lt; .5")</f>
        <v>2</v>
      </c>
      <c r="E494" s="3"/>
      <c r="G494" s="3">
        <f aca="true" t="shared" si="36" ref="G494:Z494">COUNTIF(G2:G486,"&lt; .5")</f>
        <v>111</v>
      </c>
      <c r="H494" s="3">
        <f t="shared" si="36"/>
        <v>172</v>
      </c>
      <c r="I494" s="3">
        <f t="shared" si="36"/>
        <v>42</v>
      </c>
      <c r="J494" s="3">
        <f t="shared" si="36"/>
        <v>37</v>
      </c>
      <c r="K494" s="3">
        <f t="shared" si="36"/>
        <v>65</v>
      </c>
      <c r="L494" s="3">
        <f t="shared" si="36"/>
        <v>33</v>
      </c>
      <c r="M494" s="3">
        <f t="shared" si="36"/>
        <v>34</v>
      </c>
      <c r="N494" s="3">
        <f t="shared" si="36"/>
        <v>43</v>
      </c>
      <c r="O494" s="3">
        <f t="shared" si="36"/>
        <v>31</v>
      </c>
      <c r="P494" s="3">
        <f t="shared" si="36"/>
        <v>25</v>
      </c>
      <c r="Q494" s="3">
        <f t="shared" si="36"/>
        <v>61</v>
      </c>
      <c r="R494" s="3">
        <f t="shared" si="36"/>
        <v>61</v>
      </c>
      <c r="S494" s="3">
        <f t="shared" si="36"/>
        <v>90</v>
      </c>
      <c r="T494" s="3">
        <f t="shared" si="36"/>
        <v>78</v>
      </c>
      <c r="U494" s="3">
        <f t="shared" si="36"/>
        <v>136</v>
      </c>
      <c r="V494" s="3">
        <f t="shared" si="36"/>
        <v>92</v>
      </c>
      <c r="W494" s="3">
        <f t="shared" si="36"/>
        <v>98</v>
      </c>
      <c r="X494" s="3">
        <f t="shared" si="36"/>
        <v>13</v>
      </c>
      <c r="Y494" s="3">
        <f t="shared" si="36"/>
        <v>22</v>
      </c>
      <c r="Z494" s="3">
        <f t="shared" si="36"/>
        <v>24</v>
      </c>
    </row>
    <row r="495" spans="1:26" ht="12.75">
      <c r="A495" s="6" t="s">
        <v>8</v>
      </c>
      <c r="B495" s="6" t="s">
        <v>20</v>
      </c>
      <c r="D495" s="9">
        <f>D494/D489</f>
        <v>0.004123711340206186</v>
      </c>
      <c r="E495" s="9"/>
      <c r="F495" s="41"/>
      <c r="G495" s="4">
        <f>G494/G489</f>
        <v>0.2288659793814433</v>
      </c>
      <c r="H495" s="4">
        <f aca="true" t="shared" si="37" ref="H495:Z495">H494/H489</f>
        <v>0.354639175257732</v>
      </c>
      <c r="I495" s="4">
        <f t="shared" si="37"/>
        <v>0.0865979381443299</v>
      </c>
      <c r="J495" s="4">
        <f t="shared" si="37"/>
        <v>0.14682539682539683</v>
      </c>
      <c r="K495" s="4">
        <f t="shared" si="37"/>
        <v>0.13402061855670103</v>
      </c>
      <c r="L495" s="4">
        <f t="shared" si="37"/>
        <v>0.06804123711340206</v>
      </c>
      <c r="M495" s="4">
        <f t="shared" si="37"/>
        <v>0.07010309278350516</v>
      </c>
      <c r="N495" s="4">
        <f t="shared" si="37"/>
        <v>0.088659793814433</v>
      </c>
      <c r="O495" s="4">
        <f t="shared" si="37"/>
        <v>0.06391752577319587</v>
      </c>
      <c r="P495" s="4">
        <f t="shared" si="37"/>
        <v>0.05154639175257732</v>
      </c>
      <c r="Q495" s="4">
        <f t="shared" si="37"/>
        <v>0.12577319587628866</v>
      </c>
      <c r="R495" s="4">
        <f t="shared" si="37"/>
        <v>0.12577319587628866</v>
      </c>
      <c r="S495" s="4">
        <f t="shared" si="37"/>
        <v>0.35714285714285715</v>
      </c>
      <c r="T495" s="4">
        <f t="shared" si="37"/>
        <v>0.16082474226804125</v>
      </c>
      <c r="U495" s="4">
        <f t="shared" si="37"/>
        <v>0.2804123711340206</v>
      </c>
      <c r="V495" s="4">
        <f t="shared" si="37"/>
        <v>0.36507936507936506</v>
      </c>
      <c r="W495" s="4">
        <f t="shared" si="37"/>
        <v>0.3888888888888889</v>
      </c>
      <c r="X495" s="4">
        <f t="shared" si="37"/>
        <v>0.09848484848484848</v>
      </c>
      <c r="Y495" s="4">
        <f t="shared" si="37"/>
        <v>0.16666666666666666</v>
      </c>
      <c r="Z495" s="4">
        <f t="shared" si="37"/>
        <v>0.18181818181818182</v>
      </c>
    </row>
    <row r="496" spans="1:26" ht="12.75">
      <c r="A496" s="6" t="s">
        <v>9</v>
      </c>
      <c r="B496" s="6" t="s">
        <v>9</v>
      </c>
      <c r="D496" s="3">
        <f>MAX(D2:D486)</f>
        <v>980.0034169999998</v>
      </c>
      <c r="E496" s="3"/>
      <c r="G496" s="3">
        <f aca="true" t="shared" si="38" ref="G496:Z496">MAX(G2:G486)</f>
        <v>25.466286999999998</v>
      </c>
      <c r="H496" s="3">
        <f t="shared" si="38"/>
        <v>27.294991970062256</v>
      </c>
      <c r="I496" s="3">
        <f t="shared" si="38"/>
        <v>78.6758166904264</v>
      </c>
      <c r="J496" s="3">
        <f t="shared" si="38"/>
        <v>72.4365933095736</v>
      </c>
      <c r="K496" s="3">
        <f t="shared" si="38"/>
        <v>68.34865000000002</v>
      </c>
      <c r="L496" s="3">
        <f t="shared" si="38"/>
        <v>62.865669999999994</v>
      </c>
      <c r="M496" s="3">
        <f t="shared" si="38"/>
        <v>60.04177</v>
      </c>
      <c r="N496" s="3">
        <f t="shared" si="38"/>
        <v>33.190454</v>
      </c>
      <c r="O496" s="3">
        <f t="shared" si="38"/>
        <v>58.306020000000004</v>
      </c>
      <c r="P496" s="3">
        <f t="shared" si="38"/>
        <v>66.60616</v>
      </c>
      <c r="Q496" s="3">
        <f t="shared" si="38"/>
        <v>68.89994</v>
      </c>
      <c r="R496" s="3">
        <f t="shared" si="38"/>
        <v>58.031189918518066</v>
      </c>
      <c r="S496" s="3">
        <f t="shared" si="38"/>
        <v>28.52687168121338</v>
      </c>
      <c r="T496" s="3">
        <f t="shared" si="38"/>
        <v>113.06</v>
      </c>
      <c r="U496" s="3">
        <f t="shared" si="38"/>
        <v>21.641529083251953</v>
      </c>
      <c r="V496" s="3">
        <f t="shared" si="38"/>
        <v>67.22980578846949</v>
      </c>
      <c r="W496" s="3">
        <f t="shared" si="38"/>
        <v>36.18977370785245</v>
      </c>
      <c r="X496" s="3">
        <f t="shared" si="38"/>
        <v>66.9361</v>
      </c>
      <c r="Y496" s="3">
        <f t="shared" si="38"/>
        <v>78.17964</v>
      </c>
      <c r="Z496" s="3">
        <f t="shared" si="38"/>
        <v>57.169294</v>
      </c>
    </row>
    <row r="497" spans="1:26" ht="12.75">
      <c r="A497" s="6" t="s">
        <v>10</v>
      </c>
      <c r="B497" s="6" t="s">
        <v>10</v>
      </c>
      <c r="D497" s="4">
        <f>D496/D491</f>
        <v>0.5939054705775406</v>
      </c>
      <c r="E497" s="4"/>
      <c r="F497" s="41"/>
      <c r="G497" s="4">
        <f>G496/G491</f>
        <v>0.8488762333333333</v>
      </c>
      <c r="H497" s="4">
        <f aca="true" t="shared" si="39" ref="H497:Z497">H496/H491</f>
        <v>0.609263213617461</v>
      </c>
      <c r="I497" s="4">
        <f t="shared" si="39"/>
        <v>0.9366168653622191</v>
      </c>
      <c r="J497" s="4">
        <f t="shared" si="39"/>
        <v>0.9468835726741647</v>
      </c>
      <c r="K497" s="4">
        <f t="shared" si="39"/>
        <v>0.8284684848484851</v>
      </c>
      <c r="L497" s="4">
        <f t="shared" si="39"/>
        <v>0.7927575031525851</v>
      </c>
      <c r="M497" s="4">
        <f t="shared" si="39"/>
        <v>0.7571471626733922</v>
      </c>
      <c r="N497" s="4">
        <f t="shared" si="39"/>
        <v>0.8235844665012408</v>
      </c>
      <c r="O497" s="4">
        <f t="shared" si="39"/>
        <v>0.7352587641866332</v>
      </c>
      <c r="P497" s="4">
        <f t="shared" si="39"/>
        <v>0.8928439678284184</v>
      </c>
      <c r="Q497" s="4">
        <f t="shared" si="39"/>
        <v>0.86124925</v>
      </c>
      <c r="R497" s="4">
        <f t="shared" si="39"/>
        <v>0.7253898739814758</v>
      </c>
      <c r="S497" s="4">
        <f t="shared" si="39"/>
        <v>0.7794227235304202</v>
      </c>
      <c r="T497" s="4">
        <f t="shared" si="39"/>
        <v>0.7537333333333334</v>
      </c>
      <c r="U497" s="4">
        <f t="shared" si="39"/>
        <v>0.5291327404218081</v>
      </c>
      <c r="V497" s="4">
        <f t="shared" si="39"/>
        <v>0.6790889473582777</v>
      </c>
      <c r="W497" s="4">
        <f t="shared" si="39"/>
        <v>0.5932749788172533</v>
      </c>
      <c r="X497" s="4">
        <f t="shared" si="39"/>
        <v>0.6865241025641026</v>
      </c>
      <c r="Y497" s="4">
        <f t="shared" si="39"/>
        <v>0.6857863157894737</v>
      </c>
      <c r="Z497" s="4">
        <f t="shared" si="39"/>
        <v>0.2592711746031746</v>
      </c>
    </row>
    <row r="499" spans="1:26" ht="13.5" thickBot="1">
      <c r="A499" s="6" t="s">
        <v>11</v>
      </c>
      <c r="B499" s="6" t="s">
        <v>21</v>
      </c>
      <c r="D499" s="10">
        <f>SUM(G499:Z499)</f>
        <v>92.09861165383684</v>
      </c>
      <c r="E499" s="10"/>
      <c r="F499" s="44"/>
      <c r="G499" s="3">
        <f>SUM(G2:G486)/G489</f>
        <v>4.617880195139266</v>
      </c>
      <c r="H499" s="3">
        <f aca="true" t="shared" si="40" ref="H499:Z499">SUM(H115:H354)/H489</f>
        <v>2.4874504453651416</v>
      </c>
      <c r="I499" s="3">
        <f t="shared" si="40"/>
        <v>8.728182019118565</v>
      </c>
      <c r="J499" s="3">
        <f t="shared" si="40"/>
        <v>4.642900736034212</v>
      </c>
      <c r="K499" s="3">
        <f t="shared" si="40"/>
        <v>7.517026662799655</v>
      </c>
      <c r="L499" s="3">
        <f t="shared" si="40"/>
        <v>5.621649484536082</v>
      </c>
      <c r="M499" s="3">
        <f t="shared" si="40"/>
        <v>5.543298969072165</v>
      </c>
      <c r="N499" s="3">
        <f t="shared" si="40"/>
        <v>3.1685567010309277</v>
      </c>
      <c r="O499" s="3">
        <f t="shared" si="40"/>
        <v>5.773493186213537</v>
      </c>
      <c r="P499" s="3">
        <f t="shared" si="40"/>
        <v>7.623711686281814</v>
      </c>
      <c r="Q499" s="3">
        <f t="shared" si="40"/>
        <v>8.33247862039614</v>
      </c>
      <c r="R499" s="3">
        <f t="shared" si="40"/>
        <v>7.423889494817896</v>
      </c>
      <c r="S499" s="3">
        <f t="shared" si="40"/>
        <v>1.5031782826408744</v>
      </c>
      <c r="T499" s="3">
        <f t="shared" si="40"/>
        <v>10.392052714388395</v>
      </c>
      <c r="U499" s="3">
        <f t="shared" si="40"/>
        <v>1.968619789951241</v>
      </c>
      <c r="V499" s="3">
        <f t="shared" si="40"/>
        <v>3.981944906067044</v>
      </c>
      <c r="W499" s="3">
        <f t="shared" si="40"/>
        <v>2.772297759983866</v>
      </c>
      <c r="X499" s="3">
        <f t="shared" si="40"/>
        <v>0</v>
      </c>
      <c r="Y499" s="3">
        <f t="shared" si="40"/>
        <v>0</v>
      </c>
      <c r="Z499" s="3">
        <f t="shared" si="40"/>
        <v>0</v>
      </c>
    </row>
    <row r="500" spans="1:26" ht="18.75" thickBot="1">
      <c r="A500" s="6" t="s">
        <v>12</v>
      </c>
      <c r="B500" s="6" t="s">
        <v>22</v>
      </c>
      <c r="D500" s="11">
        <f>AVERAGE(G500:Z500)</f>
        <v>0.0650346031624263</v>
      </c>
      <c r="E500" s="12"/>
      <c r="F500" s="13">
        <f>AVERAGE(F2:F486)</f>
        <v>0.1620082795666869</v>
      </c>
      <c r="G500" s="4">
        <f aca="true" t="shared" si="41" ref="G500:U500">G499/G491</f>
        <v>0.15392933983797555</v>
      </c>
      <c r="H500" s="4">
        <f t="shared" si="41"/>
        <v>0.0555234474411862</v>
      </c>
      <c r="I500" s="4">
        <f t="shared" si="41"/>
        <v>0.10390692879903053</v>
      </c>
      <c r="J500" s="4">
        <f t="shared" si="41"/>
        <v>0.06069151288933611</v>
      </c>
      <c r="K500" s="4">
        <f t="shared" si="41"/>
        <v>0.09111547470060187</v>
      </c>
      <c r="L500" s="4">
        <f t="shared" si="41"/>
        <v>0.07089091405467947</v>
      </c>
      <c r="M500" s="4">
        <f t="shared" si="41"/>
        <v>0.0699028873779592</v>
      </c>
      <c r="N500" s="4">
        <f t="shared" si="41"/>
        <v>0.07862423575759127</v>
      </c>
      <c r="O500" s="4">
        <f t="shared" si="41"/>
        <v>0.07280571483245318</v>
      </c>
      <c r="P500" s="4">
        <f t="shared" si="41"/>
        <v>0.10219452662576159</v>
      </c>
      <c r="Q500" s="4">
        <f t="shared" si="41"/>
        <v>0.10415598275495175</v>
      </c>
      <c r="R500" s="4">
        <f t="shared" si="41"/>
        <v>0.0927986186852237</v>
      </c>
      <c r="S500" s="4">
        <f t="shared" si="41"/>
        <v>0.041070444880898206</v>
      </c>
      <c r="T500" s="4">
        <f t="shared" si="41"/>
        <v>0.06928035142925597</v>
      </c>
      <c r="U500" s="4">
        <f t="shared" si="41"/>
        <v>0.04813251320174183</v>
      </c>
      <c r="V500" s="4">
        <f>V499/V491</f>
        <v>0.04022166571784893</v>
      </c>
      <c r="W500" s="4">
        <f>W499/W491</f>
        <v>0.04544750426203059</v>
      </c>
      <c r="X500" s="4">
        <f>X499/X491</f>
        <v>0</v>
      </c>
      <c r="Y500" s="4">
        <f>Y499/Y491</f>
        <v>0</v>
      </c>
      <c r="Z500" s="4">
        <f>Z499/Z491</f>
        <v>0</v>
      </c>
    </row>
    <row r="501" spans="6:33" ht="12.75">
      <c r="F501" s="45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</row>
    <row r="502" spans="6:33" ht="12.75">
      <c r="F502" s="45"/>
      <c r="G502" s="51"/>
      <c r="H502" s="51"/>
      <c r="I502" s="14"/>
      <c r="J502" s="37"/>
      <c r="K502" s="37"/>
      <c r="L502" s="51"/>
      <c r="M502" s="51"/>
      <c r="N502" s="51"/>
      <c r="O502" s="37"/>
      <c r="P502" s="37"/>
      <c r="Q502" s="37"/>
      <c r="R502" s="37"/>
      <c r="S502" s="51"/>
      <c r="T502" s="51"/>
      <c r="U502" s="51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</row>
    <row r="503" spans="6:33" ht="12.75">
      <c r="F503" s="45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</row>
    <row r="504" spans="6:33" ht="12.75">
      <c r="F504" s="45"/>
      <c r="G504" s="14"/>
      <c r="H504" s="17"/>
      <c r="I504" s="14"/>
      <c r="J504" s="14"/>
      <c r="K504" s="14"/>
      <c r="L504" s="14"/>
      <c r="M504" s="14"/>
      <c r="N504" s="17"/>
      <c r="O504" s="14"/>
      <c r="P504" s="14"/>
      <c r="Q504" s="14"/>
      <c r="R504" s="14"/>
      <c r="S504" s="14"/>
      <c r="T504" s="17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</row>
    <row r="505" spans="6:33" ht="12.75">
      <c r="F505" s="45"/>
      <c r="G505" s="14"/>
      <c r="H505" s="38"/>
      <c r="I505" s="14"/>
      <c r="J505" s="14"/>
      <c r="K505" s="14"/>
      <c r="L505" s="14"/>
      <c r="M505" s="14"/>
      <c r="N505" s="38"/>
      <c r="O505" s="14"/>
      <c r="P505" s="14"/>
      <c r="Q505" s="14"/>
      <c r="R505" s="14"/>
      <c r="S505" s="14"/>
      <c r="T505" s="38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</row>
    <row r="506" spans="6:33" ht="12.75">
      <c r="F506" s="45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</row>
    <row r="507" spans="6:33" ht="12.75">
      <c r="F507" s="45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</row>
    <row r="508" spans="5:33" ht="12.75">
      <c r="E508" s="14"/>
      <c r="F508" s="45"/>
      <c r="G508" s="14"/>
      <c r="H508" s="14"/>
      <c r="I508" s="14"/>
      <c r="J508" s="14"/>
      <c r="K508" s="14"/>
      <c r="L508" s="34"/>
      <c r="M508" s="3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</row>
    <row r="509" spans="5:33" ht="12.75">
      <c r="E509" s="14"/>
      <c r="F509" s="46"/>
      <c r="G509" s="35"/>
      <c r="H509" s="14"/>
      <c r="I509" s="14"/>
      <c r="J509" s="14"/>
      <c r="K509" s="14"/>
      <c r="L509" s="19"/>
      <c r="M509" s="15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</row>
    <row r="510" spans="5:33" ht="12.75">
      <c r="E510" s="14"/>
      <c r="F510" s="47"/>
      <c r="G510" s="15"/>
      <c r="H510" s="36"/>
      <c r="I510" s="14"/>
      <c r="J510" s="14"/>
      <c r="K510" s="14"/>
      <c r="L510" s="19"/>
      <c r="M510" s="15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</row>
    <row r="511" spans="5:13" ht="12.75">
      <c r="E511" s="14"/>
      <c r="F511" s="47"/>
      <c r="G511" s="15"/>
      <c r="H511" s="36"/>
      <c r="I511" s="14"/>
      <c r="J511" s="14"/>
      <c r="K511" s="14"/>
      <c r="L511" s="19"/>
      <c r="M511" s="15"/>
    </row>
    <row r="512" spans="5:13" ht="12.75">
      <c r="E512" s="14"/>
      <c r="F512" s="47"/>
      <c r="G512" s="15"/>
      <c r="H512" s="36"/>
      <c r="I512" s="14"/>
      <c r="J512" s="14"/>
      <c r="K512" s="14"/>
      <c r="L512" s="19"/>
      <c r="M512" s="15"/>
    </row>
    <row r="513" spans="5:13" ht="12.75">
      <c r="E513" s="14"/>
      <c r="F513" s="47"/>
      <c r="G513" s="15"/>
      <c r="H513" s="36"/>
      <c r="I513" s="14"/>
      <c r="J513" s="14"/>
      <c r="K513" s="14"/>
      <c r="L513" s="19"/>
      <c r="M513" s="15"/>
    </row>
    <row r="514" spans="5:13" ht="12.75">
      <c r="E514" s="14"/>
      <c r="F514" s="47"/>
      <c r="G514" s="15"/>
      <c r="H514" s="14"/>
      <c r="I514" s="14"/>
      <c r="J514" s="14"/>
      <c r="K514" s="14"/>
      <c r="L514" s="19"/>
      <c r="M514" s="15"/>
    </row>
    <row r="515" spans="5:13" ht="12.75">
      <c r="E515" s="14"/>
      <c r="F515" s="47"/>
      <c r="G515" s="15"/>
      <c r="H515" s="14"/>
      <c r="I515" s="14"/>
      <c r="J515" s="14"/>
      <c r="K515" s="14"/>
      <c r="L515" s="19"/>
      <c r="M515" s="15"/>
    </row>
    <row r="516" spans="5:13" ht="12.75">
      <c r="E516" s="14"/>
      <c r="F516" s="47"/>
      <c r="G516" s="15"/>
      <c r="H516" s="14"/>
      <c r="I516" s="14"/>
      <c r="J516" s="14"/>
      <c r="K516" s="14"/>
      <c r="L516" s="19"/>
      <c r="M516" s="15"/>
    </row>
    <row r="517" spans="5:13" ht="12.75">
      <c r="E517" s="14"/>
      <c r="F517" s="47"/>
      <c r="G517" s="15"/>
      <c r="H517" s="14"/>
      <c r="I517" s="14"/>
      <c r="J517" s="14"/>
      <c r="K517" s="14"/>
      <c r="L517" s="19"/>
      <c r="M517" s="15"/>
    </row>
    <row r="518" spans="5:13" ht="12.75">
      <c r="E518" s="14"/>
      <c r="F518" s="47"/>
      <c r="G518" s="15"/>
      <c r="H518" s="14"/>
      <c r="I518" s="14"/>
      <c r="J518" s="14"/>
      <c r="K518" s="14"/>
      <c r="L518" s="19"/>
      <c r="M518" s="15"/>
    </row>
    <row r="519" spans="5:13" ht="12.75">
      <c r="E519" s="14"/>
      <c r="F519" s="47"/>
      <c r="G519" s="15"/>
      <c r="H519" s="14"/>
      <c r="I519" s="14"/>
      <c r="J519" s="14"/>
      <c r="K519" s="14"/>
      <c r="L519" s="19"/>
      <c r="M519" s="15"/>
    </row>
    <row r="520" spans="5:13" ht="12.75">
      <c r="E520" s="14"/>
      <c r="F520" s="47"/>
      <c r="G520" s="15"/>
      <c r="H520" s="14"/>
      <c r="I520" s="14"/>
      <c r="J520" s="14"/>
      <c r="K520" s="14"/>
      <c r="L520" s="19"/>
      <c r="M520" s="15"/>
    </row>
    <row r="521" spans="5:13" ht="12.75">
      <c r="E521" s="14"/>
      <c r="F521" s="47"/>
      <c r="G521" s="15"/>
      <c r="H521" s="14"/>
      <c r="I521" s="14"/>
      <c r="J521" s="14"/>
      <c r="K521" s="14"/>
      <c r="L521" s="19"/>
      <c r="M521" s="15"/>
    </row>
    <row r="522" spans="5:13" ht="12.75">
      <c r="E522" s="14"/>
      <c r="F522" s="47"/>
      <c r="G522" s="15"/>
      <c r="H522" s="14"/>
      <c r="I522" s="14"/>
      <c r="J522" s="14"/>
      <c r="K522" s="14"/>
      <c r="L522" s="19"/>
      <c r="M522" s="15"/>
    </row>
    <row r="523" spans="5:13" ht="12.75">
      <c r="E523" s="14"/>
      <c r="F523" s="47"/>
      <c r="G523" s="15"/>
      <c r="H523" s="14"/>
      <c r="I523" s="14"/>
      <c r="J523" s="14"/>
      <c r="K523" s="14"/>
      <c r="L523" s="19"/>
      <c r="M523" s="15"/>
    </row>
    <row r="524" spans="5:13" ht="12.75">
      <c r="E524" s="14"/>
      <c r="F524" s="47"/>
      <c r="G524" s="15"/>
      <c r="H524" s="14"/>
      <c r="I524" s="14"/>
      <c r="J524" s="14"/>
      <c r="K524" s="14"/>
      <c r="L524" s="19"/>
      <c r="M524" s="15"/>
    </row>
    <row r="525" spans="5:13" ht="12.75">
      <c r="E525" s="14"/>
      <c r="F525" s="45"/>
      <c r="G525" s="14"/>
      <c r="H525" s="14"/>
      <c r="I525" s="14"/>
      <c r="J525" s="14"/>
      <c r="K525" s="14"/>
      <c r="L525" s="19"/>
      <c r="M525" s="15"/>
    </row>
    <row r="526" spans="5:13" ht="12.75">
      <c r="E526" s="14"/>
      <c r="F526" s="45"/>
      <c r="G526" s="14"/>
      <c r="H526" s="14"/>
      <c r="I526" s="14"/>
      <c r="J526" s="14"/>
      <c r="K526" s="14"/>
      <c r="L526" s="19"/>
      <c r="M526" s="15"/>
    </row>
    <row r="527" spans="5:13" ht="12.75">
      <c r="E527" s="14"/>
      <c r="F527" s="45"/>
      <c r="G527" s="14"/>
      <c r="H527" s="14"/>
      <c r="I527" s="14"/>
      <c r="J527" s="14"/>
      <c r="K527" s="14"/>
      <c r="L527" s="19"/>
      <c r="M527" s="15"/>
    </row>
    <row r="528" spans="5:13" ht="12.75">
      <c r="E528" s="14"/>
      <c r="F528" s="45"/>
      <c r="G528" s="14"/>
      <c r="H528" s="14"/>
      <c r="I528" s="14"/>
      <c r="J528" s="14"/>
      <c r="K528" s="14"/>
      <c r="L528" s="19"/>
      <c r="M528" s="15"/>
    </row>
    <row r="529" spans="5:13" ht="12.75">
      <c r="E529" s="14"/>
      <c r="F529" s="45"/>
      <c r="G529" s="14"/>
      <c r="H529" s="14"/>
      <c r="I529" s="14"/>
      <c r="J529" s="14"/>
      <c r="K529" s="14"/>
      <c r="L529" s="19"/>
      <c r="M529" s="15"/>
    </row>
    <row r="530" spans="5:13" ht="12.75">
      <c r="E530" s="14"/>
      <c r="F530" s="45"/>
      <c r="G530" s="14"/>
      <c r="H530" s="14"/>
      <c r="I530" s="14"/>
      <c r="J530" s="14"/>
      <c r="K530" s="14"/>
      <c r="L530" s="19"/>
      <c r="M530" s="15"/>
    </row>
    <row r="531" spans="5:13" ht="12.75">
      <c r="E531" s="14"/>
      <c r="F531" s="45"/>
      <c r="G531" s="14"/>
      <c r="H531" s="14"/>
      <c r="I531" s="14"/>
      <c r="J531" s="14"/>
      <c r="K531" s="14"/>
      <c r="L531" s="19"/>
      <c r="M531" s="15"/>
    </row>
    <row r="532" spans="5:13" ht="12.75">
      <c r="E532" s="14"/>
      <c r="F532" s="45"/>
      <c r="G532" s="14"/>
      <c r="H532" s="14"/>
      <c r="I532" s="14"/>
      <c r="J532" s="14"/>
      <c r="K532" s="14"/>
      <c r="L532" s="19"/>
      <c r="M532" s="15"/>
    </row>
    <row r="533" spans="5:13" ht="12.75">
      <c r="E533" s="14"/>
      <c r="F533" s="45"/>
      <c r="G533" s="14"/>
      <c r="H533" s="14"/>
      <c r="I533" s="14"/>
      <c r="J533" s="14"/>
      <c r="K533" s="14"/>
      <c r="L533" s="19"/>
      <c r="M533" s="15"/>
    </row>
    <row r="534" spans="5:13" ht="12.75">
      <c r="E534" s="14"/>
      <c r="F534" s="45"/>
      <c r="G534" s="14"/>
      <c r="H534" s="14"/>
      <c r="I534" s="14"/>
      <c r="J534" s="14"/>
      <c r="K534" s="14"/>
      <c r="L534" s="19"/>
      <c r="M534" s="15"/>
    </row>
    <row r="535" spans="5:13" ht="12.75">
      <c r="E535" s="14"/>
      <c r="F535" s="45"/>
      <c r="G535" s="14"/>
      <c r="H535" s="14"/>
      <c r="I535" s="14"/>
      <c r="J535" s="14"/>
      <c r="K535" s="14"/>
      <c r="L535" s="19"/>
      <c r="M535" s="15"/>
    </row>
    <row r="536" spans="5:13" ht="12.75">
      <c r="E536" s="14"/>
      <c r="F536" s="45"/>
      <c r="G536" s="14"/>
      <c r="H536" s="14"/>
      <c r="I536" s="14"/>
      <c r="J536" s="14"/>
      <c r="K536" s="14"/>
      <c r="L536" s="19"/>
      <c r="M536" s="15"/>
    </row>
    <row r="537" spans="5:13" ht="12.75">
      <c r="E537" s="14"/>
      <c r="F537" s="45"/>
      <c r="G537" s="14"/>
      <c r="H537" s="14"/>
      <c r="I537" s="14"/>
      <c r="J537" s="14"/>
      <c r="K537" s="14"/>
      <c r="L537" s="19"/>
      <c r="M537" s="15"/>
    </row>
    <row r="538" spans="5:13" ht="12.75">
      <c r="E538" s="14"/>
      <c r="F538" s="45"/>
      <c r="G538" s="14"/>
      <c r="H538" s="14"/>
      <c r="I538" s="14"/>
      <c r="J538" s="14"/>
      <c r="K538" s="14"/>
      <c r="L538" s="19"/>
      <c r="M538" s="15"/>
    </row>
    <row r="539" spans="5:13" ht="12.75">
      <c r="E539" s="14"/>
      <c r="F539" s="45"/>
      <c r="G539" s="14"/>
      <c r="H539" s="14"/>
      <c r="I539" s="14"/>
      <c r="J539" s="14"/>
      <c r="K539" s="14"/>
      <c r="L539" s="19"/>
      <c r="M539" s="15"/>
    </row>
    <row r="540" spans="5:13" ht="12.75">
      <c r="E540" s="14"/>
      <c r="F540" s="45"/>
      <c r="G540" s="14"/>
      <c r="H540" s="14"/>
      <c r="I540" s="14"/>
      <c r="J540" s="14"/>
      <c r="K540" s="14"/>
      <c r="L540" s="19"/>
      <c r="M540" s="15"/>
    </row>
    <row r="541" spans="5:13" ht="12.75">
      <c r="E541" s="14"/>
      <c r="F541" s="45"/>
      <c r="G541" s="14"/>
      <c r="H541" s="14"/>
      <c r="I541" s="14"/>
      <c r="J541" s="14"/>
      <c r="K541" s="14"/>
      <c r="L541" s="19"/>
      <c r="M541" s="15"/>
    </row>
    <row r="542" spans="5:13" ht="12.75">
      <c r="E542" s="14"/>
      <c r="F542" s="45"/>
      <c r="G542" s="14"/>
      <c r="H542" s="14"/>
      <c r="I542" s="14"/>
      <c r="J542" s="14"/>
      <c r="K542" s="14"/>
      <c r="L542" s="19"/>
      <c r="M542" s="15"/>
    </row>
    <row r="543" spans="5:13" ht="12.75">
      <c r="E543" s="14"/>
      <c r="F543" s="45"/>
      <c r="G543" s="14"/>
      <c r="H543" s="14"/>
      <c r="I543" s="14"/>
      <c r="J543" s="14"/>
      <c r="K543" s="14"/>
      <c r="L543" s="19"/>
      <c r="M543" s="15"/>
    </row>
    <row r="544" spans="5:13" ht="12.75">
      <c r="E544" s="14"/>
      <c r="F544" s="45"/>
      <c r="G544" s="14"/>
      <c r="H544" s="14"/>
      <c r="I544" s="14"/>
      <c r="J544" s="14"/>
      <c r="K544" s="14"/>
      <c r="L544" s="19"/>
      <c r="M544" s="15"/>
    </row>
    <row r="545" spans="5:13" ht="12.75">
      <c r="E545" s="14"/>
      <c r="F545" s="45"/>
      <c r="G545" s="14"/>
      <c r="H545" s="14"/>
      <c r="I545" s="14"/>
      <c r="J545" s="14"/>
      <c r="K545" s="14"/>
      <c r="L545" s="19"/>
      <c r="M545" s="15"/>
    </row>
    <row r="546" spans="5:13" ht="12.75">
      <c r="E546" s="14"/>
      <c r="F546" s="45"/>
      <c r="G546" s="14"/>
      <c r="H546" s="14"/>
      <c r="I546" s="14"/>
      <c r="J546" s="14"/>
      <c r="K546" s="14"/>
      <c r="L546" s="19"/>
      <c r="M546" s="15"/>
    </row>
    <row r="547" spans="5:13" ht="12.75">
      <c r="E547" s="14"/>
      <c r="F547" s="45"/>
      <c r="G547" s="14"/>
      <c r="H547" s="14"/>
      <c r="I547" s="14"/>
      <c r="J547" s="14"/>
      <c r="K547" s="14"/>
      <c r="L547" s="19"/>
      <c r="M547" s="15"/>
    </row>
    <row r="548" spans="5:13" ht="12.75">
      <c r="E548" s="14"/>
      <c r="F548" s="45"/>
      <c r="G548" s="14"/>
      <c r="H548" s="14"/>
      <c r="I548" s="14"/>
      <c r="J548" s="14"/>
      <c r="K548" s="14"/>
      <c r="L548" s="19"/>
      <c r="M548" s="15"/>
    </row>
    <row r="549" spans="5:13" ht="12.75">
      <c r="E549" s="14"/>
      <c r="F549" s="45"/>
      <c r="G549" s="14"/>
      <c r="H549" s="14"/>
      <c r="I549" s="14"/>
      <c r="J549" s="14"/>
      <c r="K549" s="14"/>
      <c r="L549" s="19"/>
      <c r="M549" s="15"/>
    </row>
    <row r="550" spans="5:13" ht="12.75">
      <c r="E550" s="14"/>
      <c r="F550" s="45"/>
      <c r="G550" s="14"/>
      <c r="H550" s="14"/>
      <c r="I550" s="14"/>
      <c r="J550" s="14"/>
      <c r="K550" s="14"/>
      <c r="L550" s="19"/>
      <c r="M550" s="15"/>
    </row>
    <row r="551" spans="5:13" ht="12.75">
      <c r="E551" s="14"/>
      <c r="F551" s="45"/>
      <c r="G551" s="14"/>
      <c r="H551" s="14"/>
      <c r="I551" s="14"/>
      <c r="J551" s="14"/>
      <c r="K551" s="14"/>
      <c r="L551" s="19"/>
      <c r="M551" s="15"/>
    </row>
    <row r="552" spans="5:13" ht="12.75">
      <c r="E552" s="14"/>
      <c r="F552" s="45"/>
      <c r="G552" s="14"/>
      <c r="H552" s="14"/>
      <c r="I552" s="14"/>
      <c r="J552" s="14"/>
      <c r="K552" s="14"/>
      <c r="L552" s="19"/>
      <c r="M552" s="15"/>
    </row>
    <row r="553" spans="5:13" ht="12.75">
      <c r="E553" s="14"/>
      <c r="F553" s="45"/>
      <c r="G553" s="14"/>
      <c r="H553" s="14"/>
      <c r="I553" s="14"/>
      <c r="J553" s="14"/>
      <c r="K553" s="14"/>
      <c r="L553" s="19"/>
      <c r="M553" s="15"/>
    </row>
    <row r="554" spans="5:13" ht="12.75">
      <c r="E554" s="14"/>
      <c r="F554" s="45"/>
      <c r="G554" s="14"/>
      <c r="H554" s="14"/>
      <c r="I554" s="14"/>
      <c r="J554" s="14"/>
      <c r="K554" s="14"/>
      <c r="L554" s="19"/>
      <c r="M554" s="15"/>
    </row>
    <row r="555" spans="5:13" ht="12.75">
      <c r="E555" s="14"/>
      <c r="F555" s="45"/>
      <c r="G555" s="14"/>
      <c r="H555" s="14"/>
      <c r="I555" s="14"/>
      <c r="J555" s="14"/>
      <c r="K555" s="14"/>
      <c r="L555" s="19"/>
      <c r="M555" s="15"/>
    </row>
    <row r="556" spans="5:13" ht="12.75">
      <c r="E556" s="14"/>
      <c r="F556" s="45"/>
      <c r="G556" s="14"/>
      <c r="H556" s="14"/>
      <c r="I556" s="14"/>
      <c r="J556" s="14"/>
      <c r="K556" s="14"/>
      <c r="L556" s="19"/>
      <c r="M556" s="15"/>
    </row>
    <row r="557" spans="5:13" ht="12.75">
      <c r="E557" s="14"/>
      <c r="F557" s="45"/>
      <c r="G557" s="14"/>
      <c r="H557" s="14"/>
      <c r="I557" s="14"/>
      <c r="J557" s="14"/>
      <c r="K557" s="14"/>
      <c r="L557" s="19"/>
      <c r="M557" s="15"/>
    </row>
    <row r="558" spans="5:13" ht="12.75">
      <c r="E558" s="14"/>
      <c r="F558" s="45"/>
      <c r="G558" s="14"/>
      <c r="H558" s="14"/>
      <c r="I558" s="14"/>
      <c r="J558" s="14"/>
      <c r="K558" s="14"/>
      <c r="L558" s="19"/>
      <c r="M558" s="15"/>
    </row>
    <row r="559" spans="5:13" ht="12.75">
      <c r="E559" s="14"/>
      <c r="F559" s="45"/>
      <c r="G559" s="14"/>
      <c r="H559" s="14"/>
      <c r="I559" s="14"/>
      <c r="J559" s="14"/>
      <c r="K559" s="14"/>
      <c r="L559" s="19"/>
      <c r="M559" s="15"/>
    </row>
    <row r="560" spans="5:13" ht="12.75">
      <c r="E560" s="14"/>
      <c r="F560" s="45"/>
      <c r="G560" s="14"/>
      <c r="H560" s="14"/>
      <c r="I560" s="14"/>
      <c r="J560" s="14"/>
      <c r="K560" s="14"/>
      <c r="L560" s="19"/>
      <c r="M560" s="15"/>
    </row>
    <row r="561" spans="5:13" ht="12.75">
      <c r="E561" s="14"/>
      <c r="F561" s="45"/>
      <c r="G561" s="14"/>
      <c r="H561" s="14"/>
      <c r="I561" s="14"/>
      <c r="J561" s="14"/>
      <c r="K561" s="14"/>
      <c r="L561" s="19"/>
      <c r="M561" s="15"/>
    </row>
    <row r="562" spans="5:13" ht="12.75">
      <c r="E562" s="14"/>
      <c r="F562" s="45"/>
      <c r="G562" s="14"/>
      <c r="H562" s="14"/>
      <c r="I562" s="14"/>
      <c r="J562" s="14"/>
      <c r="K562" s="14"/>
      <c r="L562" s="19"/>
      <c r="M562" s="15"/>
    </row>
    <row r="563" spans="5:13" ht="12.75">
      <c r="E563" s="14"/>
      <c r="F563" s="45"/>
      <c r="G563" s="14"/>
      <c r="H563" s="14"/>
      <c r="I563" s="14"/>
      <c r="J563" s="14"/>
      <c r="K563" s="14"/>
      <c r="L563" s="19"/>
      <c r="M563" s="15"/>
    </row>
    <row r="564" spans="5:13" ht="12.75">
      <c r="E564" s="14"/>
      <c r="F564" s="45"/>
      <c r="G564" s="14"/>
      <c r="H564" s="14"/>
      <c r="I564" s="14"/>
      <c r="J564" s="14"/>
      <c r="K564" s="14"/>
      <c r="L564" s="19"/>
      <c r="M564" s="15"/>
    </row>
    <row r="565" spans="5:13" ht="12.75">
      <c r="E565" s="14"/>
      <c r="F565" s="45"/>
      <c r="G565" s="14"/>
      <c r="H565" s="14"/>
      <c r="I565" s="14"/>
      <c r="J565" s="14"/>
      <c r="K565" s="14"/>
      <c r="L565" s="19"/>
      <c r="M565" s="15"/>
    </row>
    <row r="566" spans="5:13" ht="12.75">
      <c r="E566" s="14"/>
      <c r="F566" s="45"/>
      <c r="G566" s="14"/>
      <c r="H566" s="14"/>
      <c r="I566" s="14"/>
      <c r="J566" s="14"/>
      <c r="K566" s="14"/>
      <c r="L566" s="19"/>
      <c r="M566" s="15"/>
    </row>
    <row r="567" spans="5:13" ht="12.75">
      <c r="E567" s="14"/>
      <c r="F567" s="45"/>
      <c r="G567" s="14"/>
      <c r="H567" s="14"/>
      <c r="I567" s="14"/>
      <c r="J567" s="14"/>
      <c r="K567" s="14"/>
      <c r="L567" s="19"/>
      <c r="M567" s="15"/>
    </row>
    <row r="568" spans="5:13" ht="12.75">
      <c r="E568" s="14"/>
      <c r="F568" s="45"/>
      <c r="G568" s="14"/>
      <c r="H568" s="14"/>
      <c r="I568" s="14"/>
      <c r="J568" s="14"/>
      <c r="K568" s="14"/>
      <c r="L568" s="19"/>
      <c r="M568" s="15"/>
    </row>
    <row r="569" spans="5:13" ht="12.75">
      <c r="E569" s="14"/>
      <c r="F569" s="45"/>
      <c r="G569" s="14"/>
      <c r="H569" s="14"/>
      <c r="I569" s="14"/>
      <c r="J569" s="14"/>
      <c r="K569" s="14"/>
      <c r="L569" s="19"/>
      <c r="M569" s="15"/>
    </row>
    <row r="570" spans="5:13" ht="12.75">
      <c r="E570" s="14"/>
      <c r="F570" s="45"/>
      <c r="G570" s="14"/>
      <c r="H570" s="14"/>
      <c r="I570" s="14"/>
      <c r="J570" s="14"/>
      <c r="K570" s="14"/>
      <c r="L570" s="15"/>
      <c r="M570" s="15"/>
    </row>
    <row r="571" spans="5:13" ht="12.75">
      <c r="E571" s="14"/>
      <c r="F571" s="45"/>
      <c r="G571" s="14"/>
      <c r="H571" s="14"/>
      <c r="I571" s="14"/>
      <c r="J571" s="14"/>
      <c r="K571" s="14"/>
      <c r="L571" s="14"/>
      <c r="M571" s="14"/>
    </row>
    <row r="572" spans="5:13" ht="12.75">
      <c r="E572" s="14"/>
      <c r="F572" s="45"/>
      <c r="G572" s="14"/>
      <c r="H572" s="14"/>
      <c r="I572" s="14"/>
      <c r="J572" s="14"/>
      <c r="K572" s="14"/>
      <c r="L572" s="14"/>
      <c r="M572" s="14"/>
    </row>
    <row r="573" spans="5:13" ht="12.75">
      <c r="E573" s="14"/>
      <c r="F573" s="45"/>
      <c r="G573" s="14"/>
      <c r="H573" s="14"/>
      <c r="I573" s="14"/>
      <c r="J573" s="14"/>
      <c r="K573" s="14"/>
      <c r="L573" s="14"/>
      <c r="M573" s="14"/>
    </row>
    <row r="574" spans="5:13" ht="12.75">
      <c r="E574" s="14"/>
      <c r="F574" s="45"/>
      <c r="G574" s="14"/>
      <c r="H574" s="14"/>
      <c r="I574" s="14"/>
      <c r="J574" s="14"/>
      <c r="K574" s="14"/>
      <c r="L574" s="14"/>
      <c r="M574" s="14"/>
    </row>
    <row r="575" spans="5:13" ht="12.75">
      <c r="E575" s="14"/>
      <c r="F575" s="45"/>
      <c r="G575" s="14"/>
      <c r="H575" s="14"/>
      <c r="I575" s="14"/>
      <c r="J575" s="14"/>
      <c r="K575" s="14"/>
      <c r="L575" s="14"/>
      <c r="M575" s="14"/>
    </row>
    <row r="576" spans="5:13" ht="12.75">
      <c r="E576" s="14"/>
      <c r="F576" s="45"/>
      <c r="G576" s="14"/>
      <c r="H576" s="14"/>
      <c r="I576" s="14"/>
      <c r="J576" s="14"/>
      <c r="K576" s="14"/>
      <c r="L576" s="14"/>
      <c r="M576" s="14"/>
    </row>
    <row r="577" spans="5:13" ht="12.75">
      <c r="E577" s="14"/>
      <c r="F577" s="45"/>
      <c r="G577" s="14"/>
      <c r="H577" s="14"/>
      <c r="I577" s="14"/>
      <c r="J577" s="14"/>
      <c r="K577" s="14"/>
      <c r="L577" s="14"/>
      <c r="M577" s="14"/>
    </row>
    <row r="578" spans="5:13" ht="12.75">
      <c r="E578" s="14"/>
      <c r="F578" s="45"/>
      <c r="G578" s="14"/>
      <c r="H578" s="14"/>
      <c r="I578" s="14"/>
      <c r="J578" s="14"/>
      <c r="K578" s="14"/>
      <c r="L578" s="14"/>
      <c r="M578" s="14"/>
    </row>
    <row r="579" spans="5:13" ht="12.75">
      <c r="E579" s="14"/>
      <c r="F579" s="45"/>
      <c r="G579" s="14"/>
      <c r="H579" s="14"/>
      <c r="I579" s="14"/>
      <c r="J579" s="14"/>
      <c r="K579" s="14"/>
      <c r="L579" s="14"/>
      <c r="M579" s="14"/>
    </row>
    <row r="580" spans="5:13" ht="12.75">
      <c r="E580" s="14"/>
      <c r="F580" s="45"/>
      <c r="G580" s="14"/>
      <c r="H580" s="14"/>
      <c r="I580" s="14"/>
      <c r="J580" s="14"/>
      <c r="K580" s="14"/>
      <c r="L580" s="14"/>
      <c r="M580" s="14"/>
    </row>
    <row r="581" spans="5:13" ht="12.75">
      <c r="E581" s="14"/>
      <c r="F581" s="45"/>
      <c r="G581" s="14"/>
      <c r="H581" s="14"/>
      <c r="I581" s="14"/>
      <c r="J581" s="14"/>
      <c r="K581" s="14"/>
      <c r="L581" s="14"/>
      <c r="M581" s="14"/>
    </row>
    <row r="582" spans="5:13" ht="12.75">
      <c r="E582" s="14"/>
      <c r="F582" s="45"/>
      <c r="G582" s="14"/>
      <c r="H582" s="14"/>
      <c r="I582" s="14"/>
      <c r="J582" s="14"/>
      <c r="K582" s="14"/>
      <c r="L582" s="14"/>
      <c r="M582" s="14"/>
    </row>
    <row r="583" spans="5:13" ht="12.75">
      <c r="E583" s="14"/>
      <c r="F583" s="45"/>
      <c r="G583" s="14"/>
      <c r="H583" s="14"/>
      <c r="I583" s="14"/>
      <c r="J583" s="14"/>
      <c r="K583" s="14"/>
      <c r="L583" s="14"/>
      <c r="M583" s="14"/>
    </row>
    <row r="584" spans="5:13" ht="12.75">
      <c r="E584" s="14"/>
      <c r="F584" s="45"/>
      <c r="G584" s="14"/>
      <c r="H584" s="14"/>
      <c r="I584" s="14"/>
      <c r="J584" s="14"/>
      <c r="K584" s="14"/>
      <c r="L584" s="14"/>
      <c r="M584" s="14"/>
    </row>
    <row r="585" spans="5:13" ht="12.75">
      <c r="E585" s="14"/>
      <c r="F585" s="45"/>
      <c r="G585" s="14"/>
      <c r="H585" s="14"/>
      <c r="I585" s="14"/>
      <c r="J585" s="14"/>
      <c r="K585" s="14"/>
      <c r="L585" s="14"/>
      <c r="M585" s="14"/>
    </row>
    <row r="586" spans="5:13" ht="12.75">
      <c r="E586" s="14"/>
      <c r="F586" s="45"/>
      <c r="G586" s="14"/>
      <c r="H586" s="14"/>
      <c r="I586" s="14"/>
      <c r="J586" s="14"/>
      <c r="K586" s="14"/>
      <c r="L586" s="14"/>
      <c r="M586" s="14"/>
    </row>
    <row r="587" spans="5:13" ht="12.75">
      <c r="E587" s="14"/>
      <c r="F587" s="45"/>
      <c r="G587" s="14"/>
      <c r="H587" s="14"/>
      <c r="I587" s="14"/>
      <c r="J587" s="14"/>
      <c r="K587" s="14"/>
      <c r="L587" s="14"/>
      <c r="M587" s="14"/>
    </row>
    <row r="588" spans="5:13" ht="12.75">
      <c r="E588" s="14"/>
      <c r="F588" s="45"/>
      <c r="G588" s="14"/>
      <c r="H588" s="14"/>
      <c r="I588" s="14"/>
      <c r="J588" s="14"/>
      <c r="K588" s="14"/>
      <c r="L588" s="14"/>
      <c r="M588" s="14"/>
    </row>
    <row r="589" spans="5:13" ht="12.75">
      <c r="E589" s="14"/>
      <c r="F589" s="45"/>
      <c r="G589" s="14"/>
      <c r="H589" s="14"/>
      <c r="I589" s="14"/>
      <c r="J589" s="14"/>
      <c r="K589" s="14"/>
      <c r="L589" s="14"/>
      <c r="M589" s="14"/>
    </row>
    <row r="590" spans="5:13" ht="12.75">
      <c r="E590" s="14"/>
      <c r="F590" s="45"/>
      <c r="G590" s="14"/>
      <c r="H590" s="14"/>
      <c r="I590" s="14"/>
      <c r="J590" s="14"/>
      <c r="K590" s="14"/>
      <c r="L590" s="14"/>
      <c r="M590" s="14"/>
    </row>
    <row r="591" spans="5:13" ht="12.75">
      <c r="E591" s="14"/>
      <c r="F591" s="45"/>
      <c r="G591" s="14"/>
      <c r="H591" s="14"/>
      <c r="I591" s="14"/>
      <c r="J591" s="14"/>
      <c r="K591" s="14"/>
      <c r="L591" s="14"/>
      <c r="M591" s="14"/>
    </row>
    <row r="592" spans="5:13" ht="12.75">
      <c r="E592" s="14"/>
      <c r="F592" s="45"/>
      <c r="G592" s="14"/>
      <c r="H592" s="14"/>
      <c r="I592" s="14"/>
      <c r="J592" s="14"/>
      <c r="K592" s="14"/>
      <c r="L592" s="14"/>
      <c r="M592" s="14"/>
    </row>
    <row r="593" spans="5:13" ht="12.75">
      <c r="E593" s="14"/>
      <c r="F593" s="45"/>
      <c r="G593" s="14"/>
      <c r="H593" s="14"/>
      <c r="I593" s="14"/>
      <c r="J593" s="14"/>
      <c r="K593" s="14"/>
      <c r="L593" s="14"/>
      <c r="M593" s="14"/>
    </row>
    <row r="594" spans="5:13" ht="12.75">
      <c r="E594" s="14"/>
      <c r="F594" s="45"/>
      <c r="G594" s="14"/>
      <c r="H594" s="14"/>
      <c r="I594" s="14"/>
      <c r="J594" s="14"/>
      <c r="K594" s="14"/>
      <c r="L594" s="14"/>
      <c r="M594" s="14"/>
    </row>
    <row r="595" spans="5:13" ht="12.75">
      <c r="E595" s="14"/>
      <c r="F595" s="45"/>
      <c r="G595" s="14"/>
      <c r="H595" s="14"/>
      <c r="I595" s="14"/>
      <c r="J595" s="14"/>
      <c r="K595" s="14"/>
      <c r="L595" s="14"/>
      <c r="M595" s="14"/>
    </row>
  </sheetData>
  <autoFilter ref="A1:Z486"/>
  <mergeCells count="3">
    <mergeCell ref="G502:H502"/>
    <mergeCell ref="L502:N502"/>
    <mergeCell ref="S502:U502"/>
  </mergeCells>
  <printOptions/>
  <pageMargins left="0.75" right="0.75" top="1" bottom="1" header="0.5" footer="0.5"/>
  <pageSetup fitToHeight="1" fitToWidth="1" horizontalDpi="600" verticalDpi="600" orientation="landscape" scale="53" r:id="rId2"/>
  <headerFooter alignWithMargins="0">
    <oddFooter>&amp;L&amp;Z&amp;F&amp;C&amp;A&amp;RDRAFT / PROTECTED INFO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C2:G488"/>
  <sheetViews>
    <sheetView zoomScale="75" zoomScaleNormal="75" workbookViewId="0" topLeftCell="C1">
      <selection activeCell="C1" sqref="C1"/>
    </sheetView>
  </sheetViews>
  <sheetFormatPr defaultColWidth="9.140625" defaultRowHeight="12.75"/>
  <cols>
    <col min="3" max="3" width="8.57421875" style="0" customWidth="1"/>
    <col min="4" max="4" width="9.140625" style="40" customWidth="1"/>
  </cols>
  <sheetData>
    <row r="1" ht="13.5" thickBot="1"/>
    <row r="2" spans="3:6" ht="12.75">
      <c r="C2" s="18" t="s">
        <v>13</v>
      </c>
      <c r="D2" s="48" t="s">
        <v>14</v>
      </c>
      <c r="E2" s="18" t="s">
        <v>15</v>
      </c>
      <c r="F2" s="18" t="s">
        <v>16</v>
      </c>
    </row>
    <row r="3" spans="3:6" ht="12.75">
      <c r="C3" s="15">
        <v>291</v>
      </c>
      <c r="D3" s="47">
        <v>0.0001453135403278533</v>
      </c>
      <c r="E3" s="15">
        <v>484</v>
      </c>
      <c r="F3" s="25">
        <v>0</v>
      </c>
    </row>
    <row r="4" spans="3:6" ht="12.75">
      <c r="C4" s="15">
        <v>292</v>
      </c>
      <c r="D4" s="47">
        <v>0.0001453135403278533</v>
      </c>
      <c r="E4" s="15">
        <v>484</v>
      </c>
      <c r="F4" s="25">
        <v>0</v>
      </c>
    </row>
    <row r="5" spans="3:6" ht="12.75">
      <c r="C5" s="15">
        <v>293</v>
      </c>
      <c r="D5" s="47">
        <v>0.0006122610115591953</v>
      </c>
      <c r="E5" s="15">
        <v>483</v>
      </c>
      <c r="F5" s="25">
        <v>0.004</v>
      </c>
    </row>
    <row r="6" spans="3:6" ht="12.75">
      <c r="C6" s="15">
        <v>312</v>
      </c>
      <c r="D6" s="47">
        <v>0.00079437212827547</v>
      </c>
      <c r="E6" s="15">
        <v>482</v>
      </c>
      <c r="F6" s="25">
        <v>0.006</v>
      </c>
    </row>
    <row r="7" spans="3:6" ht="12.75">
      <c r="C7" s="15">
        <v>313</v>
      </c>
      <c r="D7" s="47">
        <v>0.0008533987941540145</v>
      </c>
      <c r="E7" s="15">
        <v>481</v>
      </c>
      <c r="F7" s="25">
        <v>0.008</v>
      </c>
    </row>
    <row r="8" spans="3:6" ht="12.75">
      <c r="C8" s="15">
        <v>381</v>
      </c>
      <c r="D8" s="47">
        <v>0.0014729222471365371</v>
      </c>
      <c r="E8" s="15">
        <v>480</v>
      </c>
      <c r="F8" s="25">
        <v>0.01</v>
      </c>
    </row>
    <row r="9" spans="3:6" ht="12.75">
      <c r="C9" s="15">
        <v>480</v>
      </c>
      <c r="D9" s="47">
        <v>0.0020820798739470334</v>
      </c>
      <c r="E9" s="15">
        <v>479</v>
      </c>
      <c r="F9" s="25">
        <v>0.012</v>
      </c>
    </row>
    <row r="10" spans="3:6" ht="12.75">
      <c r="C10" s="15">
        <v>314</v>
      </c>
      <c r="D10" s="47">
        <v>0.002092485415568278</v>
      </c>
      <c r="E10" s="15">
        <v>478</v>
      </c>
      <c r="F10" s="25">
        <v>0.014</v>
      </c>
    </row>
    <row r="11" spans="3:6" ht="12.75">
      <c r="C11" s="15">
        <v>481</v>
      </c>
      <c r="D11" s="47">
        <v>0.0034718132234410034</v>
      </c>
      <c r="E11" s="15">
        <v>477</v>
      </c>
      <c r="F11" s="25">
        <v>0.016</v>
      </c>
    </row>
    <row r="12" spans="3:6" ht="12.75">
      <c r="C12" s="15">
        <v>321</v>
      </c>
      <c r="D12" s="47">
        <v>0.004660025698956025</v>
      </c>
      <c r="E12" s="15">
        <v>476</v>
      </c>
      <c r="F12" s="25">
        <v>0.018</v>
      </c>
    </row>
    <row r="13" spans="3:6" ht="12.75">
      <c r="C13" s="15">
        <v>382</v>
      </c>
      <c r="D13" s="47">
        <v>0.00495052178655839</v>
      </c>
      <c r="E13" s="15">
        <v>475</v>
      </c>
      <c r="F13" s="25">
        <v>0.02</v>
      </c>
    </row>
    <row r="14" spans="3:6" ht="12.75">
      <c r="C14" s="15">
        <v>482</v>
      </c>
      <c r="D14" s="47">
        <v>0.00610033937337131</v>
      </c>
      <c r="E14" s="15">
        <v>474</v>
      </c>
      <c r="F14" s="25">
        <v>0.022</v>
      </c>
    </row>
    <row r="15" spans="3:6" ht="12.75">
      <c r="C15" s="15">
        <v>474</v>
      </c>
      <c r="D15" s="47">
        <v>0.008021505363311315</v>
      </c>
      <c r="E15" s="15">
        <v>473</v>
      </c>
      <c r="F15" s="25">
        <v>0.024</v>
      </c>
    </row>
    <row r="16" spans="3:6" ht="12.75">
      <c r="C16" s="15">
        <v>288</v>
      </c>
      <c r="D16" s="47">
        <v>0.008972898197823894</v>
      </c>
      <c r="E16" s="15">
        <v>472</v>
      </c>
      <c r="F16" s="25">
        <v>0.026</v>
      </c>
    </row>
    <row r="17" spans="3:6" ht="12.75">
      <c r="C17" s="15">
        <v>287</v>
      </c>
      <c r="D17" s="47">
        <v>0.010750899267978595</v>
      </c>
      <c r="E17" s="15">
        <v>471</v>
      </c>
      <c r="F17" s="25">
        <v>0.028</v>
      </c>
    </row>
    <row r="18" spans="3:6" ht="12.75">
      <c r="C18" s="15">
        <v>413</v>
      </c>
      <c r="D18" s="47">
        <v>0.011466888673413732</v>
      </c>
      <c r="E18" s="15">
        <v>470</v>
      </c>
      <c r="F18" s="25">
        <v>0.03</v>
      </c>
    </row>
    <row r="19" spans="3:6" ht="12.75">
      <c r="C19" s="15">
        <v>335</v>
      </c>
      <c r="D19" s="47">
        <v>0.011754877591292637</v>
      </c>
      <c r="E19" s="15">
        <v>469</v>
      </c>
      <c r="F19" s="25">
        <v>0.033</v>
      </c>
    </row>
    <row r="20" spans="3:6" ht="12.75">
      <c r="C20" s="15">
        <v>334</v>
      </c>
      <c r="D20" s="47">
        <v>0.012671970371999486</v>
      </c>
      <c r="E20" s="15">
        <v>468</v>
      </c>
      <c r="F20" s="25">
        <v>0.035</v>
      </c>
    </row>
    <row r="21" spans="3:6" ht="12.75">
      <c r="C21" s="15">
        <v>414</v>
      </c>
      <c r="D21" s="47">
        <v>0.014310594509423671</v>
      </c>
      <c r="E21" s="15">
        <v>467</v>
      </c>
      <c r="F21" s="25">
        <v>0.037</v>
      </c>
    </row>
    <row r="22" spans="3:6" ht="12.75">
      <c r="C22" s="15">
        <v>412</v>
      </c>
      <c r="D22" s="47">
        <v>0.014606608084358522</v>
      </c>
      <c r="E22" s="15">
        <v>466</v>
      </c>
      <c r="F22" s="25">
        <v>0.039</v>
      </c>
    </row>
    <row r="23" spans="3:6" ht="12.75">
      <c r="C23" s="15">
        <v>383</v>
      </c>
      <c r="D23" s="47">
        <v>0.014854367614083994</v>
      </c>
      <c r="E23" s="15">
        <v>465</v>
      </c>
      <c r="F23" s="25">
        <v>0.041</v>
      </c>
    </row>
    <row r="24" spans="3:6" ht="12.75">
      <c r="C24" s="15">
        <v>307</v>
      </c>
      <c r="D24" s="47">
        <v>0.015057469993785686</v>
      </c>
      <c r="E24" s="15">
        <v>464</v>
      </c>
      <c r="F24" s="25">
        <v>0.043</v>
      </c>
    </row>
    <row r="25" spans="3:6" ht="12.75">
      <c r="C25" s="15">
        <v>475</v>
      </c>
      <c r="D25" s="47">
        <v>0.015398280104236104</v>
      </c>
      <c r="E25" s="15">
        <v>463</v>
      </c>
      <c r="F25" s="25">
        <v>0.045</v>
      </c>
    </row>
    <row r="26" spans="3:6" ht="12.75">
      <c r="C26" s="15">
        <v>451</v>
      </c>
      <c r="D26" s="47">
        <v>0.01629975759044906</v>
      </c>
      <c r="E26" s="15">
        <v>462</v>
      </c>
      <c r="F26" s="25">
        <v>0.047</v>
      </c>
    </row>
    <row r="27" spans="3:6" ht="12.75">
      <c r="C27" s="15">
        <v>322</v>
      </c>
      <c r="D27" s="47">
        <v>0.016854308225922775</v>
      </c>
      <c r="E27" s="15">
        <v>461</v>
      </c>
      <c r="F27" s="25">
        <v>0.049</v>
      </c>
    </row>
    <row r="28" spans="3:6" ht="12.75">
      <c r="C28" s="15">
        <v>286</v>
      </c>
      <c r="D28" s="47">
        <v>0.017509895754023418</v>
      </c>
      <c r="E28" s="15">
        <v>460</v>
      </c>
      <c r="F28" s="25">
        <v>0.051</v>
      </c>
    </row>
    <row r="29" spans="3:6" ht="12.75">
      <c r="C29" s="15">
        <v>333</v>
      </c>
      <c r="D29" s="47">
        <v>0.018057784643771953</v>
      </c>
      <c r="E29" s="15">
        <v>459</v>
      </c>
      <c r="F29" s="25">
        <v>0.053</v>
      </c>
    </row>
    <row r="30" spans="3:6" ht="12.75">
      <c r="C30" s="15">
        <v>450</v>
      </c>
      <c r="D30" s="47">
        <v>0.019026245682079872</v>
      </c>
      <c r="E30" s="15">
        <v>458</v>
      </c>
      <c r="F30" s="25">
        <v>0.055</v>
      </c>
    </row>
    <row r="31" spans="3:6" ht="12.75">
      <c r="C31" s="15">
        <v>411</v>
      </c>
      <c r="D31" s="47">
        <v>0.019170155142112597</v>
      </c>
      <c r="E31" s="15">
        <v>457</v>
      </c>
      <c r="F31" s="25">
        <v>0.057</v>
      </c>
    </row>
    <row r="32" spans="3:6" ht="12.75">
      <c r="C32" s="15">
        <v>476</v>
      </c>
      <c r="D32" s="47">
        <v>0.02009546694139749</v>
      </c>
      <c r="E32" s="15">
        <v>456</v>
      </c>
      <c r="F32" s="25">
        <v>0.059</v>
      </c>
    </row>
    <row r="33" spans="3:6" ht="12.75">
      <c r="C33" s="15">
        <v>337</v>
      </c>
      <c r="D33" s="47">
        <v>0.021231069179310967</v>
      </c>
      <c r="E33" s="15">
        <v>455</v>
      </c>
      <c r="F33" s="25">
        <v>0.061</v>
      </c>
    </row>
    <row r="34" spans="3:6" ht="12.75">
      <c r="C34" s="15">
        <v>289</v>
      </c>
      <c r="D34" s="47">
        <v>0.02176586975581383</v>
      </c>
      <c r="E34" s="15">
        <v>454</v>
      </c>
      <c r="F34" s="25">
        <v>0.064</v>
      </c>
    </row>
    <row r="35" spans="3:6" ht="12.75">
      <c r="C35" s="15">
        <v>318</v>
      </c>
      <c r="D35" s="47">
        <v>0.021858486856792116</v>
      </c>
      <c r="E35" s="15">
        <v>453</v>
      </c>
      <c r="F35" s="25">
        <v>0.066</v>
      </c>
    </row>
    <row r="36" spans="3:6" ht="12.75">
      <c r="C36" s="15">
        <v>280</v>
      </c>
      <c r="D36" s="47">
        <v>0.022203577424715855</v>
      </c>
      <c r="E36" s="15">
        <v>452</v>
      </c>
      <c r="F36" s="25">
        <v>0.068</v>
      </c>
    </row>
    <row r="37" spans="3:6" ht="12.75">
      <c r="C37" s="15">
        <v>449</v>
      </c>
      <c r="D37" s="47">
        <v>0.0230595079086116</v>
      </c>
      <c r="E37" s="15">
        <v>451</v>
      </c>
      <c r="F37" s="25">
        <v>0.07</v>
      </c>
    </row>
    <row r="38" spans="3:6" ht="12.75">
      <c r="C38" s="15">
        <v>281</v>
      </c>
      <c r="D38" s="47">
        <v>0.023745333127675603</v>
      </c>
      <c r="E38" s="15">
        <v>450</v>
      </c>
      <c r="F38" s="25">
        <v>0.072</v>
      </c>
    </row>
    <row r="39" spans="3:6" ht="12.75">
      <c r="C39" s="15">
        <v>279</v>
      </c>
      <c r="D39" s="47">
        <v>0.023838823680934054</v>
      </c>
      <c r="E39" s="15">
        <v>449</v>
      </c>
      <c r="F39" s="25">
        <v>0.074</v>
      </c>
    </row>
    <row r="40" spans="3:6" ht="12.75">
      <c r="C40" s="15">
        <v>255</v>
      </c>
      <c r="D40" s="47">
        <v>0.02444078774131726</v>
      </c>
      <c r="E40" s="15">
        <v>448</v>
      </c>
      <c r="F40" s="25">
        <v>0.076</v>
      </c>
    </row>
    <row r="41" spans="3:6" ht="12.75">
      <c r="C41" s="15">
        <v>338</v>
      </c>
      <c r="D41" s="47">
        <v>0.02512441154279768</v>
      </c>
      <c r="E41" s="15">
        <v>447</v>
      </c>
      <c r="F41" s="25">
        <v>0.078</v>
      </c>
    </row>
    <row r="42" spans="3:6" ht="12.75">
      <c r="C42" s="15">
        <v>438</v>
      </c>
      <c r="D42" s="50">
        <v>0.025920999939397605</v>
      </c>
      <c r="E42" s="32">
        <v>446</v>
      </c>
      <c r="F42" s="33">
        <v>0.08</v>
      </c>
    </row>
    <row r="43" spans="3:6" ht="12.75">
      <c r="C43" s="15">
        <v>308</v>
      </c>
      <c r="D43" s="47">
        <v>0.02632143159270257</v>
      </c>
      <c r="E43" s="15">
        <v>445</v>
      </c>
      <c r="F43" s="25">
        <v>0.082</v>
      </c>
    </row>
    <row r="44" spans="3:6" ht="12.75">
      <c r="C44" s="15">
        <v>439</v>
      </c>
      <c r="D44" s="47">
        <v>0.02746282346524452</v>
      </c>
      <c r="E44" s="15">
        <v>444</v>
      </c>
      <c r="F44" s="25">
        <v>0.084</v>
      </c>
    </row>
    <row r="45" spans="3:6" ht="12.75">
      <c r="C45" s="15">
        <v>306</v>
      </c>
      <c r="D45" s="47">
        <v>0.02752106237045484</v>
      </c>
      <c r="E45" s="15">
        <v>443</v>
      </c>
      <c r="F45" s="25">
        <v>0.086</v>
      </c>
    </row>
    <row r="46" spans="3:6" ht="12.75">
      <c r="C46" s="15">
        <v>323</v>
      </c>
      <c r="D46" s="47">
        <v>0.027556122311163625</v>
      </c>
      <c r="E46" s="15">
        <v>442</v>
      </c>
      <c r="F46" s="25">
        <v>0.088</v>
      </c>
    </row>
    <row r="47" spans="3:6" ht="12.75">
      <c r="C47" s="15">
        <v>336</v>
      </c>
      <c r="D47" s="47">
        <v>0.02865554687836413</v>
      </c>
      <c r="E47" s="15">
        <v>441</v>
      </c>
      <c r="F47" s="25">
        <v>0.09</v>
      </c>
    </row>
    <row r="48" spans="3:6" ht="12.75">
      <c r="C48" s="15">
        <v>110</v>
      </c>
      <c r="D48" s="47">
        <v>0.028740188150750422</v>
      </c>
      <c r="E48" s="15">
        <v>440</v>
      </c>
      <c r="F48" s="25">
        <v>0.092</v>
      </c>
    </row>
    <row r="49" spans="3:6" ht="12.75">
      <c r="C49" s="15">
        <v>448</v>
      </c>
      <c r="D49" s="47">
        <v>0.029351348403127076</v>
      </c>
      <c r="E49" s="15">
        <v>439</v>
      </c>
      <c r="F49" s="25">
        <v>0.095</v>
      </c>
    </row>
    <row r="50" spans="3:7" ht="12.75">
      <c r="C50" s="15">
        <v>290</v>
      </c>
      <c r="D50" s="47">
        <v>0.029769131835642122</v>
      </c>
      <c r="E50" s="15">
        <v>438</v>
      </c>
      <c r="F50" s="25">
        <v>0.097</v>
      </c>
      <c r="G50" s="31">
        <v>0.9</v>
      </c>
    </row>
    <row r="51" spans="3:6" ht="12.75">
      <c r="C51" s="15">
        <v>304</v>
      </c>
      <c r="D51" s="47">
        <v>0.030462833000769823</v>
      </c>
      <c r="E51" s="15">
        <v>437</v>
      </c>
      <c r="F51" s="25">
        <v>0.099</v>
      </c>
    </row>
    <row r="52" spans="3:6" ht="12.75">
      <c r="C52" s="15">
        <v>60</v>
      </c>
      <c r="D52" s="47">
        <v>0.030928167357804282</v>
      </c>
      <c r="E52" s="15">
        <v>436</v>
      </c>
      <c r="F52" s="25">
        <v>0.101</v>
      </c>
    </row>
    <row r="53" spans="3:6" ht="12.75">
      <c r="C53" s="15">
        <v>305</v>
      </c>
      <c r="D53" s="47">
        <v>0.03187729496386199</v>
      </c>
      <c r="E53" s="15">
        <v>435</v>
      </c>
      <c r="F53" s="25">
        <v>0.103</v>
      </c>
    </row>
    <row r="54" spans="3:6" ht="12.75">
      <c r="C54" s="15">
        <v>452</v>
      </c>
      <c r="D54" s="47">
        <v>0.03205545482091994</v>
      </c>
      <c r="E54" s="15">
        <v>434</v>
      </c>
      <c r="F54" s="25">
        <v>0.105</v>
      </c>
    </row>
    <row r="55" spans="3:6" ht="12.75">
      <c r="C55" s="15">
        <v>447</v>
      </c>
      <c r="D55" s="47">
        <v>0.032799232167747404</v>
      </c>
      <c r="E55" s="15">
        <v>433</v>
      </c>
      <c r="F55" s="25">
        <v>0.107</v>
      </c>
    </row>
    <row r="56" spans="3:6" ht="12.75">
      <c r="C56" s="15">
        <v>415</v>
      </c>
      <c r="D56" s="47">
        <v>0.03284070359372159</v>
      </c>
      <c r="E56" s="15">
        <v>432</v>
      </c>
      <c r="F56" s="25">
        <v>0.109</v>
      </c>
    </row>
    <row r="57" spans="3:6" ht="12.75">
      <c r="C57" s="15">
        <v>422</v>
      </c>
      <c r="D57" s="47">
        <v>0.03404524089449125</v>
      </c>
      <c r="E57" s="15">
        <v>431</v>
      </c>
      <c r="F57" s="25">
        <v>0.111</v>
      </c>
    </row>
    <row r="58" spans="3:6" ht="12.75">
      <c r="C58" s="15">
        <v>416</v>
      </c>
      <c r="D58" s="47">
        <v>0.03453071995636628</v>
      </c>
      <c r="E58" s="15">
        <v>430</v>
      </c>
      <c r="F58" s="25">
        <v>0.113</v>
      </c>
    </row>
    <row r="59" spans="3:6" ht="12.75">
      <c r="C59" s="15">
        <v>285</v>
      </c>
      <c r="D59" s="47">
        <v>0.03494325190184347</v>
      </c>
      <c r="E59" s="15">
        <v>429</v>
      </c>
      <c r="F59" s="25">
        <v>0.115</v>
      </c>
    </row>
    <row r="60" spans="3:6" ht="12.75">
      <c r="C60" s="15">
        <v>63</v>
      </c>
      <c r="D60" s="47">
        <v>0.0351371407430008</v>
      </c>
      <c r="E60" s="15">
        <v>428</v>
      </c>
      <c r="F60" s="25">
        <v>0.117</v>
      </c>
    </row>
    <row r="61" spans="3:6" ht="12.75">
      <c r="C61" s="15">
        <v>61</v>
      </c>
      <c r="D61" s="47">
        <v>0.03561178913349828</v>
      </c>
      <c r="E61" s="15">
        <v>427</v>
      </c>
      <c r="F61" s="25">
        <v>0.119</v>
      </c>
    </row>
    <row r="62" spans="3:6" ht="12.75">
      <c r="C62" s="15">
        <v>125</v>
      </c>
      <c r="D62" s="47">
        <v>0.03574836487492556</v>
      </c>
      <c r="E62" s="15">
        <v>426</v>
      </c>
      <c r="F62" s="25">
        <v>0.121</v>
      </c>
    </row>
    <row r="63" spans="3:6" ht="12.75">
      <c r="C63" s="15">
        <v>421</v>
      </c>
      <c r="D63" s="47">
        <v>0.036476106296588075</v>
      </c>
      <c r="E63" s="15">
        <v>425</v>
      </c>
      <c r="F63" s="25">
        <v>0.123</v>
      </c>
    </row>
    <row r="64" spans="3:6" ht="12.75">
      <c r="C64" s="15">
        <v>189</v>
      </c>
      <c r="D64" s="47">
        <v>0.0366855740724575</v>
      </c>
      <c r="E64" s="15">
        <v>424</v>
      </c>
      <c r="F64" s="25">
        <v>0.126</v>
      </c>
    </row>
    <row r="65" spans="3:6" ht="12.75">
      <c r="C65" s="15">
        <v>66</v>
      </c>
      <c r="D65" s="47">
        <v>0.03675811149219357</v>
      </c>
      <c r="E65" s="15">
        <v>423</v>
      </c>
      <c r="F65" s="25">
        <v>0.128</v>
      </c>
    </row>
    <row r="66" spans="3:6" ht="12.75">
      <c r="C66" s="15">
        <v>109</v>
      </c>
      <c r="D66" s="47">
        <v>0.03772312715728447</v>
      </c>
      <c r="E66" s="15">
        <v>422</v>
      </c>
      <c r="F66" s="25">
        <v>0.13</v>
      </c>
    </row>
    <row r="67" spans="3:6" ht="12.75">
      <c r="C67" s="15">
        <v>13</v>
      </c>
      <c r="D67" s="47">
        <v>0.038374070732524156</v>
      </c>
      <c r="E67" s="15">
        <v>421</v>
      </c>
      <c r="F67" s="25">
        <v>0.132</v>
      </c>
    </row>
    <row r="68" spans="3:6" ht="12.75">
      <c r="C68" s="15">
        <v>374</v>
      </c>
      <c r="D68" s="47">
        <v>0.039012271377492275</v>
      </c>
      <c r="E68" s="15">
        <v>420</v>
      </c>
      <c r="F68" s="25">
        <v>0.134</v>
      </c>
    </row>
    <row r="69" spans="3:6" ht="12.75">
      <c r="C69" s="15">
        <v>93</v>
      </c>
      <c r="D69" s="47">
        <v>0.03954468217318651</v>
      </c>
      <c r="E69" s="15">
        <v>419</v>
      </c>
      <c r="F69" s="25">
        <v>0.136</v>
      </c>
    </row>
    <row r="70" spans="3:6" ht="12.75">
      <c r="C70" s="15">
        <v>190</v>
      </c>
      <c r="D70" s="47">
        <v>0.039673605752448556</v>
      </c>
      <c r="E70" s="15">
        <v>418</v>
      </c>
      <c r="F70" s="25">
        <v>0.138</v>
      </c>
    </row>
    <row r="71" spans="3:6" ht="12.75">
      <c r="C71" s="15">
        <v>186</v>
      </c>
      <c r="D71" s="47">
        <v>0.03988563962300461</v>
      </c>
      <c r="E71" s="15">
        <v>417</v>
      </c>
      <c r="F71" s="25">
        <v>0.14</v>
      </c>
    </row>
    <row r="72" spans="3:6" ht="12.75">
      <c r="C72" s="15">
        <v>12</v>
      </c>
      <c r="D72" s="47">
        <v>0.04022436614232089</v>
      </c>
      <c r="E72" s="15">
        <v>416</v>
      </c>
      <c r="F72" s="25">
        <v>0.142</v>
      </c>
    </row>
    <row r="73" spans="3:6" ht="12.75">
      <c r="C73" s="15">
        <v>420</v>
      </c>
      <c r="D73" s="47">
        <v>0.04136190594509423</v>
      </c>
      <c r="E73" s="15">
        <v>415</v>
      </c>
      <c r="F73" s="25">
        <v>0.144</v>
      </c>
    </row>
    <row r="74" spans="3:6" ht="12.75">
      <c r="C74" s="15">
        <v>399</v>
      </c>
      <c r="D74" s="47">
        <v>0.04264366341433851</v>
      </c>
      <c r="E74" s="15">
        <v>414</v>
      </c>
      <c r="F74" s="25">
        <v>0.146</v>
      </c>
    </row>
    <row r="75" spans="3:6" ht="12.75">
      <c r="C75" s="15">
        <v>124</v>
      </c>
      <c r="D75" s="47">
        <v>0.042650551542087835</v>
      </c>
      <c r="E75" s="15">
        <v>413</v>
      </c>
      <c r="F75" s="25">
        <v>0.148</v>
      </c>
    </row>
    <row r="76" spans="3:6" ht="12.75">
      <c r="C76" s="15">
        <v>377</v>
      </c>
      <c r="D76" s="47">
        <v>0.042876012362887087</v>
      </c>
      <c r="E76" s="15">
        <v>412</v>
      </c>
      <c r="F76" s="25">
        <v>0.15</v>
      </c>
    </row>
    <row r="77" spans="3:6" ht="12.75">
      <c r="C77" s="15">
        <v>123</v>
      </c>
      <c r="D77" s="47">
        <v>0.04348534860465893</v>
      </c>
      <c r="E77" s="15">
        <v>411</v>
      </c>
      <c r="F77" s="25">
        <v>0.152</v>
      </c>
    </row>
    <row r="78" spans="3:6" ht="12.75">
      <c r="C78" s="15">
        <v>303</v>
      </c>
      <c r="D78" s="47">
        <v>0.044199333892193694</v>
      </c>
      <c r="E78" s="15">
        <v>410</v>
      </c>
      <c r="F78" s="25">
        <v>0.154</v>
      </c>
    </row>
    <row r="79" spans="3:6" ht="12.75">
      <c r="C79" s="15">
        <v>463</v>
      </c>
      <c r="D79" s="47">
        <v>0.04467449124295497</v>
      </c>
      <c r="E79" s="15">
        <v>409</v>
      </c>
      <c r="F79" s="25">
        <v>0.157</v>
      </c>
    </row>
    <row r="80" spans="3:6" ht="12.75">
      <c r="C80" s="15">
        <v>462</v>
      </c>
      <c r="D80" s="47">
        <v>0.04483050299981817</v>
      </c>
      <c r="E80" s="15">
        <v>408</v>
      </c>
      <c r="F80" s="25">
        <v>0.159</v>
      </c>
    </row>
    <row r="81" spans="3:6" ht="12.75">
      <c r="C81" s="15">
        <v>271</v>
      </c>
      <c r="D81" s="47">
        <v>0.045113454344785225</v>
      </c>
      <c r="E81" s="15">
        <v>407</v>
      </c>
      <c r="F81" s="25">
        <v>0.161</v>
      </c>
    </row>
    <row r="82" spans="3:6" ht="12.75">
      <c r="C82" s="15">
        <v>256</v>
      </c>
      <c r="D82" s="47">
        <v>0.04513879895256751</v>
      </c>
      <c r="E82" s="15">
        <v>406</v>
      </c>
      <c r="F82" s="25">
        <v>0.163</v>
      </c>
    </row>
    <row r="83" spans="3:6" ht="12.75">
      <c r="C83" s="15">
        <v>376</v>
      </c>
      <c r="D83" s="47">
        <v>0.04600092055026968</v>
      </c>
      <c r="E83" s="15">
        <v>405</v>
      </c>
      <c r="F83" s="25">
        <v>0.165</v>
      </c>
    </row>
    <row r="84" spans="3:6" ht="12.75">
      <c r="C84" s="15">
        <v>423</v>
      </c>
      <c r="D84" s="47">
        <v>0.046761060541785346</v>
      </c>
      <c r="E84" s="15">
        <v>404</v>
      </c>
      <c r="F84" s="25">
        <v>0.167</v>
      </c>
    </row>
    <row r="85" spans="3:6" ht="12.75">
      <c r="C85" s="15">
        <v>440</v>
      </c>
      <c r="D85" s="47">
        <v>0.04689970123022846</v>
      </c>
      <c r="E85" s="15">
        <v>403</v>
      </c>
      <c r="F85" s="25">
        <v>0.169</v>
      </c>
    </row>
    <row r="86" spans="3:6" ht="12.75">
      <c r="C86" s="15">
        <v>14</v>
      </c>
      <c r="D86" s="47">
        <v>0.04768369135560182</v>
      </c>
      <c r="E86" s="15">
        <v>402</v>
      </c>
      <c r="F86" s="25">
        <v>0.171</v>
      </c>
    </row>
    <row r="87" spans="3:6" ht="12.75">
      <c r="C87" s="15">
        <v>187</v>
      </c>
      <c r="D87" s="47">
        <v>0.04829579186108377</v>
      </c>
      <c r="E87" s="15">
        <v>401</v>
      </c>
      <c r="F87" s="25">
        <v>0.173</v>
      </c>
    </row>
    <row r="88" spans="3:6" ht="12.75">
      <c r="C88" s="15">
        <v>357</v>
      </c>
      <c r="D88" s="47">
        <v>0.05008687594691231</v>
      </c>
      <c r="E88" s="15">
        <v>400</v>
      </c>
      <c r="F88" s="25">
        <v>0.175</v>
      </c>
    </row>
    <row r="89" spans="3:6" ht="12.75">
      <c r="C89" s="15">
        <v>147</v>
      </c>
      <c r="D89" s="47">
        <v>0.050149939662565</v>
      </c>
      <c r="E89" s="15">
        <v>399</v>
      </c>
      <c r="F89" s="25">
        <v>0.177</v>
      </c>
    </row>
    <row r="90" spans="3:6" ht="12.75">
      <c r="C90" s="15">
        <v>373</v>
      </c>
      <c r="D90" s="47">
        <v>0.05062392158051026</v>
      </c>
      <c r="E90" s="15">
        <v>398</v>
      </c>
      <c r="F90" s="25">
        <v>0.179</v>
      </c>
    </row>
    <row r="91" spans="3:6" ht="12.75">
      <c r="C91" s="15">
        <v>191</v>
      </c>
      <c r="D91" s="47">
        <v>0.05099656954013481</v>
      </c>
      <c r="E91" s="15">
        <v>397</v>
      </c>
      <c r="F91" s="25">
        <v>0.181</v>
      </c>
    </row>
    <row r="92" spans="3:6" ht="12.75">
      <c r="C92" s="15">
        <v>418</v>
      </c>
      <c r="D92" s="47">
        <v>0.051292458032846475</v>
      </c>
      <c r="E92" s="15">
        <v>396</v>
      </c>
      <c r="F92" s="25">
        <v>0.183</v>
      </c>
    </row>
    <row r="93" spans="3:6" ht="12.75">
      <c r="C93" s="15">
        <v>150</v>
      </c>
      <c r="D93" s="47">
        <v>0.051689133528994506</v>
      </c>
      <c r="E93" s="15">
        <v>395</v>
      </c>
      <c r="F93" s="25">
        <v>0.185</v>
      </c>
    </row>
    <row r="94" spans="3:6" ht="12.75">
      <c r="C94" s="15">
        <v>67</v>
      </c>
      <c r="D94" s="47">
        <v>0.051852818442479014</v>
      </c>
      <c r="E94" s="15">
        <v>394</v>
      </c>
      <c r="F94" s="25">
        <v>0.188</v>
      </c>
    </row>
    <row r="95" spans="3:6" ht="12.75">
      <c r="C95" s="15">
        <v>273</v>
      </c>
      <c r="D95" s="47">
        <v>0.052110505161193595</v>
      </c>
      <c r="E95" s="15">
        <v>393</v>
      </c>
      <c r="F95" s="25">
        <v>0.19</v>
      </c>
    </row>
    <row r="96" spans="3:6" ht="12.75">
      <c r="C96" s="15">
        <v>296</v>
      </c>
      <c r="D96" s="47">
        <v>0.05226688440554238</v>
      </c>
      <c r="E96" s="15">
        <v>392</v>
      </c>
      <c r="F96" s="25">
        <v>0.192</v>
      </c>
    </row>
    <row r="97" spans="3:6" ht="12.75">
      <c r="C97" s="15">
        <v>295</v>
      </c>
      <c r="D97" s="47">
        <v>0.05230231238878494</v>
      </c>
      <c r="E97" s="15">
        <v>391</v>
      </c>
      <c r="F97" s="25">
        <v>0.194</v>
      </c>
    </row>
    <row r="98" spans="3:7" ht="12.75">
      <c r="C98" s="15">
        <v>372</v>
      </c>
      <c r="D98" s="47">
        <v>0.05307407369250348</v>
      </c>
      <c r="E98" s="15">
        <v>390</v>
      </c>
      <c r="F98" s="25">
        <v>0.196</v>
      </c>
      <c r="G98" s="31">
        <v>0.8</v>
      </c>
    </row>
    <row r="99" spans="3:6" ht="12.75">
      <c r="C99" s="15">
        <v>33</v>
      </c>
      <c r="D99" s="47">
        <v>0.053317525787722496</v>
      </c>
      <c r="E99" s="15">
        <v>389</v>
      </c>
      <c r="F99" s="25">
        <v>0.198</v>
      </c>
    </row>
    <row r="100" spans="3:6" ht="12.75">
      <c r="C100" s="15">
        <v>265</v>
      </c>
      <c r="D100" s="47">
        <v>0.0533441779817739</v>
      </c>
      <c r="E100" s="15">
        <v>388</v>
      </c>
      <c r="F100" s="25">
        <v>0.2</v>
      </c>
    </row>
    <row r="101" spans="3:6" ht="12.75">
      <c r="C101" s="15">
        <v>260</v>
      </c>
      <c r="D101" s="47">
        <v>0.05344598860743744</v>
      </c>
      <c r="E101" s="15">
        <v>387</v>
      </c>
      <c r="F101" s="25">
        <v>0.202</v>
      </c>
    </row>
    <row r="102" spans="3:6" ht="12.75">
      <c r="C102" s="15">
        <v>400</v>
      </c>
      <c r="D102" s="47">
        <v>0.053926358402521045</v>
      </c>
      <c r="E102" s="15">
        <v>386</v>
      </c>
      <c r="F102" s="25">
        <v>0.204</v>
      </c>
    </row>
    <row r="103" spans="3:6" ht="12.75">
      <c r="C103" s="15">
        <v>379</v>
      </c>
      <c r="D103" s="47">
        <v>0.054191653839161254</v>
      </c>
      <c r="E103" s="15">
        <v>385</v>
      </c>
      <c r="F103" s="25">
        <v>0.206</v>
      </c>
    </row>
    <row r="104" spans="3:6" ht="12.75">
      <c r="C104" s="15">
        <v>167</v>
      </c>
      <c r="D104" s="47">
        <v>0.05466351627160317</v>
      </c>
      <c r="E104" s="15">
        <v>384</v>
      </c>
      <c r="F104" s="25">
        <v>0.208</v>
      </c>
    </row>
    <row r="105" spans="3:6" ht="12.75">
      <c r="C105" s="15">
        <v>108</v>
      </c>
      <c r="D105" s="47">
        <v>0.054793775199897705</v>
      </c>
      <c r="E105" s="15">
        <v>383</v>
      </c>
      <c r="F105" s="25">
        <v>0.21</v>
      </c>
    </row>
    <row r="106" spans="3:6" ht="12.75">
      <c r="C106" s="15">
        <v>94</v>
      </c>
      <c r="D106" s="47">
        <v>0.05500724309335941</v>
      </c>
      <c r="E106" s="15">
        <v>382</v>
      </c>
      <c r="F106" s="25">
        <v>0.212</v>
      </c>
    </row>
    <row r="107" spans="3:6" ht="12.75">
      <c r="C107" s="15">
        <v>378</v>
      </c>
      <c r="D107" s="47">
        <v>0.05533975516635355</v>
      </c>
      <c r="E107" s="15">
        <v>381</v>
      </c>
      <c r="F107" s="25">
        <v>0.214</v>
      </c>
    </row>
    <row r="108" spans="3:6" ht="12.75">
      <c r="C108" s="15">
        <v>259</v>
      </c>
      <c r="D108" s="47">
        <v>0.055658211371156535</v>
      </c>
      <c r="E108" s="15">
        <v>380</v>
      </c>
      <c r="F108" s="25">
        <v>0.216</v>
      </c>
    </row>
    <row r="109" spans="3:6" ht="12.75">
      <c r="C109" s="15">
        <v>76</v>
      </c>
      <c r="D109" s="47">
        <v>0.056280556329028314</v>
      </c>
      <c r="E109" s="15">
        <v>379</v>
      </c>
      <c r="F109" s="25">
        <v>0.219</v>
      </c>
    </row>
    <row r="110" spans="3:6" ht="12.75">
      <c r="C110" s="15">
        <v>300</v>
      </c>
      <c r="D110" s="47">
        <v>0.05675185896109432</v>
      </c>
      <c r="E110" s="15">
        <v>378</v>
      </c>
      <c r="F110" s="25">
        <v>0.221</v>
      </c>
    </row>
    <row r="111" spans="3:6" ht="12.75">
      <c r="C111" s="15">
        <v>165</v>
      </c>
      <c r="D111" s="47">
        <v>0.05702682377169372</v>
      </c>
      <c r="E111" s="15">
        <v>377</v>
      </c>
      <c r="F111" s="25">
        <v>0.223</v>
      </c>
    </row>
    <row r="112" spans="3:6" ht="12.75">
      <c r="C112" s="15">
        <v>417</v>
      </c>
      <c r="D112" s="47">
        <v>0.057338566147506216</v>
      </c>
      <c r="E112" s="15">
        <v>376</v>
      </c>
      <c r="F112" s="25">
        <v>0.225</v>
      </c>
    </row>
    <row r="113" spans="3:6" ht="12.75">
      <c r="C113" s="15">
        <v>464</v>
      </c>
      <c r="D113" s="47">
        <v>0.05755425186352343</v>
      </c>
      <c r="E113" s="15">
        <v>375</v>
      </c>
      <c r="F113" s="25">
        <v>0.227</v>
      </c>
    </row>
    <row r="114" spans="3:6" ht="12.75">
      <c r="C114" s="15">
        <v>166</v>
      </c>
      <c r="D114" s="47">
        <v>0.05819112302922698</v>
      </c>
      <c r="E114" s="15">
        <v>374</v>
      </c>
      <c r="F114" s="25">
        <v>0.229</v>
      </c>
    </row>
    <row r="115" spans="3:6" ht="12.75">
      <c r="C115" s="15">
        <v>270</v>
      </c>
      <c r="D115" s="47">
        <v>0.05834383769995296</v>
      </c>
      <c r="E115" s="15">
        <v>373</v>
      </c>
      <c r="F115" s="25">
        <v>0.231</v>
      </c>
    </row>
    <row r="116" spans="3:6" ht="12.75">
      <c r="C116" s="15">
        <v>419</v>
      </c>
      <c r="D116" s="47">
        <v>0.05853305193624627</v>
      </c>
      <c r="E116" s="15">
        <v>372</v>
      </c>
      <c r="F116" s="25">
        <v>0.233</v>
      </c>
    </row>
    <row r="117" spans="3:6" ht="12.75">
      <c r="C117" s="15">
        <v>231</v>
      </c>
      <c r="D117" s="47">
        <v>0.05898460897188338</v>
      </c>
      <c r="E117" s="15">
        <v>371</v>
      </c>
      <c r="F117" s="25">
        <v>0.235</v>
      </c>
    </row>
    <row r="118" spans="3:6" ht="12.75">
      <c r="C118" s="15">
        <v>319</v>
      </c>
      <c r="D118" s="47">
        <v>0.05901499112197751</v>
      </c>
      <c r="E118" s="15">
        <v>370</v>
      </c>
      <c r="F118" s="25">
        <v>0.237</v>
      </c>
    </row>
    <row r="119" spans="3:6" ht="12.75">
      <c r="C119" s="15">
        <v>266</v>
      </c>
      <c r="D119" s="47">
        <v>0.06077181660730687</v>
      </c>
      <c r="E119" s="15">
        <v>369</v>
      </c>
      <c r="F119" s="25">
        <v>0.239</v>
      </c>
    </row>
    <row r="120" spans="3:6" ht="12.75">
      <c r="C120" s="15">
        <v>34</v>
      </c>
      <c r="D120" s="47">
        <v>0.06108403172954996</v>
      </c>
      <c r="E120" s="15">
        <v>368</v>
      </c>
      <c r="F120" s="25">
        <v>0.241</v>
      </c>
    </row>
    <row r="121" spans="3:6" ht="12.75">
      <c r="C121" s="15">
        <v>162</v>
      </c>
      <c r="D121" s="47">
        <v>0.06371851532705246</v>
      </c>
      <c r="E121" s="15">
        <v>367</v>
      </c>
      <c r="F121" s="25">
        <v>0.243</v>
      </c>
    </row>
    <row r="122" spans="3:6" ht="12.75">
      <c r="C122" s="15">
        <v>257</v>
      </c>
      <c r="D122" s="47">
        <v>0.06565935759815923</v>
      </c>
      <c r="E122" s="15">
        <v>366</v>
      </c>
      <c r="F122" s="25">
        <v>0.245</v>
      </c>
    </row>
    <row r="123" spans="3:6" ht="12.75">
      <c r="C123" s="15">
        <v>401</v>
      </c>
      <c r="D123" s="47">
        <v>0.06579819283679778</v>
      </c>
      <c r="E123" s="15">
        <v>365</v>
      </c>
      <c r="F123" s="25">
        <v>0.247</v>
      </c>
    </row>
    <row r="124" spans="3:6" ht="12.75">
      <c r="C124" s="15">
        <v>375</v>
      </c>
      <c r="D124" s="47">
        <v>0.06588516695957819</v>
      </c>
      <c r="E124" s="15">
        <v>364</v>
      </c>
      <c r="F124" s="25">
        <v>0.25</v>
      </c>
    </row>
    <row r="125" spans="3:6" ht="12.75">
      <c r="C125" s="15">
        <v>317</v>
      </c>
      <c r="D125" s="47">
        <v>0.06621496709470859</v>
      </c>
      <c r="E125" s="15">
        <v>363</v>
      </c>
      <c r="F125" s="25">
        <v>0.252</v>
      </c>
    </row>
    <row r="126" spans="3:6" ht="12.75">
      <c r="C126" s="15">
        <v>1</v>
      </c>
      <c r="D126" s="47">
        <v>0.06634473952430266</v>
      </c>
      <c r="E126" s="15">
        <v>362</v>
      </c>
      <c r="F126" s="25">
        <v>0.254</v>
      </c>
    </row>
    <row r="127" spans="3:6" ht="12.75">
      <c r="C127" s="15">
        <v>362</v>
      </c>
      <c r="D127" s="47">
        <v>0.06700189806678383</v>
      </c>
      <c r="E127" s="15">
        <v>361</v>
      </c>
      <c r="F127" s="25">
        <v>0.256</v>
      </c>
    </row>
    <row r="128" spans="3:6" ht="12.75">
      <c r="C128" s="15">
        <v>358</v>
      </c>
      <c r="D128" s="47">
        <v>0.06725617720138173</v>
      </c>
      <c r="E128" s="15">
        <v>360</v>
      </c>
      <c r="F128" s="25">
        <v>0.258</v>
      </c>
    </row>
    <row r="129" spans="3:6" ht="12.75">
      <c r="C129" s="15">
        <v>316</v>
      </c>
      <c r="D129" s="47">
        <v>0.06798556400359768</v>
      </c>
      <c r="E129" s="15">
        <v>359</v>
      </c>
      <c r="F129" s="25">
        <v>0.26</v>
      </c>
    </row>
    <row r="130" spans="3:6" ht="12.75">
      <c r="C130" s="15">
        <v>75</v>
      </c>
      <c r="D130" s="47">
        <v>0.06832401061026508</v>
      </c>
      <c r="E130" s="15">
        <v>358</v>
      </c>
      <c r="F130" s="25">
        <v>0.262</v>
      </c>
    </row>
    <row r="131" spans="3:6" ht="12.75">
      <c r="C131" s="15">
        <v>148</v>
      </c>
      <c r="D131" s="47">
        <v>0.06937327243032909</v>
      </c>
      <c r="E131" s="15">
        <v>357</v>
      </c>
      <c r="F131" s="25">
        <v>0.264</v>
      </c>
    </row>
    <row r="132" spans="3:6" ht="12.75">
      <c r="C132" s="15">
        <v>62</v>
      </c>
      <c r="D132" s="47">
        <v>0.0698174763096388</v>
      </c>
      <c r="E132" s="15">
        <v>356</v>
      </c>
      <c r="F132" s="25">
        <v>0.266</v>
      </c>
    </row>
    <row r="133" spans="3:6" ht="12.75">
      <c r="C133" s="15">
        <v>149</v>
      </c>
      <c r="D133" s="47">
        <v>0.07068604388564982</v>
      </c>
      <c r="E133" s="15">
        <v>355</v>
      </c>
      <c r="F133" s="25">
        <v>0.268</v>
      </c>
    </row>
    <row r="134" spans="3:6" ht="12.75">
      <c r="C134" s="15">
        <v>345</v>
      </c>
      <c r="D134" s="47">
        <v>0.0711659569525384</v>
      </c>
      <c r="E134" s="15">
        <v>354</v>
      </c>
      <c r="F134" s="25">
        <v>0.27</v>
      </c>
    </row>
    <row r="135" spans="3:6" ht="12.75">
      <c r="C135" s="15">
        <v>301</v>
      </c>
      <c r="D135" s="47">
        <v>0.07232121940356308</v>
      </c>
      <c r="E135" s="15">
        <v>353</v>
      </c>
      <c r="F135" s="25">
        <v>0.272</v>
      </c>
    </row>
    <row r="136" spans="3:6" ht="12.75">
      <c r="C136" s="15">
        <v>151</v>
      </c>
      <c r="D136" s="47">
        <v>0.07240107936203165</v>
      </c>
      <c r="E136" s="15">
        <v>352</v>
      </c>
      <c r="F136" s="25">
        <v>0.274</v>
      </c>
    </row>
    <row r="137" spans="3:6" ht="12.75">
      <c r="C137" s="15">
        <v>361</v>
      </c>
      <c r="D137" s="47">
        <v>0.07303524271256287</v>
      </c>
      <c r="E137" s="15">
        <v>351</v>
      </c>
      <c r="F137" s="25">
        <v>0.276</v>
      </c>
    </row>
    <row r="138" spans="3:6" ht="12.75">
      <c r="C138" s="15">
        <v>188</v>
      </c>
      <c r="D138" s="47">
        <v>0.07352676544555281</v>
      </c>
      <c r="E138" s="15">
        <v>350</v>
      </c>
      <c r="F138" s="25">
        <v>0.278</v>
      </c>
    </row>
    <row r="139" spans="3:6" ht="12.75">
      <c r="C139" s="15">
        <v>77</v>
      </c>
      <c r="D139" s="47">
        <v>0.07417925895048828</v>
      </c>
      <c r="E139" s="15">
        <v>349</v>
      </c>
      <c r="F139" s="25">
        <v>0.28</v>
      </c>
    </row>
    <row r="140" spans="3:6" ht="12.75">
      <c r="C140" s="15">
        <v>264</v>
      </c>
      <c r="D140" s="47">
        <v>0.07462291578658939</v>
      </c>
      <c r="E140" s="15">
        <v>348</v>
      </c>
      <c r="F140" s="25">
        <v>0.283</v>
      </c>
    </row>
    <row r="141" spans="3:6" ht="12.75">
      <c r="C141" s="15">
        <v>346</v>
      </c>
      <c r="D141" s="47">
        <v>0.07468601224725174</v>
      </c>
      <c r="E141" s="15">
        <v>347</v>
      </c>
      <c r="F141" s="25">
        <v>0.285</v>
      </c>
    </row>
    <row r="142" spans="3:6" ht="12.75">
      <c r="C142" s="15">
        <v>196</v>
      </c>
      <c r="D142" s="47">
        <v>0.07524667844255134</v>
      </c>
      <c r="E142" s="15">
        <v>346</v>
      </c>
      <c r="F142" s="25">
        <v>0.287</v>
      </c>
    </row>
    <row r="143" spans="3:6" ht="12.75">
      <c r="C143" s="15">
        <v>294</v>
      </c>
      <c r="D143" s="47">
        <v>0.0755440541190982</v>
      </c>
      <c r="E143" s="15">
        <v>345</v>
      </c>
      <c r="F143" s="25">
        <v>0.289</v>
      </c>
    </row>
    <row r="144" spans="3:6" ht="12.75">
      <c r="C144" s="15">
        <v>274</v>
      </c>
      <c r="D144" s="47">
        <v>0.07564012942623596</v>
      </c>
      <c r="E144" s="15">
        <v>344</v>
      </c>
      <c r="F144" s="25">
        <v>0.291</v>
      </c>
    </row>
    <row r="145" spans="3:6" ht="12.75">
      <c r="C145" s="15">
        <v>57</v>
      </c>
      <c r="D145" s="47">
        <v>0.07663152478832416</v>
      </c>
      <c r="E145" s="15">
        <v>343</v>
      </c>
      <c r="F145" s="25">
        <v>0.293</v>
      </c>
    </row>
    <row r="146" spans="3:6" ht="12.75">
      <c r="C146" s="15">
        <v>169</v>
      </c>
      <c r="D146" s="47">
        <v>0.07768443558739607</v>
      </c>
      <c r="E146" s="15">
        <v>342</v>
      </c>
      <c r="F146" s="25">
        <v>0.295</v>
      </c>
    </row>
    <row r="147" spans="3:7" ht="12.75">
      <c r="C147" s="15">
        <v>347</v>
      </c>
      <c r="D147" s="47">
        <v>0.07769796568996681</v>
      </c>
      <c r="E147" s="15">
        <v>341</v>
      </c>
      <c r="F147" s="25">
        <v>0.297</v>
      </c>
      <c r="G147" s="31">
        <v>0.7</v>
      </c>
    </row>
    <row r="148" spans="3:6" ht="12.75">
      <c r="C148" s="15">
        <v>424</v>
      </c>
      <c r="D148" s="47">
        <v>0.07778306466274772</v>
      </c>
      <c r="E148" s="15">
        <v>340</v>
      </c>
      <c r="F148" s="25">
        <v>0.299</v>
      </c>
    </row>
    <row r="149" spans="3:6" ht="12.75">
      <c r="C149" s="15">
        <v>222</v>
      </c>
      <c r="D149" s="47">
        <v>0.07832244205924253</v>
      </c>
      <c r="E149" s="15">
        <v>339</v>
      </c>
      <c r="F149" s="25">
        <v>0.301</v>
      </c>
    </row>
    <row r="150" spans="3:6" ht="12.75">
      <c r="C150" s="15">
        <v>385</v>
      </c>
      <c r="D150" s="47">
        <v>0.0785133616144476</v>
      </c>
      <c r="E150" s="15">
        <v>338</v>
      </c>
      <c r="F150" s="25">
        <v>0.303</v>
      </c>
    </row>
    <row r="151" spans="3:6" ht="12.75">
      <c r="C151" s="15">
        <v>384</v>
      </c>
      <c r="D151" s="47">
        <v>0.07987884613053754</v>
      </c>
      <c r="E151" s="15">
        <v>337</v>
      </c>
      <c r="F151" s="25">
        <v>0.305</v>
      </c>
    </row>
    <row r="152" spans="3:6" ht="12.75">
      <c r="C152" s="15">
        <v>2</v>
      </c>
      <c r="D152" s="47">
        <v>0.08003323004438133</v>
      </c>
      <c r="E152" s="15">
        <v>336</v>
      </c>
      <c r="F152" s="25">
        <v>0.307</v>
      </c>
    </row>
    <row r="153" spans="3:6" ht="12.75">
      <c r="C153" s="15">
        <v>168</v>
      </c>
      <c r="D153" s="47">
        <v>0.08028270815099989</v>
      </c>
      <c r="E153" s="15">
        <v>335</v>
      </c>
      <c r="F153" s="25">
        <v>0.309</v>
      </c>
    </row>
    <row r="154" spans="3:6" ht="12.75">
      <c r="C154" s="15">
        <v>58</v>
      </c>
      <c r="D154" s="47">
        <v>0.08049858257411019</v>
      </c>
      <c r="E154" s="15">
        <v>334</v>
      </c>
      <c r="F154" s="25">
        <v>0.311</v>
      </c>
    </row>
    <row r="155" spans="3:6" ht="12.75">
      <c r="C155" s="15">
        <v>258</v>
      </c>
      <c r="D155" s="47">
        <v>0.0807503267328132</v>
      </c>
      <c r="E155" s="15">
        <v>333</v>
      </c>
      <c r="F155" s="25">
        <v>0.314</v>
      </c>
    </row>
    <row r="156" spans="3:6" ht="12.75">
      <c r="C156" s="15">
        <v>59</v>
      </c>
      <c r="D156" s="47">
        <v>0.08115406402204403</v>
      </c>
      <c r="E156" s="15">
        <v>332</v>
      </c>
      <c r="F156" s="25">
        <v>0.316</v>
      </c>
    </row>
    <row r="157" spans="3:6" ht="12.75">
      <c r="C157" s="15">
        <v>272</v>
      </c>
      <c r="D157" s="47">
        <v>0.08191454869050245</v>
      </c>
      <c r="E157" s="15">
        <v>331</v>
      </c>
      <c r="F157" s="25">
        <v>0.318</v>
      </c>
    </row>
    <row r="158" spans="3:6" ht="12.75">
      <c r="C158" s="15">
        <v>380</v>
      </c>
      <c r="D158" s="47">
        <v>0.0829644506393552</v>
      </c>
      <c r="E158" s="15">
        <v>330</v>
      </c>
      <c r="F158" s="25">
        <v>0.32</v>
      </c>
    </row>
    <row r="159" spans="3:6" ht="12.75">
      <c r="C159" s="15">
        <v>195</v>
      </c>
      <c r="D159" s="47">
        <v>0.08416195253215769</v>
      </c>
      <c r="E159" s="15">
        <v>329</v>
      </c>
      <c r="F159" s="25">
        <v>0.322</v>
      </c>
    </row>
    <row r="160" spans="3:6" ht="12.75">
      <c r="C160" s="15">
        <v>261</v>
      </c>
      <c r="D160" s="47">
        <v>0.08418680061572056</v>
      </c>
      <c r="E160" s="15">
        <v>328</v>
      </c>
      <c r="F160" s="25">
        <v>0.324</v>
      </c>
    </row>
    <row r="161" spans="3:6" ht="12.75">
      <c r="C161" s="15">
        <v>298</v>
      </c>
      <c r="D161" s="47">
        <v>0.08510756242814473</v>
      </c>
      <c r="E161" s="15">
        <v>327</v>
      </c>
      <c r="F161" s="25">
        <v>0.326</v>
      </c>
    </row>
    <row r="162" spans="3:6" ht="12.75">
      <c r="C162" s="15">
        <v>386</v>
      </c>
      <c r="D162" s="47">
        <v>0.08553355614811226</v>
      </c>
      <c r="E162" s="15">
        <v>326</v>
      </c>
      <c r="F162" s="25">
        <v>0.328</v>
      </c>
    </row>
    <row r="163" spans="3:6" ht="12.75">
      <c r="C163" s="15">
        <v>315</v>
      </c>
      <c r="D163" s="47">
        <v>0.08613738164308132</v>
      </c>
      <c r="E163" s="15">
        <v>325</v>
      </c>
      <c r="F163" s="25">
        <v>0.33</v>
      </c>
    </row>
    <row r="164" spans="3:6" ht="12.75">
      <c r="C164" s="15">
        <v>299</v>
      </c>
      <c r="D164" s="47">
        <v>0.0869583653043119</v>
      </c>
      <c r="E164" s="15">
        <v>324</v>
      </c>
      <c r="F164" s="25">
        <v>0.332</v>
      </c>
    </row>
    <row r="165" spans="3:6" ht="12.75">
      <c r="C165" s="15">
        <v>309</v>
      </c>
      <c r="D165" s="47">
        <v>0.08789210068103998</v>
      </c>
      <c r="E165" s="15">
        <v>323</v>
      </c>
      <c r="F165" s="25">
        <v>0.334</v>
      </c>
    </row>
    <row r="166" spans="3:6" ht="12.75">
      <c r="C166" s="15">
        <v>359</v>
      </c>
      <c r="D166" s="47">
        <v>0.08890657293497363</v>
      </c>
      <c r="E166" s="15">
        <v>322</v>
      </c>
      <c r="F166" s="25">
        <v>0.336</v>
      </c>
    </row>
    <row r="167" spans="3:6" ht="12.75">
      <c r="C167" s="15">
        <v>471</v>
      </c>
      <c r="D167" s="47">
        <v>0.08895792255014849</v>
      </c>
      <c r="E167" s="15">
        <v>321</v>
      </c>
      <c r="F167" s="25">
        <v>0.338</v>
      </c>
    </row>
    <row r="168" spans="3:6" ht="12.75">
      <c r="C168" s="15">
        <v>170</v>
      </c>
      <c r="D168" s="47">
        <v>0.08950975231392674</v>
      </c>
      <c r="E168" s="15">
        <v>320</v>
      </c>
      <c r="F168" s="25">
        <v>0.34</v>
      </c>
    </row>
    <row r="169" spans="3:6" ht="12.75">
      <c r="C169" s="15">
        <v>30</v>
      </c>
      <c r="D169" s="47">
        <v>0.09056993361818727</v>
      </c>
      <c r="E169" s="15">
        <v>319</v>
      </c>
      <c r="F169" s="25">
        <v>0.342</v>
      </c>
    </row>
    <row r="170" spans="3:6" ht="12.75">
      <c r="C170" s="15">
        <v>435</v>
      </c>
      <c r="D170" s="47">
        <v>0.09096980001212047</v>
      </c>
      <c r="E170" s="15">
        <v>318</v>
      </c>
      <c r="F170" s="25">
        <v>0.345</v>
      </c>
    </row>
    <row r="171" spans="3:6" ht="12.75">
      <c r="C171" s="15">
        <v>328</v>
      </c>
      <c r="D171" s="47">
        <v>0.0910881379943877</v>
      </c>
      <c r="E171" s="15">
        <v>317</v>
      </c>
      <c r="F171" s="25">
        <v>0.347</v>
      </c>
    </row>
    <row r="172" spans="3:6" ht="12.75">
      <c r="C172" s="15">
        <v>406</v>
      </c>
      <c r="D172" s="47">
        <v>0.09154494515483907</v>
      </c>
      <c r="E172" s="15">
        <v>316</v>
      </c>
      <c r="F172" s="25">
        <v>0.349</v>
      </c>
    </row>
    <row r="173" spans="3:6" ht="12.75">
      <c r="C173" s="15">
        <v>35</v>
      </c>
      <c r="D173" s="47">
        <v>0.09205754821104978</v>
      </c>
      <c r="E173" s="15">
        <v>315</v>
      </c>
      <c r="F173" s="25">
        <v>0.351</v>
      </c>
    </row>
    <row r="174" spans="3:6" ht="12.75">
      <c r="C174" s="15">
        <v>95</v>
      </c>
      <c r="D174" s="47">
        <v>0.09247490631209479</v>
      </c>
      <c r="E174" s="15">
        <v>314</v>
      </c>
      <c r="F174" s="25">
        <v>0.353</v>
      </c>
    </row>
    <row r="175" spans="3:6" ht="12.75">
      <c r="C175" s="15">
        <v>342</v>
      </c>
      <c r="D175" s="47">
        <v>0.09312724768161264</v>
      </c>
      <c r="E175" s="15">
        <v>313</v>
      </c>
      <c r="F175" s="25">
        <v>0.355</v>
      </c>
    </row>
    <row r="176" spans="3:6" ht="12.75">
      <c r="C176" s="15">
        <v>477</v>
      </c>
      <c r="D176" s="47">
        <v>0.09392970850251497</v>
      </c>
      <c r="E176" s="15">
        <v>312</v>
      </c>
      <c r="F176" s="25">
        <v>0.357</v>
      </c>
    </row>
    <row r="177" spans="3:6" ht="12.75">
      <c r="C177" s="15">
        <v>252</v>
      </c>
      <c r="D177" s="47">
        <v>0.09481246268925515</v>
      </c>
      <c r="E177" s="15">
        <v>311</v>
      </c>
      <c r="F177" s="25">
        <v>0.359</v>
      </c>
    </row>
    <row r="178" spans="3:6" ht="12.75">
      <c r="C178" s="15">
        <v>472</v>
      </c>
      <c r="D178" s="47">
        <v>0.09642803224047024</v>
      </c>
      <c r="E178" s="15">
        <v>310</v>
      </c>
      <c r="F178" s="25">
        <v>0.361</v>
      </c>
    </row>
    <row r="179" spans="3:6" ht="12.75">
      <c r="C179" s="15">
        <v>405</v>
      </c>
      <c r="D179" s="47">
        <v>0.09739688200715106</v>
      </c>
      <c r="E179" s="15">
        <v>309</v>
      </c>
      <c r="F179" s="25">
        <v>0.363</v>
      </c>
    </row>
    <row r="180" spans="3:6" ht="12.75">
      <c r="C180" s="15">
        <v>478</v>
      </c>
      <c r="D180" s="47">
        <v>0.09747035331192047</v>
      </c>
      <c r="E180" s="15">
        <v>308</v>
      </c>
      <c r="F180" s="25">
        <v>0.365</v>
      </c>
    </row>
    <row r="181" spans="3:6" ht="12.75">
      <c r="C181" s="15">
        <v>64</v>
      </c>
      <c r="D181" s="47">
        <v>0.09756884561486975</v>
      </c>
      <c r="E181" s="15">
        <v>307</v>
      </c>
      <c r="F181" s="25">
        <v>0.367</v>
      </c>
    </row>
    <row r="182" spans="3:6" ht="12.75">
      <c r="C182" s="15">
        <v>11</v>
      </c>
      <c r="D182" s="47">
        <v>0.09786249936888458</v>
      </c>
      <c r="E182" s="15">
        <v>306</v>
      </c>
      <c r="F182" s="25">
        <v>0.369</v>
      </c>
    </row>
    <row r="183" spans="3:6" ht="12.75">
      <c r="C183" s="15">
        <v>180</v>
      </c>
      <c r="D183" s="47">
        <v>0.09797547320051798</v>
      </c>
      <c r="E183" s="15">
        <v>305</v>
      </c>
      <c r="F183" s="25">
        <v>0.371</v>
      </c>
    </row>
    <row r="184" spans="3:6" ht="12.75">
      <c r="C184" s="15">
        <v>68</v>
      </c>
      <c r="D184" s="47">
        <v>0.09987221820841706</v>
      </c>
      <c r="E184" s="15">
        <v>304</v>
      </c>
      <c r="F184" s="25">
        <v>0.373</v>
      </c>
    </row>
    <row r="185" spans="3:6" ht="12.75">
      <c r="C185" s="15">
        <v>329</v>
      </c>
      <c r="D185" s="47">
        <v>0.10197406179769296</v>
      </c>
      <c r="E185" s="15">
        <v>303</v>
      </c>
      <c r="F185" s="25">
        <v>0.376</v>
      </c>
    </row>
    <row r="186" spans="3:6" ht="12.75">
      <c r="C186" s="15">
        <v>365</v>
      </c>
      <c r="D186" s="47">
        <v>0.10267071510817526</v>
      </c>
      <c r="E186" s="15">
        <v>302</v>
      </c>
      <c r="F186" s="25">
        <v>0.378</v>
      </c>
    </row>
    <row r="187" spans="3:6" ht="12.75">
      <c r="C187" s="15">
        <v>101</v>
      </c>
      <c r="D187" s="47">
        <v>0.10326297173582057</v>
      </c>
      <c r="E187" s="15">
        <v>301</v>
      </c>
      <c r="F187" s="25">
        <v>0.38</v>
      </c>
    </row>
    <row r="188" spans="3:6" ht="12.75">
      <c r="C188" s="15">
        <v>320</v>
      </c>
      <c r="D188" s="47">
        <v>0.10350195212674575</v>
      </c>
      <c r="E188" s="15">
        <v>300</v>
      </c>
      <c r="F188" s="25">
        <v>0.382</v>
      </c>
    </row>
    <row r="189" spans="3:6" ht="12.75">
      <c r="C189" s="15">
        <v>262</v>
      </c>
      <c r="D189" s="47">
        <v>0.10442336646745322</v>
      </c>
      <c r="E189" s="15">
        <v>299</v>
      </c>
      <c r="F189" s="25">
        <v>0.384</v>
      </c>
    </row>
    <row r="190" spans="3:6" ht="12.75">
      <c r="C190" s="15">
        <v>263</v>
      </c>
      <c r="D190" s="47">
        <v>0.10467768961091355</v>
      </c>
      <c r="E190" s="15">
        <v>298</v>
      </c>
      <c r="F190" s="25">
        <v>0.386</v>
      </c>
    </row>
    <row r="191" spans="3:6" ht="12.75">
      <c r="C191" s="15">
        <v>302</v>
      </c>
      <c r="D191" s="47">
        <v>0.10490075234522833</v>
      </c>
      <c r="E191" s="15">
        <v>297</v>
      </c>
      <c r="F191" s="25">
        <v>0.388</v>
      </c>
    </row>
    <row r="192" spans="3:6" ht="12.75">
      <c r="C192" s="15">
        <v>310</v>
      </c>
      <c r="D192" s="47">
        <v>0.10535679553913645</v>
      </c>
      <c r="E192" s="15">
        <v>296</v>
      </c>
      <c r="F192" s="25">
        <v>0.39</v>
      </c>
    </row>
    <row r="193" spans="3:6" ht="12.75">
      <c r="C193" s="15">
        <v>368</v>
      </c>
      <c r="D193" s="47">
        <v>0.10621900915096054</v>
      </c>
      <c r="E193" s="15">
        <v>295</v>
      </c>
      <c r="F193" s="25">
        <v>0.392</v>
      </c>
    </row>
    <row r="194" spans="3:6" ht="12.75">
      <c r="C194" s="15">
        <v>360</v>
      </c>
      <c r="D194" s="47">
        <v>0.10628357554087631</v>
      </c>
      <c r="E194" s="15">
        <v>294</v>
      </c>
      <c r="F194" s="25">
        <v>0.394</v>
      </c>
    </row>
    <row r="195" spans="3:7" ht="12.75">
      <c r="C195" s="15">
        <v>65</v>
      </c>
      <c r="D195" s="47">
        <v>0.10753306584068076</v>
      </c>
      <c r="E195" s="15">
        <v>293</v>
      </c>
      <c r="F195" s="25">
        <v>0.396</v>
      </c>
      <c r="G195" s="31">
        <v>0.6</v>
      </c>
    </row>
    <row r="196" spans="3:6" ht="12.75">
      <c r="C196" s="15">
        <v>473</v>
      </c>
      <c r="D196" s="47">
        <v>0.10764412944670018</v>
      </c>
      <c r="E196" s="15">
        <v>292</v>
      </c>
      <c r="F196" s="25">
        <v>0.398</v>
      </c>
    </row>
    <row r="197" spans="3:6" ht="12.75">
      <c r="C197" s="15">
        <v>43</v>
      </c>
      <c r="D197" s="47">
        <v>0.10791776405755805</v>
      </c>
      <c r="E197" s="15">
        <v>291</v>
      </c>
      <c r="F197" s="25">
        <v>0.4</v>
      </c>
    </row>
    <row r="198" spans="3:6" ht="12.75">
      <c r="C198" s="15">
        <v>297</v>
      </c>
      <c r="D198" s="47">
        <v>0.1079420057825659</v>
      </c>
      <c r="E198" s="15">
        <v>290</v>
      </c>
      <c r="F198" s="25">
        <v>0.402</v>
      </c>
    </row>
    <row r="199" spans="3:6" ht="12.75">
      <c r="C199" s="15">
        <v>343</v>
      </c>
      <c r="D199" s="47">
        <v>0.10834541654691507</v>
      </c>
      <c r="E199" s="15">
        <v>289</v>
      </c>
      <c r="F199" s="25">
        <v>0.404</v>
      </c>
    </row>
    <row r="200" spans="3:6" ht="12.75">
      <c r="C200" s="15">
        <v>182</v>
      </c>
      <c r="D200" s="47">
        <v>0.10875026376316788</v>
      </c>
      <c r="E200" s="15">
        <v>288</v>
      </c>
      <c r="F200" s="25">
        <v>0.407</v>
      </c>
    </row>
    <row r="201" spans="3:6" ht="12.75">
      <c r="C201" s="15">
        <v>268</v>
      </c>
      <c r="D201" s="47">
        <v>0.1095687451253784</v>
      </c>
      <c r="E201" s="15">
        <v>287</v>
      </c>
      <c r="F201" s="25">
        <v>0.409</v>
      </c>
    </row>
    <row r="202" spans="3:6" ht="12.75">
      <c r="C202" s="15">
        <v>9</v>
      </c>
      <c r="D202" s="47">
        <v>0.11050099843432978</v>
      </c>
      <c r="E202" s="15">
        <v>286</v>
      </c>
      <c r="F202" s="25">
        <v>0.411</v>
      </c>
    </row>
    <row r="203" spans="3:6" ht="12.75">
      <c r="C203" s="15">
        <v>485</v>
      </c>
      <c r="D203" s="47">
        <v>0.11068975819647293</v>
      </c>
      <c r="E203" s="15">
        <v>285</v>
      </c>
      <c r="F203" s="25">
        <v>0.413</v>
      </c>
    </row>
    <row r="204" spans="3:6" ht="12.75">
      <c r="C204" s="15">
        <v>364</v>
      </c>
      <c r="D204" s="47">
        <v>0.1112764977880128</v>
      </c>
      <c r="E204" s="15">
        <v>284</v>
      </c>
      <c r="F204" s="25">
        <v>0.415</v>
      </c>
    </row>
    <row r="205" spans="3:6" ht="12.75">
      <c r="C205" s="15">
        <v>327</v>
      </c>
      <c r="D205" s="47">
        <v>0.11197849006554379</v>
      </c>
      <c r="E205" s="15">
        <v>283</v>
      </c>
      <c r="F205" s="25">
        <v>0.417</v>
      </c>
    </row>
    <row r="206" spans="3:6" ht="12.75">
      <c r="C206" s="15">
        <v>96</v>
      </c>
      <c r="D206" s="47">
        <v>0.11242855862177238</v>
      </c>
      <c r="E206" s="15">
        <v>282</v>
      </c>
      <c r="F206" s="25">
        <v>0.419</v>
      </c>
    </row>
    <row r="207" spans="3:6" ht="12.75">
      <c r="C207" s="15">
        <v>181</v>
      </c>
      <c r="D207" s="47">
        <v>0.11252261561060709</v>
      </c>
      <c r="E207" s="15">
        <v>281</v>
      </c>
      <c r="F207" s="25">
        <v>0.421</v>
      </c>
    </row>
    <row r="208" spans="3:6" ht="12.75">
      <c r="C208" s="15">
        <v>275</v>
      </c>
      <c r="D208" s="47">
        <v>0.11285551317453911</v>
      </c>
      <c r="E208" s="15">
        <v>280</v>
      </c>
      <c r="F208" s="25">
        <v>0.423</v>
      </c>
    </row>
    <row r="209" spans="3:6" ht="12.75">
      <c r="C209" s="15">
        <v>44</v>
      </c>
      <c r="D209" s="47">
        <v>0.11374975726717994</v>
      </c>
      <c r="E209" s="15">
        <v>279</v>
      </c>
      <c r="F209" s="25">
        <v>0.425</v>
      </c>
    </row>
    <row r="210" spans="3:6" ht="12.75">
      <c r="C210" s="15">
        <v>72</v>
      </c>
      <c r="D210" s="47">
        <v>0.11408444746303811</v>
      </c>
      <c r="E210" s="15">
        <v>278</v>
      </c>
      <c r="F210" s="25">
        <v>0.427</v>
      </c>
    </row>
    <row r="211" spans="3:6" ht="12.75">
      <c r="C211" s="15">
        <v>484</v>
      </c>
      <c r="D211" s="47">
        <v>0.11484880552693774</v>
      </c>
      <c r="E211" s="15">
        <v>277</v>
      </c>
      <c r="F211" s="25">
        <v>0.429</v>
      </c>
    </row>
    <row r="212" spans="3:6" ht="12.75">
      <c r="C212" s="15">
        <v>269</v>
      </c>
      <c r="D212" s="47">
        <v>0.11498360622357082</v>
      </c>
      <c r="E212" s="15">
        <v>276</v>
      </c>
      <c r="F212" s="25">
        <v>0.431</v>
      </c>
    </row>
    <row r="213" spans="3:6" ht="12.75">
      <c r="C213" s="15">
        <v>31</v>
      </c>
      <c r="D213" s="47">
        <v>0.1155341873763415</v>
      </c>
      <c r="E213" s="15">
        <v>275</v>
      </c>
      <c r="F213" s="25">
        <v>0.433</v>
      </c>
    </row>
    <row r="214" spans="3:6" ht="12.75">
      <c r="C214" s="15">
        <v>366</v>
      </c>
      <c r="D214" s="47">
        <v>0.1158263541603539</v>
      </c>
      <c r="E214" s="15">
        <v>274</v>
      </c>
      <c r="F214" s="25">
        <v>0.435</v>
      </c>
    </row>
    <row r="215" spans="3:6" ht="12.75">
      <c r="C215" s="15">
        <v>283</v>
      </c>
      <c r="D215" s="47">
        <v>0.11665702550439946</v>
      </c>
      <c r="E215" s="15">
        <v>273</v>
      </c>
      <c r="F215" s="25">
        <v>0.438</v>
      </c>
    </row>
    <row r="216" spans="3:6" ht="12.75">
      <c r="C216" s="15">
        <v>10</v>
      </c>
      <c r="D216" s="47">
        <v>0.11667694269664704</v>
      </c>
      <c r="E216" s="15">
        <v>272</v>
      </c>
      <c r="F216" s="25">
        <v>0.44</v>
      </c>
    </row>
    <row r="217" spans="3:6" ht="12.75">
      <c r="C217" s="15">
        <v>100</v>
      </c>
      <c r="D217" s="47">
        <v>0.11808931476500614</v>
      </c>
      <c r="E217" s="15">
        <v>271</v>
      </c>
      <c r="F217" s="25">
        <v>0.442</v>
      </c>
    </row>
    <row r="218" spans="3:6" ht="12.75">
      <c r="C218" s="15">
        <v>42</v>
      </c>
      <c r="D218" s="47">
        <v>0.11847959168688961</v>
      </c>
      <c r="E218" s="15">
        <v>270</v>
      </c>
      <c r="F218" s="25">
        <v>0.444</v>
      </c>
    </row>
    <row r="219" spans="3:6" ht="12.75">
      <c r="C219" s="15">
        <v>396</v>
      </c>
      <c r="D219" s="47">
        <v>0.11862792982243502</v>
      </c>
      <c r="E219" s="15">
        <v>269</v>
      </c>
      <c r="F219" s="25">
        <v>0.446</v>
      </c>
    </row>
    <row r="220" spans="3:6" ht="12.75">
      <c r="C220" s="15">
        <v>468</v>
      </c>
      <c r="D220" s="47">
        <v>0.11862922368341311</v>
      </c>
      <c r="E220" s="15">
        <v>268</v>
      </c>
      <c r="F220" s="25">
        <v>0.448</v>
      </c>
    </row>
    <row r="221" spans="3:6" ht="12.75">
      <c r="C221" s="15">
        <v>369</v>
      </c>
      <c r="D221" s="47">
        <v>0.11863559299436396</v>
      </c>
      <c r="E221" s="15">
        <v>267</v>
      </c>
      <c r="F221" s="25">
        <v>0.45</v>
      </c>
    </row>
    <row r="222" spans="3:6" ht="12.75">
      <c r="C222" s="15">
        <v>430</v>
      </c>
      <c r="D222" s="47">
        <v>0.11865594994242769</v>
      </c>
      <c r="E222" s="15">
        <v>266</v>
      </c>
      <c r="F222" s="25">
        <v>0.452</v>
      </c>
    </row>
    <row r="223" spans="3:6" ht="12.75">
      <c r="C223" s="15">
        <v>56</v>
      </c>
      <c r="D223" s="47">
        <v>0.12286994582603848</v>
      </c>
      <c r="E223" s="15">
        <v>265</v>
      </c>
      <c r="F223" s="25">
        <v>0.454</v>
      </c>
    </row>
    <row r="224" spans="3:6" ht="12.75">
      <c r="C224" s="15">
        <v>254</v>
      </c>
      <c r="D224" s="47">
        <v>0.1235267182194475</v>
      </c>
      <c r="E224" s="15">
        <v>264</v>
      </c>
      <c r="F224" s="25">
        <v>0.456</v>
      </c>
    </row>
    <row r="225" spans="3:6" ht="12.75">
      <c r="C225" s="15">
        <v>470</v>
      </c>
      <c r="D225" s="47">
        <v>0.12485206532937396</v>
      </c>
      <c r="E225" s="15">
        <v>263</v>
      </c>
      <c r="F225" s="25">
        <v>0.458</v>
      </c>
    </row>
    <row r="226" spans="3:6" ht="12.75">
      <c r="C226" s="15">
        <v>267</v>
      </c>
      <c r="D226" s="47">
        <v>0.12577105426848761</v>
      </c>
      <c r="E226" s="15">
        <v>262</v>
      </c>
      <c r="F226" s="25">
        <v>0.46</v>
      </c>
    </row>
    <row r="227" spans="3:6" ht="12.75">
      <c r="C227" s="15">
        <v>469</v>
      </c>
      <c r="D227" s="47">
        <v>0.1269513447669838</v>
      </c>
      <c r="E227" s="15">
        <v>261</v>
      </c>
      <c r="F227" s="25">
        <v>0.462</v>
      </c>
    </row>
    <row r="228" spans="3:6" ht="12.75">
      <c r="C228" s="15">
        <v>253</v>
      </c>
      <c r="D228" s="47">
        <v>0.12711319134438157</v>
      </c>
      <c r="E228" s="15">
        <v>260</v>
      </c>
      <c r="F228" s="25">
        <v>0.464</v>
      </c>
    </row>
    <row r="229" spans="3:6" ht="12.75">
      <c r="C229" s="15">
        <v>111</v>
      </c>
      <c r="D229" s="47">
        <v>0.12742851487109585</v>
      </c>
      <c r="E229" s="15">
        <v>259</v>
      </c>
      <c r="F229" s="25">
        <v>0.466</v>
      </c>
    </row>
    <row r="230" spans="3:6" ht="12.75">
      <c r="C230" s="15">
        <v>311</v>
      </c>
      <c r="D230" s="47">
        <v>0.12797366355222176</v>
      </c>
      <c r="E230" s="15">
        <v>258</v>
      </c>
      <c r="F230" s="25">
        <v>0.469</v>
      </c>
    </row>
    <row r="231" spans="3:6" ht="12.75">
      <c r="C231" s="15">
        <v>97</v>
      </c>
      <c r="D231" s="47">
        <v>0.12905097763847423</v>
      </c>
      <c r="E231" s="15">
        <v>257</v>
      </c>
      <c r="F231" s="25">
        <v>0.471</v>
      </c>
    </row>
    <row r="232" spans="3:6" ht="12.75">
      <c r="C232" s="15">
        <v>397</v>
      </c>
      <c r="D232" s="47">
        <v>0.13014459547906188</v>
      </c>
      <c r="E232" s="15">
        <v>256</v>
      </c>
      <c r="F232" s="25">
        <v>0.473</v>
      </c>
    </row>
    <row r="233" spans="3:6" ht="12.75">
      <c r="C233" s="15">
        <v>99</v>
      </c>
      <c r="D233" s="47">
        <v>0.1319280564765293</v>
      </c>
      <c r="E233" s="15">
        <v>255</v>
      </c>
      <c r="F233" s="25">
        <v>0.475</v>
      </c>
    </row>
    <row r="234" spans="3:6" ht="12.75">
      <c r="C234" s="15">
        <v>3</v>
      </c>
      <c r="D234" s="47">
        <v>0.1319922158327052</v>
      </c>
      <c r="E234" s="15">
        <v>254</v>
      </c>
      <c r="F234" s="25">
        <v>0.477</v>
      </c>
    </row>
    <row r="235" spans="3:6" ht="12.75">
      <c r="C235" s="15">
        <v>144</v>
      </c>
      <c r="D235" s="47">
        <v>0.133519674419726</v>
      </c>
      <c r="E235" s="15">
        <v>253</v>
      </c>
      <c r="F235" s="25">
        <v>0.479</v>
      </c>
    </row>
    <row r="236" spans="3:6" ht="12.75">
      <c r="C236" s="15">
        <v>483</v>
      </c>
      <c r="D236" s="47">
        <v>0.13358831040542993</v>
      </c>
      <c r="E236" s="15">
        <v>252</v>
      </c>
      <c r="F236" s="25">
        <v>0.481</v>
      </c>
    </row>
    <row r="237" spans="3:6" ht="12.75">
      <c r="C237" s="15">
        <v>429</v>
      </c>
      <c r="D237" s="47">
        <v>0.13507881825343918</v>
      </c>
      <c r="E237" s="15">
        <v>251</v>
      </c>
      <c r="F237" s="25">
        <v>0.483</v>
      </c>
    </row>
    <row r="238" spans="3:6" ht="12.75">
      <c r="C238" s="15">
        <v>90</v>
      </c>
      <c r="D238" s="47">
        <v>0.13539208460737157</v>
      </c>
      <c r="E238" s="15">
        <v>250</v>
      </c>
      <c r="F238" s="25">
        <v>0.485</v>
      </c>
    </row>
    <row r="239" spans="3:6" ht="12.75">
      <c r="C239" s="15">
        <v>32</v>
      </c>
      <c r="D239" s="47">
        <v>0.13543909169812365</v>
      </c>
      <c r="E239" s="15">
        <v>249</v>
      </c>
      <c r="F239" s="25">
        <v>0.487</v>
      </c>
    </row>
    <row r="240" spans="3:6" ht="12.75">
      <c r="C240" s="15">
        <v>367</v>
      </c>
      <c r="D240" s="47">
        <v>0.13652553421004784</v>
      </c>
      <c r="E240" s="15">
        <v>248</v>
      </c>
      <c r="F240" s="25">
        <v>0.489</v>
      </c>
    </row>
    <row r="241" spans="3:6" ht="12.75">
      <c r="C241" s="15">
        <v>363</v>
      </c>
      <c r="D241" s="47">
        <v>0.13722001696866856</v>
      </c>
      <c r="E241" s="15">
        <v>247</v>
      </c>
      <c r="F241" s="25">
        <v>0.491</v>
      </c>
    </row>
    <row r="242" spans="3:6" ht="12.75">
      <c r="C242" s="15">
        <v>55</v>
      </c>
      <c r="D242" s="47">
        <v>0.1383717545677745</v>
      </c>
      <c r="E242" s="15">
        <v>246</v>
      </c>
      <c r="F242" s="25">
        <v>0.493</v>
      </c>
    </row>
    <row r="243" spans="3:6" ht="12.75">
      <c r="C243" s="15">
        <v>163</v>
      </c>
      <c r="D243" s="47">
        <v>0.13851040513427168</v>
      </c>
      <c r="E243" s="15">
        <v>245</v>
      </c>
      <c r="F243" s="25">
        <v>0.495</v>
      </c>
    </row>
    <row r="244" spans="3:7" ht="12.75">
      <c r="C244" s="15">
        <v>197</v>
      </c>
      <c r="D244" s="47">
        <v>0.13910897475859477</v>
      </c>
      <c r="E244" s="15">
        <v>244</v>
      </c>
      <c r="F244" s="25">
        <v>0.497</v>
      </c>
      <c r="G244" s="31">
        <v>0.5</v>
      </c>
    </row>
    <row r="245" spans="3:6" ht="12.75">
      <c r="C245" s="15">
        <v>4</v>
      </c>
      <c r="D245" s="47">
        <v>0.14037534547230554</v>
      </c>
      <c r="E245" s="15">
        <v>243</v>
      </c>
      <c r="F245" s="25">
        <v>0.5</v>
      </c>
    </row>
    <row r="246" spans="3:6" ht="12.75">
      <c r="C246" s="15">
        <v>112</v>
      </c>
      <c r="D246" s="47">
        <v>0.14284876752152015</v>
      </c>
      <c r="E246" s="15">
        <v>242</v>
      </c>
      <c r="F246" s="25">
        <v>0.502</v>
      </c>
    </row>
    <row r="247" spans="3:6" ht="12.75">
      <c r="C247" s="15">
        <v>353</v>
      </c>
      <c r="D247" s="47">
        <v>0.142959569647447</v>
      </c>
      <c r="E247" s="15">
        <v>241</v>
      </c>
      <c r="F247" s="25">
        <v>0.504</v>
      </c>
    </row>
    <row r="248" spans="3:6" ht="12.75">
      <c r="C248" s="15">
        <v>223</v>
      </c>
      <c r="D248" s="47">
        <v>0.14307860268486872</v>
      </c>
      <c r="E248" s="15">
        <v>240</v>
      </c>
      <c r="F248" s="25">
        <v>0.506</v>
      </c>
    </row>
    <row r="249" spans="3:6" ht="12.75">
      <c r="C249" s="15">
        <v>282</v>
      </c>
      <c r="D249" s="47">
        <v>0.14335220976293883</v>
      </c>
      <c r="E249" s="15">
        <v>239</v>
      </c>
      <c r="F249" s="25">
        <v>0.508</v>
      </c>
    </row>
    <row r="250" spans="3:6" ht="12.75">
      <c r="C250" s="15">
        <v>132</v>
      </c>
      <c r="D250" s="47">
        <v>0.14335939064227715</v>
      </c>
      <c r="E250" s="15">
        <v>238</v>
      </c>
      <c r="F250" s="25">
        <v>0.51</v>
      </c>
    </row>
    <row r="251" spans="3:6" ht="12.75">
      <c r="C251" s="15">
        <v>284</v>
      </c>
      <c r="D251" s="47">
        <v>0.14352210218360706</v>
      </c>
      <c r="E251" s="15">
        <v>237</v>
      </c>
      <c r="F251" s="25">
        <v>0.512</v>
      </c>
    </row>
    <row r="252" spans="3:6" ht="12.75">
      <c r="C252" s="15">
        <v>239</v>
      </c>
      <c r="D252" s="47">
        <v>0.14431468754035479</v>
      </c>
      <c r="E252" s="15">
        <v>236</v>
      </c>
      <c r="F252" s="25">
        <v>0.514</v>
      </c>
    </row>
    <row r="253" spans="3:6" ht="12.75">
      <c r="C253" s="15">
        <v>232</v>
      </c>
      <c r="D253" s="47">
        <v>0.14466366096542627</v>
      </c>
      <c r="E253" s="15">
        <v>235</v>
      </c>
      <c r="F253" s="25">
        <v>0.516</v>
      </c>
    </row>
    <row r="254" spans="3:6" ht="12.75">
      <c r="C254" s="15">
        <v>370</v>
      </c>
      <c r="D254" s="47">
        <v>0.1473755560269075</v>
      </c>
      <c r="E254" s="15">
        <v>234</v>
      </c>
      <c r="F254" s="25">
        <v>0.518</v>
      </c>
    </row>
    <row r="255" spans="3:6" ht="12.75">
      <c r="C255" s="15">
        <v>371</v>
      </c>
      <c r="D255" s="47">
        <v>0.14831995757832858</v>
      </c>
      <c r="E255" s="15">
        <v>233</v>
      </c>
      <c r="F255" s="25">
        <v>0.52</v>
      </c>
    </row>
    <row r="256" spans="3:6" ht="12.75">
      <c r="C256" s="15">
        <v>145</v>
      </c>
      <c r="D256" s="47">
        <v>0.152261633871409</v>
      </c>
      <c r="E256" s="15">
        <v>232</v>
      </c>
      <c r="F256" s="25">
        <v>0.522</v>
      </c>
    </row>
    <row r="257" spans="3:6" ht="12.75">
      <c r="C257" s="15">
        <v>340</v>
      </c>
      <c r="D257" s="47">
        <v>0.15386370362911342</v>
      </c>
      <c r="E257" s="15">
        <v>231</v>
      </c>
      <c r="F257" s="25">
        <v>0.524</v>
      </c>
    </row>
    <row r="258" spans="3:6" ht="12.75">
      <c r="C258" s="15">
        <v>98</v>
      </c>
      <c r="D258" s="47">
        <v>0.15387015465706114</v>
      </c>
      <c r="E258" s="15">
        <v>230</v>
      </c>
      <c r="F258" s="25">
        <v>0.526</v>
      </c>
    </row>
    <row r="259" spans="3:6" ht="12.75">
      <c r="C259" s="15">
        <v>127</v>
      </c>
      <c r="D259" s="47">
        <v>0.15466768104563314</v>
      </c>
      <c r="E259" s="15">
        <v>229</v>
      </c>
      <c r="F259" s="25">
        <v>0.528</v>
      </c>
    </row>
    <row r="260" spans="3:6" ht="12.75">
      <c r="C260" s="15">
        <v>36</v>
      </c>
      <c r="D260" s="47">
        <v>0.15520043988864887</v>
      </c>
      <c r="E260" s="15">
        <v>228</v>
      </c>
      <c r="F260" s="25">
        <v>0.53</v>
      </c>
    </row>
    <row r="261" spans="3:6" ht="12.75">
      <c r="C261" s="15">
        <v>339</v>
      </c>
      <c r="D261" s="47">
        <v>0.15589594410397659</v>
      </c>
      <c r="E261" s="15">
        <v>227</v>
      </c>
      <c r="F261" s="25">
        <v>0.533</v>
      </c>
    </row>
    <row r="262" spans="3:6" ht="12.75">
      <c r="C262" s="15">
        <v>128</v>
      </c>
      <c r="D262" s="47">
        <v>0.15674886943171265</v>
      </c>
      <c r="E262" s="15">
        <v>226</v>
      </c>
      <c r="F262" s="25">
        <v>0.535</v>
      </c>
    </row>
    <row r="263" spans="3:6" ht="12.75">
      <c r="C263" s="15">
        <v>54</v>
      </c>
      <c r="D263" s="47">
        <v>0.15795994290599116</v>
      </c>
      <c r="E263" s="15">
        <v>225</v>
      </c>
      <c r="F263" s="25">
        <v>0.537</v>
      </c>
    </row>
    <row r="264" spans="3:6" ht="12.75">
      <c r="C264" s="15">
        <v>126</v>
      </c>
      <c r="D264" s="47">
        <v>0.15811458479159723</v>
      </c>
      <c r="E264" s="15">
        <v>224</v>
      </c>
      <c r="F264" s="25">
        <v>0.539</v>
      </c>
    </row>
    <row r="265" spans="3:6" ht="12.75">
      <c r="C265" s="15">
        <v>141</v>
      </c>
      <c r="D265" s="47">
        <v>0.15852295019954601</v>
      </c>
      <c r="E265" s="15">
        <v>223</v>
      </c>
      <c r="F265" s="25">
        <v>0.541</v>
      </c>
    </row>
    <row r="266" spans="3:6" ht="12.75">
      <c r="C266" s="15">
        <v>398</v>
      </c>
      <c r="D266" s="47">
        <v>0.15957380946609293</v>
      </c>
      <c r="E266" s="15">
        <v>222</v>
      </c>
      <c r="F266" s="25">
        <v>0.543</v>
      </c>
    </row>
    <row r="267" spans="3:6" ht="12.75">
      <c r="C267" s="15">
        <v>17</v>
      </c>
      <c r="D267" s="47">
        <v>0.16038727995067362</v>
      </c>
      <c r="E267" s="15">
        <v>221</v>
      </c>
      <c r="F267" s="25">
        <v>0.545</v>
      </c>
    </row>
    <row r="268" spans="3:6" ht="12.75">
      <c r="C268" s="15">
        <v>177</v>
      </c>
      <c r="D268" s="47">
        <v>0.16119430818885722</v>
      </c>
      <c r="E268" s="15">
        <v>220</v>
      </c>
      <c r="F268" s="25">
        <v>0.547</v>
      </c>
    </row>
    <row r="269" spans="3:6" ht="12.75">
      <c r="C269" s="15">
        <v>183</v>
      </c>
      <c r="D269" s="47">
        <v>0.16180127630079233</v>
      </c>
      <c r="E269" s="15">
        <v>219</v>
      </c>
      <c r="F269" s="25">
        <v>0.549</v>
      </c>
    </row>
    <row r="270" spans="3:6" ht="12.75">
      <c r="C270" s="15">
        <v>142</v>
      </c>
      <c r="D270" s="47">
        <v>0.16215156168731118</v>
      </c>
      <c r="E270" s="15">
        <v>218</v>
      </c>
      <c r="F270" s="25">
        <v>0.551</v>
      </c>
    </row>
    <row r="271" spans="3:6" ht="12.75">
      <c r="C271" s="15">
        <v>91</v>
      </c>
      <c r="D271" s="47">
        <v>0.1640291970242899</v>
      </c>
      <c r="E271" s="15">
        <v>217</v>
      </c>
      <c r="F271" s="25">
        <v>0.553</v>
      </c>
    </row>
    <row r="272" spans="3:6" ht="12.75">
      <c r="C272" s="15">
        <v>52</v>
      </c>
      <c r="D272" s="47">
        <v>0.16438838710229864</v>
      </c>
      <c r="E272" s="15">
        <v>216</v>
      </c>
      <c r="F272" s="25">
        <v>0.555</v>
      </c>
    </row>
    <row r="273" spans="3:6" ht="12.75">
      <c r="C273" s="15">
        <v>16</v>
      </c>
      <c r="D273" s="47">
        <v>0.16512558744067238</v>
      </c>
      <c r="E273" s="15">
        <v>215</v>
      </c>
      <c r="F273" s="25">
        <v>0.557</v>
      </c>
    </row>
    <row r="274" spans="3:6" ht="12.75">
      <c r="C274" s="15">
        <v>219</v>
      </c>
      <c r="D274" s="47">
        <v>0.16524723118969373</v>
      </c>
      <c r="E274" s="15">
        <v>214</v>
      </c>
      <c r="F274" s="25">
        <v>0.559</v>
      </c>
    </row>
    <row r="275" spans="3:6" ht="12.75">
      <c r="C275" s="15">
        <v>143</v>
      </c>
      <c r="D275" s="47">
        <v>0.16622913737027417</v>
      </c>
      <c r="E275" s="15">
        <v>213</v>
      </c>
      <c r="F275" s="25">
        <v>0.561</v>
      </c>
    </row>
    <row r="276" spans="3:6" ht="12.75">
      <c r="C276" s="15">
        <v>331</v>
      </c>
      <c r="D276" s="47">
        <v>0.16737200790436216</v>
      </c>
      <c r="E276" s="15">
        <v>212</v>
      </c>
      <c r="F276" s="25">
        <v>0.564</v>
      </c>
    </row>
    <row r="277" spans="3:6" ht="12.75">
      <c r="C277" s="15">
        <v>171</v>
      </c>
      <c r="D277" s="47">
        <v>0.16822276992141885</v>
      </c>
      <c r="E277" s="15">
        <v>211</v>
      </c>
      <c r="F277" s="25">
        <v>0.566</v>
      </c>
    </row>
    <row r="278" spans="3:6" ht="12.75">
      <c r="C278" s="15">
        <v>407</v>
      </c>
      <c r="D278" s="47">
        <v>0.16839968244348827</v>
      </c>
      <c r="E278" s="15">
        <v>210</v>
      </c>
      <c r="F278" s="25">
        <v>0.568</v>
      </c>
    </row>
    <row r="279" spans="3:6" ht="12.75">
      <c r="C279" s="15">
        <v>390</v>
      </c>
      <c r="D279" s="47">
        <v>0.16900101569601841</v>
      </c>
      <c r="E279" s="15">
        <v>209</v>
      </c>
      <c r="F279" s="25">
        <v>0.57</v>
      </c>
    </row>
    <row r="280" spans="3:6" ht="12.75">
      <c r="C280" s="15">
        <v>15</v>
      </c>
      <c r="D280" s="47">
        <v>0.16910848252120472</v>
      </c>
      <c r="E280" s="15">
        <v>208</v>
      </c>
      <c r="F280" s="25">
        <v>0.572</v>
      </c>
    </row>
    <row r="281" spans="3:6" ht="12.75">
      <c r="C281" s="15">
        <v>425</v>
      </c>
      <c r="D281" s="47">
        <v>0.16937217744379127</v>
      </c>
      <c r="E281" s="15">
        <v>207</v>
      </c>
      <c r="F281" s="25">
        <v>0.574</v>
      </c>
    </row>
    <row r="282" spans="3:6" ht="12.75">
      <c r="C282" s="15">
        <v>344</v>
      </c>
      <c r="D282" s="47">
        <v>0.16986611930827925</v>
      </c>
      <c r="E282" s="15">
        <v>206</v>
      </c>
      <c r="F282" s="25">
        <v>0.576</v>
      </c>
    </row>
    <row r="283" spans="3:6" ht="12.75">
      <c r="C283" s="15">
        <v>84</v>
      </c>
      <c r="D283" s="47">
        <v>0.1703244399456751</v>
      </c>
      <c r="E283" s="15">
        <v>205</v>
      </c>
      <c r="F283" s="25">
        <v>0.578</v>
      </c>
    </row>
    <row r="284" spans="3:6" ht="12.75">
      <c r="C284" s="15">
        <v>73</v>
      </c>
      <c r="D284" s="47">
        <v>0.1704344920616932</v>
      </c>
      <c r="E284" s="15">
        <v>204</v>
      </c>
      <c r="F284" s="25">
        <v>0.58</v>
      </c>
    </row>
    <row r="285" spans="3:6" ht="12.75">
      <c r="C285" s="15">
        <v>218</v>
      </c>
      <c r="D285" s="47">
        <v>0.17216318589906213</v>
      </c>
      <c r="E285" s="15">
        <v>203</v>
      </c>
      <c r="F285" s="25">
        <v>0.582</v>
      </c>
    </row>
    <row r="286" spans="3:6" ht="12.75">
      <c r="C286" s="15">
        <v>326</v>
      </c>
      <c r="D286" s="47">
        <v>0.1725775277699736</v>
      </c>
      <c r="E286" s="15">
        <v>202</v>
      </c>
      <c r="F286" s="25">
        <v>0.584</v>
      </c>
    </row>
    <row r="287" spans="3:6" ht="12.75">
      <c r="C287" s="15">
        <v>164</v>
      </c>
      <c r="D287" s="47">
        <v>0.172797911665427</v>
      </c>
      <c r="E287" s="15">
        <v>201</v>
      </c>
      <c r="F287" s="25">
        <v>0.586</v>
      </c>
    </row>
    <row r="288" spans="3:6" ht="12.75">
      <c r="C288" s="15">
        <v>154</v>
      </c>
      <c r="D288" s="47">
        <v>0.1748626081736157</v>
      </c>
      <c r="E288" s="15">
        <v>200</v>
      </c>
      <c r="F288" s="25">
        <v>0.588</v>
      </c>
    </row>
    <row r="289" spans="3:6" ht="12.75">
      <c r="C289" s="15">
        <v>6</v>
      </c>
      <c r="D289" s="47">
        <v>0.17587195612766124</v>
      </c>
      <c r="E289" s="15">
        <v>199</v>
      </c>
      <c r="F289" s="25">
        <v>0.59</v>
      </c>
    </row>
    <row r="290" spans="3:6" ht="12.75">
      <c r="C290" s="15">
        <v>428</v>
      </c>
      <c r="D290" s="47">
        <v>0.177077717108054</v>
      </c>
      <c r="E290" s="15">
        <v>198</v>
      </c>
      <c r="F290" s="25">
        <v>0.592</v>
      </c>
    </row>
    <row r="291" spans="3:6" ht="12.75">
      <c r="C291" s="15">
        <v>427</v>
      </c>
      <c r="D291" s="47">
        <v>0.1777215520271498</v>
      </c>
      <c r="E291" s="15">
        <v>197</v>
      </c>
      <c r="F291" s="25">
        <v>0.595</v>
      </c>
    </row>
    <row r="292" spans="3:7" ht="12.75">
      <c r="C292" s="15">
        <v>479</v>
      </c>
      <c r="D292" s="47">
        <v>0.17882275074237924</v>
      </c>
      <c r="E292" s="15">
        <v>196</v>
      </c>
      <c r="F292" s="25">
        <v>0.597</v>
      </c>
      <c r="G292" s="31">
        <v>0.4</v>
      </c>
    </row>
    <row r="293" spans="3:6" ht="12.75">
      <c r="C293" s="15">
        <v>216</v>
      </c>
      <c r="D293" s="47">
        <v>0.1800366263304438</v>
      </c>
      <c r="E293" s="15">
        <v>195</v>
      </c>
      <c r="F293" s="25">
        <v>0.599</v>
      </c>
    </row>
    <row r="294" spans="3:6" ht="12.75">
      <c r="C294" s="15">
        <v>352</v>
      </c>
      <c r="D294" s="47">
        <v>0.18108166683293672</v>
      </c>
      <c r="E294" s="15">
        <v>194</v>
      </c>
      <c r="F294" s="25">
        <v>0.601</v>
      </c>
    </row>
    <row r="295" spans="3:6" ht="12.75">
      <c r="C295" s="15">
        <v>325</v>
      </c>
      <c r="D295" s="47">
        <v>0.1811433317244185</v>
      </c>
      <c r="E295" s="15">
        <v>193</v>
      </c>
      <c r="F295" s="25">
        <v>0.603</v>
      </c>
    </row>
    <row r="296" spans="3:6" ht="12.75">
      <c r="C296" s="15">
        <v>21</v>
      </c>
      <c r="D296" s="47">
        <v>0.18131087570002785</v>
      </c>
      <c r="E296" s="15">
        <v>192</v>
      </c>
      <c r="F296" s="25">
        <v>0.605</v>
      </c>
    </row>
    <row r="297" spans="3:6" ht="12.75">
      <c r="C297" s="15">
        <v>431</v>
      </c>
      <c r="D297" s="47">
        <v>0.1814953766438397</v>
      </c>
      <c r="E297" s="15">
        <v>191</v>
      </c>
      <c r="F297" s="25">
        <v>0.607</v>
      </c>
    </row>
    <row r="298" spans="3:6" ht="12.75">
      <c r="C298" s="15">
        <v>184</v>
      </c>
      <c r="D298" s="47">
        <v>0.18251296918858928</v>
      </c>
      <c r="E298" s="15">
        <v>190</v>
      </c>
      <c r="F298" s="25">
        <v>0.609</v>
      </c>
    </row>
    <row r="299" spans="3:6" ht="12.75">
      <c r="C299" s="15">
        <v>238</v>
      </c>
      <c r="D299" s="47">
        <v>0.18291638490809917</v>
      </c>
      <c r="E299" s="15">
        <v>189</v>
      </c>
      <c r="F299" s="25">
        <v>0.611</v>
      </c>
    </row>
    <row r="300" spans="3:6" ht="12.75">
      <c r="C300" s="15">
        <v>185</v>
      </c>
      <c r="D300" s="47">
        <v>0.1837923670571948</v>
      </c>
      <c r="E300" s="15">
        <v>188</v>
      </c>
      <c r="F300" s="25">
        <v>0.613</v>
      </c>
    </row>
    <row r="301" spans="3:6" ht="12.75">
      <c r="C301" s="15">
        <v>53</v>
      </c>
      <c r="D301" s="47">
        <v>0.1852518670142643</v>
      </c>
      <c r="E301" s="15">
        <v>187</v>
      </c>
      <c r="F301" s="25">
        <v>0.615</v>
      </c>
    </row>
    <row r="302" spans="3:6" ht="12.75">
      <c r="C302" s="15">
        <v>172</v>
      </c>
      <c r="D302" s="47">
        <v>0.18583034966042433</v>
      </c>
      <c r="E302" s="15">
        <v>186</v>
      </c>
      <c r="F302" s="25">
        <v>0.617</v>
      </c>
    </row>
    <row r="303" spans="3:6" ht="12.75">
      <c r="C303" s="15">
        <v>324</v>
      </c>
      <c r="D303" s="47">
        <v>0.18590840323933747</v>
      </c>
      <c r="E303" s="15">
        <v>185</v>
      </c>
      <c r="F303" s="25">
        <v>0.619</v>
      </c>
    </row>
    <row r="304" spans="3:6" ht="12.75">
      <c r="C304" s="15">
        <v>48</v>
      </c>
      <c r="D304" s="47">
        <v>0.18597062690548166</v>
      </c>
      <c r="E304" s="15">
        <v>184</v>
      </c>
      <c r="F304" s="25">
        <v>0.621</v>
      </c>
    </row>
    <row r="305" spans="3:6" ht="12.75">
      <c r="C305" s="15">
        <v>211</v>
      </c>
      <c r="D305" s="47">
        <v>0.1860579279207048</v>
      </c>
      <c r="E305" s="15">
        <v>183</v>
      </c>
      <c r="F305" s="25">
        <v>0.623</v>
      </c>
    </row>
    <row r="306" spans="3:6" ht="12.75">
      <c r="C306" s="15">
        <v>7</v>
      </c>
      <c r="D306" s="47">
        <v>0.18731575668961914</v>
      </c>
      <c r="E306" s="15">
        <v>182</v>
      </c>
      <c r="F306" s="25">
        <v>0.626</v>
      </c>
    </row>
    <row r="307" spans="3:6" ht="12.75">
      <c r="C307" s="15">
        <v>153</v>
      </c>
      <c r="D307" s="47">
        <v>0.1875141574749871</v>
      </c>
      <c r="E307" s="15">
        <v>181</v>
      </c>
      <c r="F307" s="25">
        <v>0.628</v>
      </c>
    </row>
    <row r="308" spans="3:6" ht="12.75">
      <c r="C308" s="15">
        <v>69</v>
      </c>
      <c r="D308" s="47">
        <v>0.19045215115818398</v>
      </c>
      <c r="E308" s="15">
        <v>180</v>
      </c>
      <c r="F308" s="25">
        <v>0.63</v>
      </c>
    </row>
    <row r="309" spans="3:6" ht="12.75">
      <c r="C309" s="15">
        <v>408</v>
      </c>
      <c r="D309" s="47">
        <v>0.190533774922732</v>
      </c>
      <c r="E309" s="15">
        <v>179</v>
      </c>
      <c r="F309" s="25">
        <v>0.632</v>
      </c>
    </row>
    <row r="310" spans="3:6" ht="12.75">
      <c r="C310" s="15">
        <v>436</v>
      </c>
      <c r="D310" s="47">
        <v>0.190710098781892</v>
      </c>
      <c r="E310" s="15">
        <v>178</v>
      </c>
      <c r="F310" s="25">
        <v>0.634</v>
      </c>
    </row>
    <row r="311" spans="3:6" ht="12.75">
      <c r="C311" s="15">
        <v>155</v>
      </c>
      <c r="D311" s="47">
        <v>0.19170892027320055</v>
      </c>
      <c r="E311" s="15">
        <v>177</v>
      </c>
      <c r="F311" s="25">
        <v>0.636</v>
      </c>
    </row>
    <row r="312" spans="3:6" ht="12.75">
      <c r="C312" s="15">
        <v>200</v>
      </c>
      <c r="D312" s="47">
        <v>0.19254514994444671</v>
      </c>
      <c r="E312" s="15">
        <v>176</v>
      </c>
      <c r="F312" s="25">
        <v>0.638</v>
      </c>
    </row>
    <row r="313" spans="3:6" ht="12.75">
      <c r="C313" s="15">
        <v>332</v>
      </c>
      <c r="D313" s="47">
        <v>0.19258885634972067</v>
      </c>
      <c r="E313" s="15">
        <v>175</v>
      </c>
      <c r="F313" s="25">
        <v>0.64</v>
      </c>
    </row>
    <row r="314" spans="3:6" ht="12.75">
      <c r="C314" s="15">
        <v>37</v>
      </c>
      <c r="D314" s="47">
        <v>0.192659150489739</v>
      </c>
      <c r="E314" s="15">
        <v>174</v>
      </c>
      <c r="F314" s="25">
        <v>0.642</v>
      </c>
    </row>
    <row r="315" spans="3:6" ht="12.75">
      <c r="C315" s="15">
        <v>330</v>
      </c>
      <c r="D315" s="47">
        <v>0.19413742178150528</v>
      </c>
      <c r="E315" s="15">
        <v>173</v>
      </c>
      <c r="F315" s="25">
        <v>0.644</v>
      </c>
    </row>
    <row r="316" spans="3:6" ht="12.75">
      <c r="C316" s="15">
        <v>49</v>
      </c>
      <c r="D316" s="47">
        <v>0.1943054266963844</v>
      </c>
      <c r="E316" s="15">
        <v>172</v>
      </c>
      <c r="F316" s="25">
        <v>0.646</v>
      </c>
    </row>
    <row r="317" spans="3:6" ht="12.75">
      <c r="C317" s="15">
        <v>50</v>
      </c>
      <c r="D317" s="47">
        <v>0.19441878526377931</v>
      </c>
      <c r="E317" s="15">
        <v>171</v>
      </c>
      <c r="F317" s="25">
        <v>0.648</v>
      </c>
    </row>
    <row r="318" spans="3:6" ht="12.75">
      <c r="C318" s="15">
        <v>391</v>
      </c>
      <c r="D318" s="47">
        <v>0.1953654202775589</v>
      </c>
      <c r="E318" s="15">
        <v>170</v>
      </c>
      <c r="F318" s="25">
        <v>0.65</v>
      </c>
    </row>
    <row r="319" spans="3:6" ht="12.75">
      <c r="C319" s="15">
        <v>278</v>
      </c>
      <c r="D319" s="47">
        <v>0.19626532334095148</v>
      </c>
      <c r="E319" s="15">
        <v>169</v>
      </c>
      <c r="F319" s="25">
        <v>0.652</v>
      </c>
    </row>
    <row r="320" spans="3:6" ht="12.75">
      <c r="C320" s="15">
        <v>409</v>
      </c>
      <c r="D320" s="47">
        <v>0.19641559360038782</v>
      </c>
      <c r="E320" s="15">
        <v>168</v>
      </c>
      <c r="F320" s="25">
        <v>0.654</v>
      </c>
    </row>
    <row r="321" spans="3:6" ht="12.75">
      <c r="C321" s="15">
        <v>277</v>
      </c>
      <c r="D321" s="47">
        <v>0.19687192036682585</v>
      </c>
      <c r="E321" s="15">
        <v>167</v>
      </c>
      <c r="F321" s="25">
        <v>0.657</v>
      </c>
    </row>
    <row r="322" spans="3:6" ht="12.75">
      <c r="C322" s="15">
        <v>41</v>
      </c>
      <c r="D322" s="47">
        <v>0.1976415516365142</v>
      </c>
      <c r="E322" s="15">
        <v>166</v>
      </c>
      <c r="F322" s="25">
        <v>0.659</v>
      </c>
    </row>
    <row r="323" spans="3:6" ht="12.75">
      <c r="C323" s="15">
        <v>146</v>
      </c>
      <c r="D323" s="47">
        <v>0.1987109009669256</v>
      </c>
      <c r="E323" s="15">
        <v>165</v>
      </c>
      <c r="F323" s="25">
        <v>0.661</v>
      </c>
    </row>
    <row r="324" spans="3:6" ht="12.75">
      <c r="C324" s="15">
        <v>27</v>
      </c>
      <c r="D324" s="47">
        <v>0.20045311571980912</v>
      </c>
      <c r="E324" s="15">
        <v>164</v>
      </c>
      <c r="F324" s="25">
        <v>0.663</v>
      </c>
    </row>
    <row r="325" spans="3:6" ht="12.75">
      <c r="C325" s="15">
        <v>242</v>
      </c>
      <c r="D325" s="47">
        <v>0.20157948733305814</v>
      </c>
      <c r="E325" s="15">
        <v>163</v>
      </c>
      <c r="F325" s="25">
        <v>0.665</v>
      </c>
    </row>
    <row r="326" spans="3:6" ht="12.75">
      <c r="C326" s="15">
        <v>51</v>
      </c>
      <c r="D326" s="47">
        <v>0.20161921580632527</v>
      </c>
      <c r="E326" s="15">
        <v>162</v>
      </c>
      <c r="F326" s="25">
        <v>0.667</v>
      </c>
    </row>
    <row r="327" spans="3:6" ht="12.75">
      <c r="C327" s="15">
        <v>210</v>
      </c>
      <c r="D327" s="47">
        <v>0.20408015975718777</v>
      </c>
      <c r="E327" s="15">
        <v>161</v>
      </c>
      <c r="F327" s="25">
        <v>0.669</v>
      </c>
    </row>
    <row r="328" spans="3:6" ht="12.75">
      <c r="C328" s="15">
        <v>215</v>
      </c>
      <c r="D328" s="47">
        <v>0.20471978323957907</v>
      </c>
      <c r="E328" s="15">
        <v>160</v>
      </c>
      <c r="F328" s="25">
        <v>0.671</v>
      </c>
    </row>
    <row r="329" spans="3:6" ht="12.75">
      <c r="C329" s="15">
        <v>465</v>
      </c>
      <c r="D329" s="47">
        <v>0.2052122289558208</v>
      </c>
      <c r="E329" s="15">
        <v>159</v>
      </c>
      <c r="F329" s="25">
        <v>0.673</v>
      </c>
    </row>
    <row r="330" spans="3:6" ht="12.75">
      <c r="C330" s="15">
        <v>341</v>
      </c>
      <c r="D330" s="47">
        <v>0.2058250491239981</v>
      </c>
      <c r="E330" s="15">
        <v>158</v>
      </c>
      <c r="F330" s="25">
        <v>0.675</v>
      </c>
    </row>
    <row r="331" spans="3:6" ht="12.75">
      <c r="C331" s="15">
        <v>441</v>
      </c>
      <c r="D331" s="47">
        <v>0.20686853281619297</v>
      </c>
      <c r="E331" s="15">
        <v>157</v>
      </c>
      <c r="F331" s="25">
        <v>0.677</v>
      </c>
    </row>
    <row r="332" spans="3:6" ht="12.75">
      <c r="C332" s="15">
        <v>113</v>
      </c>
      <c r="D332" s="47">
        <v>0.20708490376749997</v>
      </c>
      <c r="E332" s="15">
        <v>156</v>
      </c>
      <c r="F332" s="25">
        <v>0.679</v>
      </c>
    </row>
    <row r="333" spans="3:6" ht="12.75">
      <c r="C333" s="15">
        <v>5</v>
      </c>
      <c r="D333" s="47">
        <v>0.20740823278982173</v>
      </c>
      <c r="E333" s="15">
        <v>155</v>
      </c>
      <c r="F333" s="25">
        <v>0.681</v>
      </c>
    </row>
    <row r="334" spans="3:6" ht="12.75">
      <c r="C334" s="15">
        <v>173</v>
      </c>
      <c r="D334" s="47">
        <v>0.20942389380837242</v>
      </c>
      <c r="E334" s="15">
        <v>154</v>
      </c>
      <c r="F334" s="25">
        <v>0.683</v>
      </c>
    </row>
    <row r="335" spans="3:6" ht="12.75">
      <c r="C335" s="15">
        <v>249</v>
      </c>
      <c r="D335" s="47">
        <v>0.21232182908533787</v>
      </c>
      <c r="E335" s="15">
        <v>153</v>
      </c>
      <c r="F335" s="25">
        <v>0.685</v>
      </c>
    </row>
    <row r="336" spans="3:6" ht="12.75">
      <c r="C336" s="15">
        <v>276</v>
      </c>
      <c r="D336" s="47">
        <v>0.21299726077512254</v>
      </c>
      <c r="E336" s="15">
        <v>152</v>
      </c>
      <c r="F336" s="25">
        <v>0.688</v>
      </c>
    </row>
    <row r="337" spans="3:6" ht="12.75">
      <c r="C337" s="15">
        <v>18</v>
      </c>
      <c r="D337" s="47">
        <v>0.21381738129313346</v>
      </c>
      <c r="E337" s="15">
        <v>151</v>
      </c>
      <c r="F337" s="25">
        <v>0.69</v>
      </c>
    </row>
    <row r="338" spans="3:6" ht="12.75">
      <c r="C338" s="15">
        <v>410</v>
      </c>
      <c r="D338" s="47">
        <v>0.21471141567177743</v>
      </c>
      <c r="E338" s="15">
        <v>150</v>
      </c>
      <c r="F338" s="25">
        <v>0.692</v>
      </c>
    </row>
    <row r="339" spans="3:6" ht="12.75">
      <c r="C339" s="15">
        <v>433</v>
      </c>
      <c r="D339" s="47">
        <v>0.21616912793164045</v>
      </c>
      <c r="E339" s="15">
        <v>149</v>
      </c>
      <c r="F339" s="25">
        <v>0.694</v>
      </c>
    </row>
    <row r="340" spans="3:7" ht="12.75">
      <c r="C340" s="15">
        <v>250</v>
      </c>
      <c r="D340" s="47">
        <v>0.21629143990414176</v>
      </c>
      <c r="E340" s="15">
        <v>148</v>
      </c>
      <c r="F340" s="25">
        <v>0.696</v>
      </c>
      <c r="G340" s="31">
        <v>0.3</v>
      </c>
    </row>
    <row r="341" spans="3:6" ht="12.75">
      <c r="C341" s="15">
        <v>22</v>
      </c>
      <c r="D341" s="47">
        <v>0.21638476688552785</v>
      </c>
      <c r="E341" s="15">
        <v>147</v>
      </c>
      <c r="F341" s="25">
        <v>0.698</v>
      </c>
    </row>
    <row r="342" spans="3:6" ht="12.75">
      <c r="C342" s="15">
        <v>251</v>
      </c>
      <c r="D342" s="47">
        <v>0.2168274265372609</v>
      </c>
      <c r="E342" s="15">
        <v>146</v>
      </c>
      <c r="F342" s="25">
        <v>0.7</v>
      </c>
    </row>
    <row r="343" spans="3:6" ht="12.75">
      <c r="C343" s="15">
        <v>199</v>
      </c>
      <c r="D343" s="47">
        <v>0.21688528587578465</v>
      </c>
      <c r="E343" s="15">
        <v>145</v>
      </c>
      <c r="F343" s="25">
        <v>0.702</v>
      </c>
    </row>
    <row r="344" spans="3:6" ht="12.75">
      <c r="C344" s="15">
        <v>237</v>
      </c>
      <c r="D344" s="47">
        <v>0.217356073822468</v>
      </c>
      <c r="E344" s="15">
        <v>144</v>
      </c>
      <c r="F344" s="25">
        <v>0.704</v>
      </c>
    </row>
    <row r="345" spans="3:6" ht="12.75">
      <c r="C345" s="15">
        <v>466</v>
      </c>
      <c r="D345" s="47">
        <v>0.21767790194533665</v>
      </c>
      <c r="E345" s="15">
        <v>143</v>
      </c>
      <c r="F345" s="25">
        <v>0.706</v>
      </c>
    </row>
    <row r="346" spans="3:6" ht="12.75">
      <c r="C346" s="15">
        <v>443</v>
      </c>
      <c r="D346" s="47">
        <v>0.22019855523907644</v>
      </c>
      <c r="E346" s="15">
        <v>142</v>
      </c>
      <c r="F346" s="25">
        <v>0.708</v>
      </c>
    </row>
    <row r="347" spans="3:6" ht="12.75">
      <c r="C347" s="15">
        <v>92</v>
      </c>
      <c r="D347" s="47">
        <v>0.22230879273364154</v>
      </c>
      <c r="E347" s="15">
        <v>141</v>
      </c>
      <c r="F347" s="25">
        <v>0.71</v>
      </c>
    </row>
    <row r="348" spans="3:6" ht="12.75">
      <c r="C348" s="15">
        <v>457</v>
      </c>
      <c r="D348" s="47">
        <v>0.22255648203139206</v>
      </c>
      <c r="E348" s="15">
        <v>140</v>
      </c>
      <c r="F348" s="25">
        <v>0.712</v>
      </c>
    </row>
    <row r="349" spans="3:6" ht="12.75">
      <c r="C349" s="15">
        <v>432</v>
      </c>
      <c r="D349" s="47">
        <v>0.22334179867886791</v>
      </c>
      <c r="E349" s="15">
        <v>139</v>
      </c>
      <c r="F349" s="25">
        <v>0.714</v>
      </c>
    </row>
    <row r="350" spans="3:6" ht="12.75">
      <c r="C350" s="15">
        <v>28</v>
      </c>
      <c r="D350" s="47">
        <v>0.2233594949914034</v>
      </c>
      <c r="E350" s="15">
        <v>138</v>
      </c>
      <c r="F350" s="25">
        <v>0.716</v>
      </c>
    </row>
    <row r="351" spans="3:6" ht="12.75">
      <c r="C351" s="15">
        <v>426</v>
      </c>
      <c r="D351" s="47">
        <v>0.22496016241439912</v>
      </c>
      <c r="E351" s="15">
        <v>137</v>
      </c>
      <c r="F351" s="25">
        <v>0.719</v>
      </c>
    </row>
    <row r="352" spans="3:6" ht="12.75">
      <c r="C352" s="15">
        <v>437</v>
      </c>
      <c r="D352" s="47">
        <v>0.22657653051330223</v>
      </c>
      <c r="E352" s="15">
        <v>136</v>
      </c>
      <c r="F352" s="25">
        <v>0.721</v>
      </c>
    </row>
    <row r="353" spans="3:6" ht="12.75">
      <c r="C353" s="15">
        <v>178</v>
      </c>
      <c r="D353" s="47">
        <v>0.22806378811124772</v>
      </c>
      <c r="E353" s="15">
        <v>135</v>
      </c>
      <c r="F353" s="25">
        <v>0.723</v>
      </c>
    </row>
    <row r="354" spans="3:6" ht="12.75">
      <c r="C354" s="15">
        <v>8</v>
      </c>
      <c r="D354" s="47">
        <v>0.22890644060871587</v>
      </c>
      <c r="E354" s="15">
        <v>134</v>
      </c>
      <c r="F354" s="25">
        <v>0.725</v>
      </c>
    </row>
    <row r="355" spans="3:6" ht="12.75">
      <c r="C355" s="15">
        <v>227</v>
      </c>
      <c r="D355" s="47">
        <v>0.2289266721281425</v>
      </c>
      <c r="E355" s="15">
        <v>133</v>
      </c>
      <c r="F355" s="25">
        <v>0.727</v>
      </c>
    </row>
    <row r="356" spans="3:6" ht="12.75">
      <c r="C356" s="15">
        <v>38</v>
      </c>
      <c r="D356" s="47">
        <v>0.2305202596914516</v>
      </c>
      <c r="E356" s="15">
        <v>132</v>
      </c>
      <c r="F356" s="25">
        <v>0.729</v>
      </c>
    </row>
    <row r="357" spans="3:6" ht="12.75">
      <c r="C357" s="15">
        <v>228</v>
      </c>
      <c r="D357" s="47">
        <v>0.23052747112023766</v>
      </c>
      <c r="E357" s="15">
        <v>131</v>
      </c>
      <c r="F357" s="25">
        <v>0.731</v>
      </c>
    </row>
    <row r="358" spans="3:6" ht="12.75">
      <c r="C358" s="15">
        <v>467</v>
      </c>
      <c r="D358" s="47">
        <v>0.23274682625295431</v>
      </c>
      <c r="E358" s="15">
        <v>130</v>
      </c>
      <c r="F358" s="25">
        <v>0.733</v>
      </c>
    </row>
    <row r="359" spans="3:6" ht="12.75">
      <c r="C359" s="15">
        <v>214</v>
      </c>
      <c r="D359" s="47">
        <v>0.23286429299879327</v>
      </c>
      <c r="E359" s="15">
        <v>129</v>
      </c>
      <c r="F359" s="25">
        <v>0.735</v>
      </c>
    </row>
    <row r="360" spans="3:6" ht="12.75">
      <c r="C360" s="15">
        <v>85</v>
      </c>
      <c r="D360" s="47">
        <v>0.2330126894214166</v>
      </c>
      <c r="E360" s="15">
        <v>128</v>
      </c>
      <c r="F360" s="25">
        <v>0.737</v>
      </c>
    </row>
    <row r="361" spans="3:6" ht="12.75">
      <c r="C361" s="15">
        <v>456</v>
      </c>
      <c r="D361" s="47">
        <v>0.2333202096842615</v>
      </c>
      <c r="E361" s="15">
        <v>127</v>
      </c>
      <c r="F361" s="25">
        <v>0.739</v>
      </c>
    </row>
    <row r="362" spans="3:6" ht="12.75">
      <c r="C362" s="15">
        <v>133</v>
      </c>
      <c r="D362" s="47">
        <v>0.23403111125426318</v>
      </c>
      <c r="E362" s="15">
        <v>126</v>
      </c>
      <c r="F362" s="25">
        <v>0.741</v>
      </c>
    </row>
    <row r="363" spans="3:6" ht="12.75">
      <c r="C363" s="15">
        <v>20</v>
      </c>
      <c r="D363" s="47">
        <v>0.23462399724457</v>
      </c>
      <c r="E363" s="15">
        <v>125</v>
      </c>
      <c r="F363" s="25">
        <v>0.743</v>
      </c>
    </row>
    <row r="364" spans="3:6" ht="12.75">
      <c r="C364" s="15">
        <v>454</v>
      </c>
      <c r="D364" s="47">
        <v>0.234694698503121</v>
      </c>
      <c r="E364" s="15">
        <v>124</v>
      </c>
      <c r="F364" s="25">
        <v>0.745</v>
      </c>
    </row>
    <row r="365" spans="3:6" ht="12.75">
      <c r="C365" s="15">
        <v>233</v>
      </c>
      <c r="D365" s="47">
        <v>0.2356202967918266</v>
      </c>
      <c r="E365" s="15">
        <v>123</v>
      </c>
      <c r="F365" s="25">
        <v>0.747</v>
      </c>
    </row>
    <row r="366" spans="3:6" ht="12.75">
      <c r="C366" s="15">
        <v>159</v>
      </c>
      <c r="D366" s="47">
        <v>0.2364797727771537</v>
      </c>
      <c r="E366" s="15">
        <v>122</v>
      </c>
      <c r="F366" s="25">
        <v>0.75</v>
      </c>
    </row>
    <row r="367" spans="3:6" ht="12.75">
      <c r="C367" s="15">
        <v>225</v>
      </c>
      <c r="D367" s="47">
        <v>0.236718520750267</v>
      </c>
      <c r="E367" s="15">
        <v>121</v>
      </c>
      <c r="F367" s="25">
        <v>0.752</v>
      </c>
    </row>
    <row r="368" spans="3:6" ht="12.75">
      <c r="C368" s="15">
        <v>392</v>
      </c>
      <c r="D368" s="47">
        <v>0.23825980728440696</v>
      </c>
      <c r="E368" s="15">
        <v>120</v>
      </c>
      <c r="F368" s="25">
        <v>0.754</v>
      </c>
    </row>
    <row r="369" spans="3:6" ht="12.75">
      <c r="C369" s="15">
        <v>29</v>
      </c>
      <c r="D369" s="47">
        <v>0.23927109949487857</v>
      </c>
      <c r="E369" s="15">
        <v>119</v>
      </c>
      <c r="F369" s="25">
        <v>0.756</v>
      </c>
    </row>
    <row r="370" spans="3:6" ht="12.75">
      <c r="C370" s="15">
        <v>212</v>
      </c>
      <c r="D370" s="47">
        <v>0.2400444228813131</v>
      </c>
      <c r="E370" s="15">
        <v>118</v>
      </c>
      <c r="F370" s="25">
        <v>0.758</v>
      </c>
    </row>
    <row r="371" spans="3:6" ht="12.75">
      <c r="C371" s="15">
        <v>241</v>
      </c>
      <c r="D371" s="47">
        <v>0.24011669172343042</v>
      </c>
      <c r="E371" s="15">
        <v>117</v>
      </c>
      <c r="F371" s="25">
        <v>0.76</v>
      </c>
    </row>
    <row r="372" spans="3:6" ht="12.75">
      <c r="C372" s="15">
        <v>70</v>
      </c>
      <c r="D372" s="47">
        <v>0.2401180716182189</v>
      </c>
      <c r="E372" s="15">
        <v>116</v>
      </c>
      <c r="F372" s="25">
        <v>0.762</v>
      </c>
    </row>
    <row r="373" spans="3:6" ht="12.75">
      <c r="C373" s="15">
        <v>24</v>
      </c>
      <c r="D373" s="47">
        <v>0.24020562569300333</v>
      </c>
      <c r="E373" s="15">
        <v>115</v>
      </c>
      <c r="F373" s="25">
        <v>0.764</v>
      </c>
    </row>
    <row r="374" spans="3:6" ht="12.75">
      <c r="C374" s="15">
        <v>458</v>
      </c>
      <c r="D374" s="47">
        <v>0.24037790133931272</v>
      </c>
      <c r="E374" s="15">
        <v>114</v>
      </c>
      <c r="F374" s="25">
        <v>0.766</v>
      </c>
    </row>
    <row r="375" spans="3:6" ht="12.75">
      <c r="C375" s="15">
        <v>117</v>
      </c>
      <c r="D375" s="47">
        <v>0.24111625575041645</v>
      </c>
      <c r="E375" s="15">
        <v>113</v>
      </c>
      <c r="F375" s="25">
        <v>0.768</v>
      </c>
    </row>
    <row r="376" spans="3:6" ht="12.75">
      <c r="C376" s="15">
        <v>393</v>
      </c>
      <c r="D376" s="47">
        <v>0.241295597842555</v>
      </c>
      <c r="E376" s="15">
        <v>112</v>
      </c>
      <c r="F376" s="25">
        <v>0.77</v>
      </c>
    </row>
    <row r="377" spans="3:6" ht="12.75">
      <c r="C377" s="15">
        <v>179</v>
      </c>
      <c r="D377" s="47">
        <v>0.24141455187841698</v>
      </c>
      <c r="E377" s="15">
        <v>111</v>
      </c>
      <c r="F377" s="25">
        <v>0.772</v>
      </c>
    </row>
    <row r="378" spans="3:6" ht="12.75">
      <c r="C378" s="15">
        <v>245</v>
      </c>
      <c r="D378" s="47">
        <v>0.2420985650868459</v>
      </c>
      <c r="E378" s="15">
        <v>110</v>
      </c>
      <c r="F378" s="25">
        <v>0.774</v>
      </c>
    </row>
    <row r="379" spans="3:6" ht="12.75">
      <c r="C379" s="15">
        <v>224</v>
      </c>
      <c r="D379" s="47">
        <v>0.24270861854668332</v>
      </c>
      <c r="E379" s="15">
        <v>109</v>
      </c>
      <c r="F379" s="25">
        <v>0.776</v>
      </c>
    </row>
    <row r="380" spans="3:6" ht="12.75">
      <c r="C380" s="15">
        <v>351</v>
      </c>
      <c r="D380" s="47">
        <v>0.2427510023006967</v>
      </c>
      <c r="E380" s="15">
        <v>108</v>
      </c>
      <c r="F380" s="25">
        <v>0.778</v>
      </c>
    </row>
    <row r="381" spans="3:6" ht="12.75">
      <c r="C381" s="15">
        <v>174</v>
      </c>
      <c r="D381" s="47">
        <v>0.24325446482333873</v>
      </c>
      <c r="E381" s="15">
        <v>107</v>
      </c>
      <c r="F381" s="25">
        <v>0.78</v>
      </c>
    </row>
    <row r="382" spans="3:6" ht="12.75">
      <c r="C382" s="15">
        <v>455</v>
      </c>
      <c r="D382" s="47">
        <v>0.2446059844857887</v>
      </c>
      <c r="E382" s="15">
        <v>106</v>
      </c>
      <c r="F382" s="25">
        <v>0.783</v>
      </c>
    </row>
    <row r="383" spans="3:6" ht="12.75">
      <c r="C383" s="15">
        <v>453</v>
      </c>
      <c r="D383" s="47">
        <v>0.24487417065632383</v>
      </c>
      <c r="E383" s="15">
        <v>105</v>
      </c>
      <c r="F383" s="25">
        <v>0.785</v>
      </c>
    </row>
    <row r="384" spans="3:6" ht="12.75">
      <c r="C384" s="15">
        <v>105</v>
      </c>
      <c r="D384" s="47">
        <v>0.24574356731914337</v>
      </c>
      <c r="E384" s="15">
        <v>104</v>
      </c>
      <c r="F384" s="25">
        <v>0.787</v>
      </c>
    </row>
    <row r="385" spans="3:6" ht="12.75">
      <c r="C385" s="15">
        <v>350</v>
      </c>
      <c r="D385" s="47">
        <v>0.24974281423227526</v>
      </c>
      <c r="E385" s="15">
        <v>103</v>
      </c>
      <c r="F385" s="25">
        <v>0.789</v>
      </c>
    </row>
    <row r="386" spans="3:6" ht="12.75">
      <c r="C386" s="15">
        <v>194</v>
      </c>
      <c r="D386" s="47">
        <v>0.2497473289726903</v>
      </c>
      <c r="E386" s="15">
        <v>102</v>
      </c>
      <c r="F386" s="25">
        <v>0.791</v>
      </c>
    </row>
    <row r="387" spans="3:6" ht="12.75">
      <c r="C387" s="15">
        <v>23</v>
      </c>
      <c r="D387" s="47">
        <v>0.2506991965627229</v>
      </c>
      <c r="E387" s="15">
        <v>101</v>
      </c>
      <c r="F387" s="25">
        <v>0.793</v>
      </c>
    </row>
    <row r="388" spans="3:6" ht="12.75">
      <c r="C388" s="15">
        <v>442</v>
      </c>
      <c r="D388" s="47">
        <v>0.25244696018423124</v>
      </c>
      <c r="E388" s="15">
        <v>100</v>
      </c>
      <c r="F388" s="25">
        <v>0.795</v>
      </c>
    </row>
    <row r="389" spans="3:7" ht="12.75">
      <c r="C389" s="15">
        <v>226</v>
      </c>
      <c r="D389" s="47">
        <v>0.2526855813132392</v>
      </c>
      <c r="E389" s="15">
        <v>99</v>
      </c>
      <c r="F389" s="25">
        <v>0.797</v>
      </c>
      <c r="G389" s="31">
        <v>0.2</v>
      </c>
    </row>
    <row r="390" spans="3:6" ht="12.75">
      <c r="C390" s="15">
        <v>204</v>
      </c>
      <c r="D390" s="47">
        <v>0.25284990283153047</v>
      </c>
      <c r="E390" s="15">
        <v>98</v>
      </c>
      <c r="F390" s="25">
        <v>0.799</v>
      </c>
    </row>
    <row r="391" spans="3:6" ht="12.75">
      <c r="C391" s="15">
        <v>354</v>
      </c>
      <c r="D391" s="47">
        <v>0.2528787558329798</v>
      </c>
      <c r="E391" s="15">
        <v>97</v>
      </c>
      <c r="F391" s="25">
        <v>0.801</v>
      </c>
    </row>
    <row r="392" spans="3:6" ht="12.75">
      <c r="C392" s="15">
        <v>220</v>
      </c>
      <c r="D392" s="47">
        <v>0.2545741940754904</v>
      </c>
      <c r="E392" s="15">
        <v>96</v>
      </c>
      <c r="F392" s="25">
        <v>0.803</v>
      </c>
    </row>
    <row r="393" spans="3:6" ht="12.75">
      <c r="C393" s="15">
        <v>102</v>
      </c>
      <c r="D393" s="47">
        <v>0.25546427348618783</v>
      </c>
      <c r="E393" s="15">
        <v>95</v>
      </c>
      <c r="F393" s="25">
        <v>0.805</v>
      </c>
    </row>
    <row r="394" spans="3:6" ht="12.75">
      <c r="C394" s="15">
        <v>106</v>
      </c>
      <c r="D394" s="47">
        <v>0.2560147790681748</v>
      </c>
      <c r="E394" s="15">
        <v>94</v>
      </c>
      <c r="F394" s="25">
        <v>0.807</v>
      </c>
    </row>
    <row r="395" spans="3:6" ht="12.75">
      <c r="C395" s="15">
        <v>160</v>
      </c>
      <c r="D395" s="47">
        <v>0.25614977324450455</v>
      </c>
      <c r="E395" s="15">
        <v>93</v>
      </c>
      <c r="F395" s="25">
        <v>0.809</v>
      </c>
    </row>
    <row r="396" spans="3:6" ht="12.75">
      <c r="C396" s="15">
        <v>87</v>
      </c>
      <c r="D396" s="47">
        <v>0.2566533407836995</v>
      </c>
      <c r="E396" s="15">
        <v>92</v>
      </c>
      <c r="F396" s="25">
        <v>0.811</v>
      </c>
    </row>
    <row r="397" spans="3:6" ht="12.75">
      <c r="C397" s="15">
        <v>213</v>
      </c>
      <c r="D397" s="47">
        <v>0.25960201539059796</v>
      </c>
      <c r="E397" s="15">
        <v>91</v>
      </c>
      <c r="F397" s="25">
        <v>0.814</v>
      </c>
    </row>
    <row r="398" spans="3:6" ht="12.75">
      <c r="C398" s="15">
        <v>348</v>
      </c>
      <c r="D398" s="47">
        <v>0.26252384051128846</v>
      </c>
      <c r="E398" s="15">
        <v>90</v>
      </c>
      <c r="F398" s="25">
        <v>0.816</v>
      </c>
    </row>
    <row r="399" spans="3:6" ht="12.75">
      <c r="C399" s="15">
        <v>192</v>
      </c>
      <c r="D399" s="47">
        <v>0.2639722822835206</v>
      </c>
      <c r="E399" s="15">
        <v>89</v>
      </c>
      <c r="F399" s="25">
        <v>0.818</v>
      </c>
    </row>
    <row r="400" spans="3:6" ht="12.75">
      <c r="C400" s="15">
        <v>355</v>
      </c>
      <c r="D400" s="47">
        <v>0.2650121150233319</v>
      </c>
      <c r="E400" s="15">
        <v>88</v>
      </c>
      <c r="F400" s="25">
        <v>0.82</v>
      </c>
    </row>
    <row r="401" spans="3:6" ht="12.75">
      <c r="C401" s="15">
        <v>244</v>
      </c>
      <c r="D401" s="47">
        <v>0.26601778551129984</v>
      </c>
      <c r="E401" s="15">
        <v>87</v>
      </c>
      <c r="F401" s="25">
        <v>0.822</v>
      </c>
    </row>
    <row r="402" spans="3:6" ht="12.75">
      <c r="C402" s="15">
        <v>356</v>
      </c>
      <c r="D402" s="47">
        <v>0.26682738803708866</v>
      </c>
      <c r="E402" s="15">
        <v>86</v>
      </c>
      <c r="F402" s="25">
        <v>0.824</v>
      </c>
    </row>
    <row r="403" spans="3:6" ht="12.75">
      <c r="C403" s="15">
        <v>152</v>
      </c>
      <c r="D403" s="47">
        <v>0.26882136257552597</v>
      </c>
      <c r="E403" s="15">
        <v>85</v>
      </c>
      <c r="F403" s="25">
        <v>0.826</v>
      </c>
    </row>
    <row r="404" spans="3:6" ht="12.75">
      <c r="C404" s="15">
        <v>349</v>
      </c>
      <c r="D404" s="47">
        <v>0.2720453586301215</v>
      </c>
      <c r="E404" s="15">
        <v>84</v>
      </c>
      <c r="F404" s="25">
        <v>0.828</v>
      </c>
    </row>
    <row r="405" spans="3:6" ht="12.75">
      <c r="C405" s="15">
        <v>240</v>
      </c>
      <c r="D405" s="47">
        <v>0.27395353250908305</v>
      </c>
      <c r="E405" s="15">
        <v>83</v>
      </c>
      <c r="F405" s="25">
        <v>0.83</v>
      </c>
    </row>
    <row r="406" spans="3:6" ht="12.75">
      <c r="C406" s="15">
        <v>387</v>
      </c>
      <c r="D406" s="47">
        <v>0.2740419835161505</v>
      </c>
      <c r="E406" s="15">
        <v>82</v>
      </c>
      <c r="F406" s="25">
        <v>0.832</v>
      </c>
    </row>
    <row r="407" spans="3:6" ht="12.75">
      <c r="C407" s="15">
        <v>236</v>
      </c>
      <c r="D407" s="47">
        <v>0.27573439793020676</v>
      </c>
      <c r="E407" s="15">
        <v>81</v>
      </c>
      <c r="F407" s="25">
        <v>0.834</v>
      </c>
    </row>
    <row r="408" spans="3:6" ht="12.75">
      <c r="C408" s="15">
        <v>45</v>
      </c>
      <c r="D408" s="47">
        <v>0.2763705340820172</v>
      </c>
      <c r="E408" s="15">
        <v>80</v>
      </c>
      <c r="F408" s="25">
        <v>0.836</v>
      </c>
    </row>
    <row r="409" spans="3:6" ht="12.75">
      <c r="C409" s="15">
        <v>247</v>
      </c>
      <c r="D409" s="47">
        <v>0.2775466637843778</v>
      </c>
      <c r="E409" s="15">
        <v>79</v>
      </c>
      <c r="F409" s="25">
        <v>0.838</v>
      </c>
    </row>
    <row r="410" spans="3:6" ht="12.75">
      <c r="C410" s="15">
        <v>234</v>
      </c>
      <c r="D410" s="47">
        <v>0.2778110371677954</v>
      </c>
      <c r="E410" s="15">
        <v>78</v>
      </c>
      <c r="F410" s="25">
        <v>0.84</v>
      </c>
    </row>
    <row r="411" spans="3:6" ht="12.75">
      <c r="C411" s="15">
        <v>107</v>
      </c>
      <c r="D411" s="47">
        <v>0.2788596228947715</v>
      </c>
      <c r="E411" s="15">
        <v>77</v>
      </c>
      <c r="F411" s="25">
        <v>0.842</v>
      </c>
    </row>
    <row r="412" spans="3:6" ht="12.75">
      <c r="C412" s="15">
        <v>235</v>
      </c>
      <c r="D412" s="47">
        <v>0.27958207383510875</v>
      </c>
      <c r="E412" s="15">
        <v>76</v>
      </c>
      <c r="F412" s="25">
        <v>0.845</v>
      </c>
    </row>
    <row r="413" spans="3:6" ht="12.75">
      <c r="C413" s="15">
        <v>19</v>
      </c>
      <c r="D413" s="47">
        <v>0.28059286435760517</v>
      </c>
      <c r="E413" s="15">
        <v>75</v>
      </c>
      <c r="F413" s="25">
        <v>0.847</v>
      </c>
    </row>
    <row r="414" spans="3:6" ht="12.75">
      <c r="C414" s="15">
        <v>248</v>
      </c>
      <c r="D414" s="47">
        <v>0.28211555587749093</v>
      </c>
      <c r="E414" s="15">
        <v>74</v>
      </c>
      <c r="F414" s="25">
        <v>0.849</v>
      </c>
    </row>
    <row r="415" spans="3:6" ht="12.75">
      <c r="C415" s="15">
        <v>229</v>
      </c>
      <c r="D415" s="47">
        <v>0.28230663854530247</v>
      </c>
      <c r="E415" s="15">
        <v>73</v>
      </c>
      <c r="F415" s="25">
        <v>0.851</v>
      </c>
    </row>
    <row r="416" spans="3:6" ht="12.75">
      <c r="C416" s="15">
        <v>205</v>
      </c>
      <c r="D416" s="47">
        <v>0.28323567308209563</v>
      </c>
      <c r="E416" s="15">
        <v>72</v>
      </c>
      <c r="F416" s="25">
        <v>0.853</v>
      </c>
    </row>
    <row r="417" spans="3:6" ht="12.75">
      <c r="C417" s="15">
        <v>246</v>
      </c>
      <c r="D417" s="47">
        <v>0.2848310292858314</v>
      </c>
      <c r="E417" s="15">
        <v>71</v>
      </c>
      <c r="F417" s="25">
        <v>0.855</v>
      </c>
    </row>
    <row r="418" spans="3:6" ht="12.75">
      <c r="C418" s="15">
        <v>394</v>
      </c>
      <c r="D418" s="47">
        <v>0.28638091267195936</v>
      </c>
      <c r="E418" s="15">
        <v>70</v>
      </c>
      <c r="F418" s="25">
        <v>0.857</v>
      </c>
    </row>
    <row r="419" spans="3:6" ht="12.75">
      <c r="C419" s="15">
        <v>140</v>
      </c>
      <c r="D419" s="47">
        <v>0.2866746569436694</v>
      </c>
      <c r="E419" s="15">
        <v>69</v>
      </c>
      <c r="F419" s="25">
        <v>0.859</v>
      </c>
    </row>
    <row r="420" spans="3:6" ht="12.75">
      <c r="C420" s="15">
        <v>139</v>
      </c>
      <c r="D420" s="47">
        <v>0.2882826468301198</v>
      </c>
      <c r="E420" s="15">
        <v>68</v>
      </c>
      <c r="F420" s="25">
        <v>0.861</v>
      </c>
    </row>
    <row r="421" spans="3:6" ht="12.75">
      <c r="C421" s="15">
        <v>104</v>
      </c>
      <c r="D421" s="47">
        <v>0.28996314047071986</v>
      </c>
      <c r="E421" s="15">
        <v>67</v>
      </c>
      <c r="F421" s="25">
        <v>0.863</v>
      </c>
    </row>
    <row r="422" spans="3:6" ht="12.75">
      <c r="C422" s="15">
        <v>103</v>
      </c>
      <c r="D422" s="47">
        <v>0.2936834371121472</v>
      </c>
      <c r="E422" s="15">
        <v>66</v>
      </c>
      <c r="F422" s="25">
        <v>0.865</v>
      </c>
    </row>
    <row r="423" spans="3:6" ht="12.75">
      <c r="C423" s="15">
        <v>25</v>
      </c>
      <c r="D423" s="47">
        <v>0.2940548857683858</v>
      </c>
      <c r="E423" s="15">
        <v>65</v>
      </c>
      <c r="F423" s="25">
        <v>0.867</v>
      </c>
    </row>
    <row r="424" spans="3:6" ht="12.75">
      <c r="C424" s="15">
        <v>206</v>
      </c>
      <c r="D424" s="47">
        <v>0.2956782705411709</v>
      </c>
      <c r="E424" s="15">
        <v>64</v>
      </c>
      <c r="F424" s="25">
        <v>0.869</v>
      </c>
    </row>
    <row r="425" spans="3:6" ht="12.75">
      <c r="C425" s="15">
        <v>193</v>
      </c>
      <c r="D425" s="47">
        <v>0.29789149281839844</v>
      </c>
      <c r="E425" s="15">
        <v>63</v>
      </c>
      <c r="F425" s="25">
        <v>0.871</v>
      </c>
    </row>
    <row r="426" spans="3:6" ht="12.75">
      <c r="C426" s="15">
        <v>175</v>
      </c>
      <c r="D426" s="47">
        <v>0.29809347604199377</v>
      </c>
      <c r="E426" s="15">
        <v>62</v>
      </c>
      <c r="F426" s="25">
        <v>0.873</v>
      </c>
    </row>
    <row r="427" spans="3:6" ht="12.75">
      <c r="C427" s="15">
        <v>40</v>
      </c>
      <c r="D427" s="47">
        <v>0.2987091024953222</v>
      </c>
      <c r="E427" s="15">
        <v>61</v>
      </c>
      <c r="F427" s="25">
        <v>0.876</v>
      </c>
    </row>
    <row r="428" spans="3:6" ht="12.75">
      <c r="C428" s="15">
        <v>88</v>
      </c>
      <c r="D428" s="47">
        <v>0.30082094712310997</v>
      </c>
      <c r="E428" s="15">
        <v>60</v>
      </c>
      <c r="F428" s="25">
        <v>0.878</v>
      </c>
    </row>
    <row r="429" spans="3:6" ht="12.75">
      <c r="C429" s="15">
        <v>71</v>
      </c>
      <c r="D429" s="47">
        <v>0.30576819662182103</v>
      </c>
      <c r="E429" s="15">
        <v>59</v>
      </c>
      <c r="F429" s="25">
        <v>0.88</v>
      </c>
    </row>
    <row r="430" spans="3:6" ht="12.75">
      <c r="C430" s="15">
        <v>217</v>
      </c>
      <c r="D430" s="47">
        <v>0.306495896478494</v>
      </c>
      <c r="E430" s="15">
        <v>58</v>
      </c>
      <c r="F430" s="25">
        <v>0.882</v>
      </c>
    </row>
    <row r="431" spans="3:6" ht="12.75">
      <c r="C431" s="15">
        <v>131</v>
      </c>
      <c r="D431" s="47">
        <v>0.3071893449025179</v>
      </c>
      <c r="E431" s="15">
        <v>57</v>
      </c>
      <c r="F431" s="25">
        <v>0.884</v>
      </c>
    </row>
    <row r="432" spans="3:6" ht="12.75">
      <c r="C432" s="15">
        <v>434</v>
      </c>
      <c r="D432" s="47">
        <v>0.31049116053572506</v>
      </c>
      <c r="E432" s="15">
        <v>56</v>
      </c>
      <c r="F432" s="25">
        <v>0.886</v>
      </c>
    </row>
    <row r="433" spans="3:6" ht="12.75">
      <c r="C433" s="15">
        <v>138</v>
      </c>
      <c r="D433" s="47">
        <v>0.3108127098234873</v>
      </c>
      <c r="E433" s="15">
        <v>55</v>
      </c>
      <c r="F433" s="25">
        <v>0.888</v>
      </c>
    </row>
    <row r="434" spans="3:6" ht="12.75">
      <c r="C434" s="15">
        <v>221</v>
      </c>
      <c r="D434" s="47">
        <v>0.3119215604923074</v>
      </c>
      <c r="E434" s="15">
        <v>54</v>
      </c>
      <c r="F434" s="25">
        <v>0.89</v>
      </c>
    </row>
    <row r="435" spans="3:6" ht="12.75">
      <c r="C435" s="15">
        <v>134</v>
      </c>
      <c r="D435" s="47">
        <v>0.31240009246049105</v>
      </c>
      <c r="E435" s="15">
        <v>53</v>
      </c>
      <c r="F435" s="25">
        <v>0.892</v>
      </c>
    </row>
    <row r="436" spans="3:6" ht="12.75">
      <c r="C436" s="15">
        <v>198</v>
      </c>
      <c r="D436" s="47">
        <v>0.3142805600765521</v>
      </c>
      <c r="E436" s="15">
        <v>52</v>
      </c>
      <c r="F436" s="25">
        <v>0.894</v>
      </c>
    </row>
    <row r="437" spans="3:6" ht="12.75">
      <c r="C437" s="15">
        <v>118</v>
      </c>
      <c r="D437" s="47">
        <v>0.31465249874643864</v>
      </c>
      <c r="E437" s="15">
        <v>51</v>
      </c>
      <c r="F437" s="25">
        <v>0.896</v>
      </c>
    </row>
    <row r="438" spans="3:7" ht="12.75">
      <c r="C438" s="15">
        <v>243</v>
      </c>
      <c r="D438" s="47">
        <v>0.31611191768034974</v>
      </c>
      <c r="E438" s="15">
        <v>50</v>
      </c>
      <c r="F438" s="25">
        <v>0.898</v>
      </c>
      <c r="G438" s="31">
        <v>0.1</v>
      </c>
    </row>
    <row r="439" spans="3:6" ht="12.75">
      <c r="C439" s="15">
        <v>86</v>
      </c>
      <c r="D439" s="47">
        <v>0.3212132659538713</v>
      </c>
      <c r="E439" s="15">
        <v>49</v>
      </c>
      <c r="F439" s="25">
        <v>0.9</v>
      </c>
    </row>
    <row r="440" spans="3:6" ht="12.75">
      <c r="C440" s="15">
        <v>130</v>
      </c>
      <c r="D440" s="47">
        <v>0.32451295668958985</v>
      </c>
      <c r="E440" s="15">
        <v>48</v>
      </c>
      <c r="F440" s="25">
        <v>0.902</v>
      </c>
    </row>
    <row r="441" spans="3:6" ht="12.75">
      <c r="C441" s="15">
        <v>161</v>
      </c>
      <c r="D441" s="47">
        <v>0.325821112293415</v>
      </c>
      <c r="E441" s="15">
        <v>47</v>
      </c>
      <c r="F441" s="25">
        <v>0.904</v>
      </c>
    </row>
    <row r="442" spans="3:6" ht="12.75">
      <c r="C442" s="15">
        <v>207</v>
      </c>
      <c r="D442" s="47">
        <v>0.32914518100953605</v>
      </c>
      <c r="E442" s="15">
        <v>46</v>
      </c>
      <c r="F442" s="25">
        <v>0.907</v>
      </c>
    </row>
    <row r="443" spans="3:6" ht="12.75">
      <c r="C443" s="15">
        <v>46</v>
      </c>
      <c r="D443" s="47">
        <v>0.3300434668858846</v>
      </c>
      <c r="E443" s="15">
        <v>45</v>
      </c>
      <c r="F443" s="25">
        <v>0.909</v>
      </c>
    </row>
    <row r="444" spans="3:6" ht="12.75">
      <c r="C444" s="15">
        <v>460</v>
      </c>
      <c r="D444" s="47">
        <v>0.3302948997030483</v>
      </c>
      <c r="E444" s="15">
        <v>44</v>
      </c>
      <c r="F444" s="25">
        <v>0.911</v>
      </c>
    </row>
    <row r="445" spans="3:6" ht="12.75">
      <c r="C445" s="15">
        <v>208</v>
      </c>
      <c r="D445" s="47">
        <v>0.33235157147917166</v>
      </c>
      <c r="E445" s="15">
        <v>43</v>
      </c>
      <c r="F445" s="25">
        <v>0.913</v>
      </c>
    </row>
    <row r="446" spans="3:6" ht="12.75">
      <c r="C446" s="15">
        <v>461</v>
      </c>
      <c r="D446" s="47">
        <v>0.3327695909338827</v>
      </c>
      <c r="E446" s="15">
        <v>42</v>
      </c>
      <c r="F446" s="25">
        <v>0.915</v>
      </c>
    </row>
    <row r="447" spans="3:7" ht="12.75">
      <c r="C447" s="15">
        <v>157</v>
      </c>
      <c r="D447" s="47">
        <v>0.3337515892490508</v>
      </c>
      <c r="E447" s="15">
        <v>41</v>
      </c>
      <c r="F447" s="25">
        <v>0.917</v>
      </c>
      <c r="G447" s="31"/>
    </row>
    <row r="448" spans="3:6" ht="12.75">
      <c r="C448" s="15">
        <v>459</v>
      </c>
      <c r="D448" s="47">
        <v>0.335186922004727</v>
      </c>
      <c r="E448" s="15">
        <v>40</v>
      </c>
      <c r="F448" s="25">
        <v>0.919</v>
      </c>
    </row>
    <row r="449" spans="3:6" ht="12.75">
      <c r="C449" s="15">
        <v>201</v>
      </c>
      <c r="D449" s="47">
        <v>0.33707433473811577</v>
      </c>
      <c r="E449" s="15">
        <v>39</v>
      </c>
      <c r="F449" s="25">
        <v>0.921</v>
      </c>
    </row>
    <row r="450" spans="3:6" ht="12.75">
      <c r="C450" s="15">
        <v>209</v>
      </c>
      <c r="D450" s="47">
        <v>0.33750298120593897</v>
      </c>
      <c r="E450" s="15">
        <v>38</v>
      </c>
      <c r="F450" s="25">
        <v>0.923</v>
      </c>
    </row>
    <row r="451" spans="3:6" ht="12.75">
      <c r="C451" s="15">
        <v>74</v>
      </c>
      <c r="D451" s="47">
        <v>0.34285796496760906</v>
      </c>
      <c r="E451" s="15">
        <v>37</v>
      </c>
      <c r="F451" s="25">
        <v>0.925</v>
      </c>
    </row>
    <row r="452" spans="3:6" ht="12.75">
      <c r="C452" s="15">
        <v>388</v>
      </c>
      <c r="D452" s="47">
        <v>0.3471632022301677</v>
      </c>
      <c r="E452" s="15">
        <v>36</v>
      </c>
      <c r="F452" s="25">
        <v>0.927</v>
      </c>
    </row>
    <row r="453" spans="3:6" ht="12.75">
      <c r="C453" s="15">
        <v>89</v>
      </c>
      <c r="D453" s="47">
        <v>0.35031104541763114</v>
      </c>
      <c r="E453" s="15">
        <v>35</v>
      </c>
      <c r="F453" s="25">
        <v>0.929</v>
      </c>
    </row>
    <row r="454" spans="3:6" ht="12.75">
      <c r="C454" s="15">
        <v>158</v>
      </c>
      <c r="D454" s="47">
        <v>0.35086456493095114</v>
      </c>
      <c r="E454" s="15">
        <v>34</v>
      </c>
      <c r="F454" s="25">
        <v>0.931</v>
      </c>
    </row>
    <row r="455" spans="3:6" ht="12.75">
      <c r="C455" s="15">
        <v>203</v>
      </c>
      <c r="D455" s="47">
        <v>0.35811819058877453</v>
      </c>
      <c r="E455" s="15">
        <v>33</v>
      </c>
      <c r="F455" s="25">
        <v>0.933</v>
      </c>
    </row>
    <row r="456" spans="3:6" ht="12.75">
      <c r="C456" s="15">
        <v>136</v>
      </c>
      <c r="D456" s="47">
        <v>0.362077398148794</v>
      </c>
      <c r="E456" s="15">
        <v>32</v>
      </c>
      <c r="F456" s="25">
        <v>0.935</v>
      </c>
    </row>
    <row r="457" spans="3:6" ht="12.75">
      <c r="C457" s="15">
        <v>444</v>
      </c>
      <c r="D457" s="47">
        <v>0.3633816186897763</v>
      </c>
      <c r="E457" s="15">
        <v>31</v>
      </c>
      <c r="F457" s="25">
        <v>0.938</v>
      </c>
    </row>
    <row r="458" spans="3:6" ht="12.75">
      <c r="C458" s="15">
        <v>129</v>
      </c>
      <c r="D458" s="47">
        <v>0.3635968535271271</v>
      </c>
      <c r="E458" s="15">
        <v>30</v>
      </c>
      <c r="F458" s="25">
        <v>0.94</v>
      </c>
    </row>
    <row r="459" spans="3:6" ht="12.75">
      <c r="C459" s="15">
        <v>395</v>
      </c>
      <c r="D459" s="47">
        <v>0.3652381740500576</v>
      </c>
      <c r="E459" s="15">
        <v>29</v>
      </c>
      <c r="F459" s="25">
        <v>0.942</v>
      </c>
    </row>
    <row r="460" spans="3:6" ht="12.75">
      <c r="C460" s="15">
        <v>230</v>
      </c>
      <c r="D460" s="47">
        <v>0.36844898973192486</v>
      </c>
      <c r="E460" s="15">
        <v>28</v>
      </c>
      <c r="F460" s="25">
        <v>0.944</v>
      </c>
    </row>
    <row r="461" spans="3:6" ht="12.75">
      <c r="C461" s="15">
        <v>202</v>
      </c>
      <c r="D461" s="47">
        <v>0.36909342253649674</v>
      </c>
      <c r="E461" s="15">
        <v>27</v>
      </c>
      <c r="F461" s="25">
        <v>0.946</v>
      </c>
    </row>
    <row r="462" spans="3:6" ht="12.75">
      <c r="C462" s="15">
        <v>121</v>
      </c>
      <c r="D462" s="47">
        <v>0.3752144660899248</v>
      </c>
      <c r="E462" s="15">
        <v>26</v>
      </c>
      <c r="F462" s="25">
        <v>0.948</v>
      </c>
    </row>
    <row r="463" spans="3:6" ht="12.75">
      <c r="C463" s="15">
        <v>26</v>
      </c>
      <c r="D463" s="47">
        <v>0.37809301280470753</v>
      </c>
      <c r="E463" s="15">
        <v>25</v>
      </c>
      <c r="F463" s="25">
        <v>0.95</v>
      </c>
    </row>
    <row r="464" spans="3:6" ht="12.75">
      <c r="C464" s="15">
        <v>120</v>
      </c>
      <c r="D464" s="47">
        <v>0.3786563038195252</v>
      </c>
      <c r="E464" s="15">
        <v>24</v>
      </c>
      <c r="F464" s="25">
        <v>0.952</v>
      </c>
    </row>
    <row r="465" spans="3:6" ht="12.75">
      <c r="C465" s="15">
        <v>389</v>
      </c>
      <c r="D465" s="47">
        <v>0.38024399612144727</v>
      </c>
      <c r="E465" s="15">
        <v>23</v>
      </c>
      <c r="F465" s="25">
        <v>0.954</v>
      </c>
    </row>
    <row r="466" spans="3:6" ht="12.75">
      <c r="C466" s="15">
        <v>156</v>
      </c>
      <c r="D466" s="47">
        <v>0.38379381046724065</v>
      </c>
      <c r="E466" s="15">
        <v>22</v>
      </c>
      <c r="F466" s="25">
        <v>0.956</v>
      </c>
    </row>
    <row r="467" spans="3:6" ht="12.75">
      <c r="C467" s="15">
        <v>47</v>
      </c>
      <c r="D467" s="47">
        <v>0.3849083274740864</v>
      </c>
      <c r="E467" s="15">
        <v>21</v>
      </c>
      <c r="F467" s="25">
        <v>0.958</v>
      </c>
    </row>
    <row r="468" spans="3:6" ht="12.75">
      <c r="C468" s="15">
        <v>119</v>
      </c>
      <c r="D468" s="47">
        <v>0.3849543907733821</v>
      </c>
      <c r="E468" s="15">
        <v>20</v>
      </c>
      <c r="F468" s="25">
        <v>0.96</v>
      </c>
    </row>
    <row r="469" spans="3:6" ht="12.75">
      <c r="C469" s="15">
        <v>135</v>
      </c>
      <c r="D469" s="47">
        <v>0.39070248393115226</v>
      </c>
      <c r="E469" s="15">
        <v>19</v>
      </c>
      <c r="F469" s="25">
        <v>0.962</v>
      </c>
    </row>
    <row r="470" spans="3:6" ht="12.75">
      <c r="C470" s="15">
        <v>176</v>
      </c>
      <c r="D470" s="47">
        <v>0.3913170202226235</v>
      </c>
      <c r="E470" s="15">
        <v>18</v>
      </c>
      <c r="F470" s="25">
        <v>0.964</v>
      </c>
    </row>
    <row r="471" spans="3:6" ht="12.75">
      <c r="C471" s="15">
        <v>137</v>
      </c>
      <c r="D471" s="47">
        <v>0.40468054902616635</v>
      </c>
      <c r="E471" s="15">
        <v>17</v>
      </c>
      <c r="F471" s="25">
        <v>0.966</v>
      </c>
    </row>
    <row r="472" spans="3:6" ht="12.75">
      <c r="C472" s="15">
        <v>83</v>
      </c>
      <c r="D472" s="47">
        <v>0.4076547648501459</v>
      </c>
      <c r="E472" s="15">
        <v>16</v>
      </c>
      <c r="F472" s="25">
        <v>0.969</v>
      </c>
    </row>
    <row r="473" spans="3:6" ht="12.75">
      <c r="C473" s="15">
        <v>82</v>
      </c>
      <c r="D473" s="47">
        <v>0.42702173097502616</v>
      </c>
      <c r="E473" s="15">
        <v>15</v>
      </c>
      <c r="F473" s="25">
        <v>0.971</v>
      </c>
    </row>
    <row r="474" spans="3:6" ht="12.75">
      <c r="C474" s="15">
        <v>81</v>
      </c>
      <c r="D474" s="47">
        <v>0.43331336987712393</v>
      </c>
      <c r="E474" s="15">
        <v>14</v>
      </c>
      <c r="F474" s="25">
        <v>0.973</v>
      </c>
    </row>
    <row r="475" spans="3:6" ht="12.75">
      <c r="C475" s="15">
        <v>122</v>
      </c>
      <c r="D475" s="47">
        <v>0.44857565067393124</v>
      </c>
      <c r="E475" s="15">
        <v>13</v>
      </c>
      <c r="F475" s="25">
        <v>0.975</v>
      </c>
    </row>
    <row r="476" spans="3:6" ht="12.75">
      <c r="C476" s="15">
        <v>39</v>
      </c>
      <c r="D476" s="47">
        <v>0.46062013426273274</v>
      </c>
      <c r="E476" s="15">
        <v>12</v>
      </c>
      <c r="F476" s="25">
        <v>0.977</v>
      </c>
    </row>
    <row r="477" spans="3:6" ht="12.75">
      <c r="C477" s="15">
        <v>80</v>
      </c>
      <c r="D477" s="47">
        <v>0.46826252475302055</v>
      </c>
      <c r="E477" s="15">
        <v>11</v>
      </c>
      <c r="F477" s="25">
        <v>0.979</v>
      </c>
    </row>
    <row r="478" spans="3:6" ht="12.75">
      <c r="C478" s="15">
        <v>116</v>
      </c>
      <c r="D478" s="47">
        <v>0.48272494159678303</v>
      </c>
      <c r="E478" s="15">
        <v>10</v>
      </c>
      <c r="F478" s="25">
        <v>0.981</v>
      </c>
    </row>
    <row r="479" spans="3:6" ht="12.75">
      <c r="C479" s="15">
        <v>445</v>
      </c>
      <c r="D479" s="47">
        <v>0.4980955717835283</v>
      </c>
      <c r="E479" s="15">
        <v>9</v>
      </c>
      <c r="F479" s="25">
        <v>0.983</v>
      </c>
    </row>
    <row r="480" spans="3:6" ht="12.75">
      <c r="C480" s="15">
        <v>115</v>
      </c>
      <c r="D480" s="47">
        <v>0.5068440856126251</v>
      </c>
      <c r="E480" s="15">
        <v>8</v>
      </c>
      <c r="F480" s="25">
        <v>0.985</v>
      </c>
    </row>
    <row r="481" spans="3:6" ht="12.75">
      <c r="C481" s="15">
        <v>114</v>
      </c>
      <c r="D481" s="47">
        <v>0.5144537476635483</v>
      </c>
      <c r="E481" s="15">
        <v>7</v>
      </c>
      <c r="F481" s="25">
        <v>0.987</v>
      </c>
    </row>
    <row r="482" spans="3:6" ht="12.75">
      <c r="C482" s="15">
        <v>79</v>
      </c>
      <c r="D482" s="47">
        <v>0.5227880944295851</v>
      </c>
      <c r="E482" s="15">
        <v>6</v>
      </c>
      <c r="F482" s="25">
        <v>0.989</v>
      </c>
    </row>
    <row r="483" spans="3:6" ht="12.75">
      <c r="C483" s="15">
        <v>78</v>
      </c>
      <c r="D483" s="47">
        <v>0.5386323646578208</v>
      </c>
      <c r="E483" s="15">
        <v>5</v>
      </c>
      <c r="F483" s="25">
        <v>0.991</v>
      </c>
    </row>
    <row r="484" spans="3:6" ht="12.75">
      <c r="C484" s="15">
        <v>402</v>
      </c>
      <c r="D484" s="47">
        <v>0.5518540312708321</v>
      </c>
      <c r="E484" s="15">
        <v>4</v>
      </c>
      <c r="F484" s="25">
        <v>0.993</v>
      </c>
    </row>
    <row r="485" spans="3:6" ht="12.75">
      <c r="C485" s="15">
        <v>403</v>
      </c>
      <c r="D485" s="47">
        <v>0.5737995879037633</v>
      </c>
      <c r="E485" s="15">
        <v>3</v>
      </c>
      <c r="F485" s="25">
        <v>0.995</v>
      </c>
    </row>
    <row r="486" spans="3:6" ht="12.75">
      <c r="C486" s="15">
        <v>404</v>
      </c>
      <c r="D486" s="47">
        <v>0.5919242706502635</v>
      </c>
      <c r="E486" s="15">
        <v>2</v>
      </c>
      <c r="F486" s="25">
        <v>0.997</v>
      </c>
    </row>
    <row r="487" spans="3:6" ht="13.5" thickBot="1">
      <c r="C487" s="16">
        <v>446</v>
      </c>
      <c r="D487" s="49">
        <v>0.5939054705775406</v>
      </c>
      <c r="E487" s="16">
        <v>1</v>
      </c>
      <c r="F487" s="26">
        <v>1</v>
      </c>
    </row>
    <row r="488" ht="12.75">
      <c r="G488" s="31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86"/>
  <sheetViews>
    <sheetView tabSelected="1" zoomScale="75" zoomScaleNormal="75" workbookViewId="0" topLeftCell="G22">
      <selection activeCell="G1" sqref="G1"/>
    </sheetView>
  </sheetViews>
  <sheetFormatPr defaultColWidth="9.140625" defaultRowHeight="12.75"/>
  <cols>
    <col min="1" max="1" width="11.28125" style="0" bestFit="1" customWidth="1"/>
    <col min="4" max="4" width="9.140625" style="29" customWidth="1"/>
  </cols>
  <sheetData>
    <row r="1" spans="2:3" ht="12.75">
      <c r="B1" t="s">
        <v>0</v>
      </c>
      <c r="C1" t="s">
        <v>1</v>
      </c>
    </row>
    <row r="2" spans="1:4" ht="12.75">
      <c r="A2" s="2">
        <v>37447</v>
      </c>
      <c r="B2" s="3">
        <v>62.69577885046601</v>
      </c>
      <c r="C2">
        <v>945</v>
      </c>
      <c r="D2" s="29">
        <v>2002</v>
      </c>
    </row>
    <row r="3" spans="1:3" ht="12.75">
      <c r="A3" s="2">
        <v>37447</v>
      </c>
      <c r="B3" s="3">
        <v>75.63140239194036</v>
      </c>
      <c r="C3">
        <v>945</v>
      </c>
    </row>
    <row r="4" spans="1:3" ht="12.75">
      <c r="A4" s="2">
        <v>37448</v>
      </c>
      <c r="B4" s="3">
        <v>124.73264396190643</v>
      </c>
      <c r="C4">
        <v>945</v>
      </c>
    </row>
    <row r="5" spans="1:3" ht="12.75">
      <c r="A5" s="2">
        <v>37448</v>
      </c>
      <c r="B5" s="3">
        <v>132.65470147132874</v>
      </c>
      <c r="C5">
        <v>945</v>
      </c>
    </row>
    <row r="6" spans="1:3" ht="12.75">
      <c r="A6" s="2">
        <v>37448</v>
      </c>
      <c r="B6" s="3">
        <v>196.00077998638153</v>
      </c>
      <c r="C6">
        <v>945</v>
      </c>
    </row>
    <row r="7" spans="1:3" ht="12.75">
      <c r="A7" s="2">
        <v>37449</v>
      </c>
      <c r="B7" s="3">
        <v>166.19899854063988</v>
      </c>
      <c r="C7">
        <v>945</v>
      </c>
    </row>
    <row r="8" spans="1:3" ht="12.75">
      <c r="A8" s="2">
        <v>37449</v>
      </c>
      <c r="B8" s="3">
        <v>177.01339007169008</v>
      </c>
      <c r="C8">
        <v>945</v>
      </c>
    </row>
    <row r="9" spans="1:3" ht="12.75">
      <c r="A9" s="2">
        <v>37449</v>
      </c>
      <c r="B9" s="3">
        <v>216.3165863752365</v>
      </c>
      <c r="C9">
        <v>945</v>
      </c>
    </row>
    <row r="10" spans="1:3" ht="12.75">
      <c r="A10" s="2">
        <v>37452</v>
      </c>
      <c r="B10" s="3">
        <v>104.42344352044165</v>
      </c>
      <c r="C10">
        <v>945</v>
      </c>
    </row>
    <row r="11" spans="1:3" ht="12.75">
      <c r="A11" s="2">
        <v>37452</v>
      </c>
      <c r="B11" s="3">
        <v>110.25971084833145</v>
      </c>
      <c r="C11">
        <v>945</v>
      </c>
    </row>
    <row r="12" spans="1:3" ht="12.75">
      <c r="A12" s="2">
        <v>37452</v>
      </c>
      <c r="B12" s="3">
        <v>92.48006190359592</v>
      </c>
      <c r="C12">
        <v>945</v>
      </c>
    </row>
    <row r="13" spans="1:3" ht="12.75">
      <c r="A13" s="2">
        <v>37453</v>
      </c>
      <c r="B13" s="3">
        <v>38.01202600449324</v>
      </c>
      <c r="C13">
        <v>945</v>
      </c>
    </row>
    <row r="14" spans="1:3" ht="12.75">
      <c r="A14" s="2">
        <v>37453</v>
      </c>
      <c r="B14" s="3">
        <v>36.26349684223533</v>
      </c>
      <c r="C14">
        <v>945</v>
      </c>
    </row>
    <row r="15" spans="1:3" ht="12.75">
      <c r="A15" s="2">
        <v>37453</v>
      </c>
      <c r="B15" s="3">
        <v>45.06108833104372</v>
      </c>
      <c r="C15">
        <v>945</v>
      </c>
    </row>
    <row r="16" spans="1:3" ht="12.75">
      <c r="A16" s="2">
        <v>37454</v>
      </c>
      <c r="B16" s="3">
        <v>159.80751598253846</v>
      </c>
      <c r="C16">
        <v>945</v>
      </c>
    </row>
    <row r="17" spans="1:3" ht="12.75">
      <c r="A17" s="2">
        <v>37454</v>
      </c>
      <c r="B17" s="3">
        <v>156.0436801314354</v>
      </c>
      <c r="C17">
        <v>945</v>
      </c>
    </row>
    <row r="18" spans="1:3" ht="12.75">
      <c r="A18" s="2">
        <v>37454</v>
      </c>
      <c r="B18" s="3">
        <v>151.56597955338657</v>
      </c>
      <c r="C18">
        <v>945</v>
      </c>
    </row>
    <row r="19" spans="1:3" ht="12.75">
      <c r="A19" s="2">
        <v>37455</v>
      </c>
      <c r="B19" s="3">
        <v>202.0574253220111</v>
      </c>
      <c r="C19">
        <v>945</v>
      </c>
    </row>
    <row r="20" spans="1:3" ht="12.75">
      <c r="A20" s="2">
        <v>37455</v>
      </c>
      <c r="B20" s="3">
        <v>265.1602568179369</v>
      </c>
      <c r="C20">
        <v>945</v>
      </c>
    </row>
    <row r="21" spans="1:3" ht="12.75">
      <c r="A21" s="2">
        <v>37455</v>
      </c>
      <c r="B21" s="3">
        <v>221.71967739611864</v>
      </c>
      <c r="C21">
        <v>945</v>
      </c>
    </row>
    <row r="22" spans="1:3" ht="12.75">
      <c r="A22" s="2">
        <v>37456</v>
      </c>
      <c r="B22" s="3">
        <v>171.33877753652632</v>
      </c>
      <c r="C22">
        <v>945</v>
      </c>
    </row>
    <row r="23" spans="1:3" ht="12.75">
      <c r="A23" s="2">
        <v>37456</v>
      </c>
      <c r="B23" s="3">
        <v>204.48360470682383</v>
      </c>
      <c r="C23">
        <v>945</v>
      </c>
    </row>
    <row r="24" spans="1:3" ht="12.75">
      <c r="A24" s="2">
        <v>37456</v>
      </c>
      <c r="B24" s="3">
        <v>236.91074075177312</v>
      </c>
      <c r="C24">
        <v>945</v>
      </c>
    </row>
    <row r="25" spans="1:3" ht="12.75">
      <c r="A25" s="2">
        <v>37459</v>
      </c>
      <c r="B25" s="3">
        <v>226.99431627988815</v>
      </c>
      <c r="C25">
        <v>945</v>
      </c>
    </row>
    <row r="26" spans="1:3" ht="12.75">
      <c r="A26" s="2">
        <v>37459</v>
      </c>
      <c r="B26" s="3">
        <v>277.8818670511246</v>
      </c>
      <c r="C26">
        <v>945</v>
      </c>
    </row>
    <row r="27" spans="1:3" ht="12.75">
      <c r="A27" s="2">
        <v>37459</v>
      </c>
      <c r="B27" s="3">
        <v>357.2978971004486</v>
      </c>
      <c r="C27">
        <v>945</v>
      </c>
    </row>
    <row r="28" spans="1:3" ht="12.75">
      <c r="A28" s="2">
        <v>37460</v>
      </c>
      <c r="B28" s="3">
        <v>189.4281943552196</v>
      </c>
      <c r="C28">
        <v>945</v>
      </c>
    </row>
    <row r="29" spans="1:3" ht="12.75">
      <c r="A29" s="2">
        <v>37460</v>
      </c>
      <c r="B29" s="3">
        <v>211.07472276687622</v>
      </c>
      <c r="C29">
        <v>945</v>
      </c>
    </row>
    <row r="30" spans="1:3" ht="12.75">
      <c r="A30" s="2">
        <v>37460</v>
      </c>
      <c r="B30" s="3">
        <v>226.11118902266026</v>
      </c>
      <c r="C30">
        <v>945</v>
      </c>
    </row>
    <row r="31" spans="1:3" ht="12.75">
      <c r="A31" s="2">
        <v>37461</v>
      </c>
      <c r="B31" s="3">
        <v>85.58858726918697</v>
      </c>
      <c r="C31">
        <v>945</v>
      </c>
    </row>
    <row r="32" spans="1:3" ht="12.75">
      <c r="A32" s="2">
        <v>37461</v>
      </c>
      <c r="B32" s="3">
        <v>109.17980707064271</v>
      </c>
      <c r="C32">
        <v>945</v>
      </c>
    </row>
    <row r="33" spans="1:3" ht="12.75">
      <c r="A33" s="2">
        <v>37461</v>
      </c>
      <c r="B33" s="3">
        <v>127.98994165472686</v>
      </c>
      <c r="C33">
        <v>945</v>
      </c>
    </row>
    <row r="34" spans="1:3" ht="12.75">
      <c r="A34" s="2">
        <v>37462</v>
      </c>
      <c r="B34" s="3">
        <v>50.38506186939776</v>
      </c>
      <c r="C34">
        <v>945</v>
      </c>
    </row>
    <row r="35" spans="1:3" ht="12.75">
      <c r="A35" s="2">
        <v>37462</v>
      </c>
      <c r="B35" s="3">
        <v>57.72440998442471</v>
      </c>
      <c r="C35">
        <v>945</v>
      </c>
    </row>
    <row r="36" spans="1:3" ht="12.75">
      <c r="A36" s="2">
        <v>37462</v>
      </c>
      <c r="B36" s="3">
        <v>86.99438305944204</v>
      </c>
      <c r="C36">
        <v>945</v>
      </c>
    </row>
    <row r="37" spans="1:3" ht="12.75">
      <c r="A37" s="2">
        <v>37463</v>
      </c>
      <c r="B37" s="3">
        <v>146.6644156947732</v>
      </c>
      <c r="C37">
        <v>945</v>
      </c>
    </row>
    <row r="38" spans="1:3" ht="12.75">
      <c r="A38" s="2">
        <v>37463</v>
      </c>
      <c r="B38" s="3">
        <v>182.06289721280336</v>
      </c>
      <c r="C38">
        <v>945</v>
      </c>
    </row>
    <row r="39" spans="1:3" ht="12.75">
      <c r="A39" s="2">
        <v>37463</v>
      </c>
      <c r="B39" s="3">
        <v>217.84164540842175</v>
      </c>
      <c r="C39">
        <v>945</v>
      </c>
    </row>
    <row r="40" spans="1:3" ht="12.75">
      <c r="A40" s="2">
        <v>37466</v>
      </c>
      <c r="B40" s="3">
        <v>435.2860268782824</v>
      </c>
      <c r="C40">
        <v>945</v>
      </c>
    </row>
    <row r="41" spans="1:3" ht="12.75">
      <c r="A41" s="2">
        <v>37466</v>
      </c>
      <c r="B41" s="3">
        <v>282.28010185807943</v>
      </c>
      <c r="C41">
        <v>945</v>
      </c>
    </row>
    <row r="42" spans="1:3" ht="12.75">
      <c r="A42" s="2">
        <v>37466</v>
      </c>
      <c r="B42" s="3">
        <v>186.77126629650593</v>
      </c>
      <c r="C42">
        <v>945</v>
      </c>
    </row>
    <row r="43" spans="1:3" ht="12.75">
      <c r="A43" s="2">
        <v>37467</v>
      </c>
      <c r="B43" s="3">
        <v>111.96321414411068</v>
      </c>
      <c r="C43">
        <v>945</v>
      </c>
    </row>
    <row r="44" spans="1:3" ht="12.75">
      <c r="A44" s="2">
        <v>37467</v>
      </c>
      <c r="B44" s="3">
        <v>101.98228703439236</v>
      </c>
      <c r="C44">
        <v>945</v>
      </c>
    </row>
    <row r="45" spans="1:3" ht="12.75">
      <c r="A45" s="2">
        <v>37467</v>
      </c>
      <c r="B45" s="3">
        <v>107.49352061748505</v>
      </c>
      <c r="C45">
        <v>945</v>
      </c>
    </row>
    <row r="46" spans="1:3" ht="12.75">
      <c r="A46" s="2">
        <v>37468</v>
      </c>
      <c r="B46" s="3">
        <v>261.1701547075063</v>
      </c>
      <c r="C46">
        <v>945</v>
      </c>
    </row>
    <row r="47" spans="1:3" ht="12.75">
      <c r="A47" s="2">
        <v>37468</v>
      </c>
      <c r="B47" s="3">
        <v>311.89107620716095</v>
      </c>
      <c r="C47">
        <v>945</v>
      </c>
    </row>
    <row r="48" spans="1:3" ht="12.75">
      <c r="A48" s="2">
        <v>37468</v>
      </c>
      <c r="B48" s="3">
        <v>363.7383694630116</v>
      </c>
      <c r="C48">
        <v>945</v>
      </c>
    </row>
    <row r="49" spans="1:3" ht="12.75">
      <c r="A49" s="2">
        <v>37469</v>
      </c>
      <c r="B49" s="3">
        <v>175.74224242568016</v>
      </c>
      <c r="C49">
        <v>945</v>
      </c>
    </row>
    <row r="50" spans="1:3" ht="12.75">
      <c r="A50" s="2">
        <v>37469</v>
      </c>
      <c r="B50" s="3">
        <v>183.61862822808325</v>
      </c>
      <c r="C50">
        <v>945</v>
      </c>
    </row>
    <row r="51" spans="1:3" ht="12.75">
      <c r="A51" s="2">
        <v>37469</v>
      </c>
      <c r="B51" s="3">
        <v>183.72575207427144</v>
      </c>
      <c r="C51">
        <v>945</v>
      </c>
    </row>
    <row r="52" spans="1:3" ht="12.75">
      <c r="A52" s="2">
        <v>37470</v>
      </c>
      <c r="B52" s="3">
        <v>190.5301589369774</v>
      </c>
      <c r="C52">
        <v>945</v>
      </c>
    </row>
    <row r="53" spans="1:3" ht="12.75">
      <c r="A53" s="2">
        <v>37470</v>
      </c>
      <c r="B53" s="3">
        <v>155.3470258116722</v>
      </c>
      <c r="C53">
        <v>945</v>
      </c>
    </row>
    <row r="54" spans="1:3" ht="12.75">
      <c r="A54" s="2">
        <v>37470</v>
      </c>
      <c r="B54" s="3">
        <v>175.06301432847977</v>
      </c>
      <c r="C54">
        <v>945</v>
      </c>
    </row>
    <row r="55" spans="1:3" ht="12.75">
      <c r="A55" s="2">
        <v>37473</v>
      </c>
      <c r="B55" s="3">
        <v>149.27214604616165</v>
      </c>
      <c r="C55">
        <v>945</v>
      </c>
    </row>
    <row r="56" spans="1:3" ht="12.75">
      <c r="A56" s="2">
        <v>37473</v>
      </c>
      <c r="B56" s="3">
        <v>130.76130806654692</v>
      </c>
      <c r="C56">
        <v>945</v>
      </c>
    </row>
    <row r="57" spans="1:3" ht="12.75">
      <c r="A57" s="2">
        <v>37473</v>
      </c>
      <c r="B57" s="3">
        <v>116.11209880560637</v>
      </c>
      <c r="C57">
        <v>945</v>
      </c>
    </row>
    <row r="58" spans="1:3" ht="12.75">
      <c r="A58" s="2">
        <v>37474</v>
      </c>
      <c r="B58" s="3">
        <v>72.41679092496634</v>
      </c>
      <c r="C58">
        <v>945</v>
      </c>
    </row>
    <row r="59" spans="1:3" ht="12.75">
      <c r="A59" s="2">
        <v>37474</v>
      </c>
      <c r="B59" s="3">
        <v>76.07116053253412</v>
      </c>
      <c r="C59">
        <v>945</v>
      </c>
    </row>
    <row r="60" spans="1:3" ht="12.75">
      <c r="A60" s="2">
        <v>37474</v>
      </c>
      <c r="B60" s="3">
        <v>76.6905905008316</v>
      </c>
      <c r="C60">
        <v>945</v>
      </c>
    </row>
    <row r="61" spans="1:3" ht="12.75">
      <c r="A61" s="2">
        <v>37475</v>
      </c>
      <c r="B61" s="3">
        <v>29.227118153125048</v>
      </c>
      <c r="C61">
        <v>945</v>
      </c>
    </row>
    <row r="62" spans="1:3" ht="12.75">
      <c r="A62" s="2">
        <v>37475</v>
      </c>
      <c r="B62" s="3">
        <v>33.65314073115587</v>
      </c>
      <c r="C62">
        <v>945</v>
      </c>
    </row>
    <row r="63" spans="1:3" ht="12.75">
      <c r="A63" s="2">
        <v>37475</v>
      </c>
      <c r="B63" s="3">
        <v>65.97751511260867</v>
      </c>
      <c r="C63">
        <v>945</v>
      </c>
    </row>
    <row r="64" spans="1:3" ht="12.75">
      <c r="A64" s="2">
        <v>37476</v>
      </c>
      <c r="B64" s="3">
        <v>33.204598002135754</v>
      </c>
      <c r="C64">
        <v>945</v>
      </c>
    </row>
    <row r="65" spans="1:3" ht="12.75">
      <c r="A65" s="2">
        <v>37476</v>
      </c>
      <c r="B65" s="3">
        <v>92.20255910605192</v>
      </c>
      <c r="C65">
        <v>945</v>
      </c>
    </row>
    <row r="66" spans="1:3" ht="12.75">
      <c r="A66" s="2">
        <v>37476</v>
      </c>
      <c r="B66" s="3">
        <v>101.61874721944332</v>
      </c>
      <c r="C66">
        <v>945</v>
      </c>
    </row>
    <row r="67" spans="1:3" ht="12.75">
      <c r="A67" s="2">
        <v>37477</v>
      </c>
      <c r="B67" s="3">
        <v>34.73641536012292</v>
      </c>
      <c r="C67">
        <v>945</v>
      </c>
    </row>
    <row r="68" spans="1:3" ht="12.75">
      <c r="A68" s="2">
        <v>37477</v>
      </c>
      <c r="B68" s="3">
        <v>49.00091342814267</v>
      </c>
      <c r="C68">
        <v>945</v>
      </c>
    </row>
    <row r="69" spans="1:3" ht="12.75">
      <c r="A69" s="2">
        <v>37477</v>
      </c>
      <c r="B69" s="3">
        <v>94.37924620695412</v>
      </c>
      <c r="C69">
        <v>945</v>
      </c>
    </row>
    <row r="70" spans="1:3" ht="12.75">
      <c r="A70" s="2">
        <v>37480</v>
      </c>
      <c r="B70" s="3">
        <v>179.97728284448385</v>
      </c>
      <c r="C70">
        <v>945</v>
      </c>
    </row>
    <row r="71" spans="1:3" ht="12.75">
      <c r="A71" s="2">
        <v>37480</v>
      </c>
      <c r="B71" s="3">
        <v>226.91157767921686</v>
      </c>
      <c r="C71">
        <v>945</v>
      </c>
    </row>
    <row r="72" spans="1:3" ht="12.75">
      <c r="A72" s="2">
        <v>37480</v>
      </c>
      <c r="B72" s="3">
        <v>288.9509458076209</v>
      </c>
      <c r="C72">
        <v>945</v>
      </c>
    </row>
    <row r="73" spans="1:3" ht="12.75">
      <c r="A73" s="2">
        <v>37481</v>
      </c>
      <c r="B73" s="3">
        <v>107.80980285257101</v>
      </c>
      <c r="C73">
        <v>945</v>
      </c>
    </row>
    <row r="74" spans="1:3" ht="12.75">
      <c r="A74" s="2">
        <v>37481</v>
      </c>
      <c r="B74" s="3">
        <v>161.06059499830008</v>
      </c>
      <c r="C74">
        <v>945</v>
      </c>
    </row>
    <row r="75" spans="1:3" ht="12.75">
      <c r="A75" s="2">
        <v>37481</v>
      </c>
      <c r="B75" s="3">
        <v>324.0007768943906</v>
      </c>
      <c r="C75">
        <v>945</v>
      </c>
    </row>
    <row r="76" spans="1:3" ht="12.75">
      <c r="A76" s="2">
        <v>37482</v>
      </c>
      <c r="B76" s="3">
        <v>64.5661900267005</v>
      </c>
      <c r="C76">
        <v>945</v>
      </c>
    </row>
    <row r="77" spans="1:3" ht="12.75">
      <c r="A77" s="2">
        <v>37482</v>
      </c>
      <c r="B77" s="3">
        <v>53.18512573093176</v>
      </c>
      <c r="C77">
        <v>945</v>
      </c>
    </row>
    <row r="78" spans="1:3" ht="12.75">
      <c r="A78" s="2">
        <v>37482</v>
      </c>
      <c r="B78" s="3">
        <v>70.09939970821142</v>
      </c>
      <c r="C78">
        <v>945</v>
      </c>
    </row>
    <row r="79" spans="1:3" ht="12.75">
      <c r="A79" s="2">
        <v>37483</v>
      </c>
      <c r="B79" s="3">
        <v>509.0075846016407</v>
      </c>
      <c r="C79">
        <v>945</v>
      </c>
    </row>
    <row r="80" spans="1:3" ht="12.75">
      <c r="A80" s="2">
        <v>37483</v>
      </c>
      <c r="B80" s="3">
        <v>494.03474923595786</v>
      </c>
      <c r="C80">
        <v>945</v>
      </c>
    </row>
    <row r="81" spans="1:3" ht="12.75">
      <c r="A81" s="2">
        <v>37483</v>
      </c>
      <c r="B81" s="3">
        <v>442.5080858916044</v>
      </c>
      <c r="C81">
        <v>945</v>
      </c>
    </row>
    <row r="82" spans="1:3" ht="12.75">
      <c r="A82" s="2">
        <v>37484</v>
      </c>
      <c r="B82" s="3">
        <v>409.48113453388214</v>
      </c>
      <c r="C82">
        <v>945</v>
      </c>
    </row>
    <row r="83" spans="1:3" ht="12.75">
      <c r="A83" s="2">
        <v>37484</v>
      </c>
      <c r="B83" s="3">
        <v>403.53553577139974</v>
      </c>
      <c r="C83">
        <v>945</v>
      </c>
    </row>
    <row r="84" spans="1:3" ht="12.75">
      <c r="A84" s="2">
        <v>37484</v>
      </c>
      <c r="B84" s="3">
        <v>385.2337527833879</v>
      </c>
      <c r="C84">
        <v>945</v>
      </c>
    </row>
    <row r="85" spans="1:3" ht="12.75">
      <c r="A85" s="2">
        <v>37487</v>
      </c>
      <c r="B85" s="3">
        <v>160.95659574866295</v>
      </c>
      <c r="C85">
        <v>945</v>
      </c>
    </row>
    <row r="86" spans="1:3" ht="12.75">
      <c r="A86" s="2">
        <v>37487</v>
      </c>
      <c r="B86" s="3">
        <v>220.19699150323868</v>
      </c>
      <c r="C86">
        <v>945</v>
      </c>
    </row>
    <row r="87" spans="1:3" ht="12.75">
      <c r="A87" s="2">
        <v>37487</v>
      </c>
      <c r="B87" s="3">
        <v>303.5465363264084</v>
      </c>
      <c r="C87">
        <v>945</v>
      </c>
    </row>
    <row r="88" spans="1:3" ht="12.75">
      <c r="A88" s="2">
        <v>37488</v>
      </c>
      <c r="B88" s="3">
        <v>242.537407040596</v>
      </c>
      <c r="C88">
        <v>945</v>
      </c>
    </row>
    <row r="89" spans="1:3" ht="12.75">
      <c r="A89" s="2">
        <v>37488</v>
      </c>
      <c r="B89" s="3">
        <v>284.27579503133893</v>
      </c>
      <c r="C89">
        <v>945</v>
      </c>
    </row>
    <row r="90" spans="1:3" ht="12.75">
      <c r="A90" s="2">
        <v>37488</v>
      </c>
      <c r="B90" s="3">
        <v>331.0439379196614</v>
      </c>
      <c r="C90">
        <v>945</v>
      </c>
    </row>
    <row r="91" spans="1:3" ht="12.75">
      <c r="A91" s="2">
        <v>37489</v>
      </c>
      <c r="B91" s="3">
        <v>127.94551995396614</v>
      </c>
      <c r="C91">
        <v>945</v>
      </c>
    </row>
    <row r="92" spans="1:3" ht="12.75">
      <c r="A92" s="2">
        <v>37489</v>
      </c>
      <c r="B92" s="3">
        <v>155.00759118795395</v>
      </c>
      <c r="C92">
        <v>945</v>
      </c>
    </row>
    <row r="93" spans="1:3" ht="12.75">
      <c r="A93" s="2">
        <v>37489</v>
      </c>
      <c r="B93" s="3">
        <v>210.08180913329124</v>
      </c>
      <c r="C93">
        <v>945</v>
      </c>
    </row>
    <row r="94" spans="1:3" ht="12.75">
      <c r="A94" s="2">
        <v>37490</v>
      </c>
      <c r="B94" s="3">
        <v>37.36972465366125</v>
      </c>
      <c r="C94">
        <v>945</v>
      </c>
    </row>
    <row r="95" spans="1:3" ht="12.75">
      <c r="A95" s="2">
        <v>37490</v>
      </c>
      <c r="B95" s="3">
        <v>51.98184472322464</v>
      </c>
      <c r="C95">
        <v>945</v>
      </c>
    </row>
    <row r="96" spans="1:3" ht="12.75">
      <c r="A96" s="2">
        <v>37490</v>
      </c>
      <c r="B96" s="3">
        <v>87.38878646492958</v>
      </c>
      <c r="C96">
        <v>945</v>
      </c>
    </row>
    <row r="97" spans="1:3" ht="12.75">
      <c r="A97" s="2">
        <v>37491</v>
      </c>
      <c r="B97" s="3">
        <v>106.2449878975749</v>
      </c>
      <c r="C97">
        <v>945</v>
      </c>
    </row>
    <row r="98" spans="1:3" ht="12.75">
      <c r="A98" s="2">
        <v>37491</v>
      </c>
      <c r="B98" s="3">
        <v>121.95317386835814</v>
      </c>
      <c r="C98">
        <v>945</v>
      </c>
    </row>
    <row r="99" spans="1:3" ht="12.75">
      <c r="A99" s="2">
        <v>37491</v>
      </c>
      <c r="B99" s="3">
        <v>145.40729615092278</v>
      </c>
      <c r="C99">
        <v>945</v>
      </c>
    </row>
    <row r="100" spans="1:3" ht="12.75">
      <c r="A100" s="2">
        <v>37494</v>
      </c>
      <c r="B100" s="3">
        <v>124.6720133703202</v>
      </c>
      <c r="C100">
        <v>945</v>
      </c>
    </row>
    <row r="101" spans="1:3" ht="12.75">
      <c r="A101" s="2">
        <v>37494</v>
      </c>
      <c r="B101" s="3">
        <v>111.59440245293081</v>
      </c>
      <c r="C101">
        <v>945</v>
      </c>
    </row>
    <row r="102" spans="1:3" ht="12.75">
      <c r="A102" s="2">
        <v>37494</v>
      </c>
      <c r="B102" s="3">
        <v>97.58350829035044</v>
      </c>
      <c r="C102">
        <v>945</v>
      </c>
    </row>
    <row r="103" spans="1:3" ht="12.75">
      <c r="A103" s="2">
        <v>37495</v>
      </c>
      <c r="B103" s="3">
        <v>241.41373844444752</v>
      </c>
      <c r="C103">
        <v>945</v>
      </c>
    </row>
    <row r="104" spans="1:3" ht="12.75">
      <c r="A104" s="2">
        <v>37495</v>
      </c>
      <c r="B104" s="3">
        <v>277.5308480709791</v>
      </c>
      <c r="C104">
        <v>945</v>
      </c>
    </row>
    <row r="105" spans="1:3" ht="12.75">
      <c r="A105" s="2">
        <v>37495</v>
      </c>
      <c r="B105" s="3">
        <v>274.01516774483025</v>
      </c>
      <c r="C105">
        <v>945</v>
      </c>
    </row>
    <row r="106" spans="1:3" ht="12.75">
      <c r="A106" s="2">
        <v>37496</v>
      </c>
      <c r="B106" s="3">
        <v>232.2276711165905</v>
      </c>
      <c r="C106">
        <v>945</v>
      </c>
    </row>
    <row r="107" spans="1:3" ht="12.75">
      <c r="A107" s="2">
        <v>37496</v>
      </c>
      <c r="B107" s="3">
        <v>241.9339662194252</v>
      </c>
      <c r="C107">
        <v>945</v>
      </c>
    </row>
    <row r="108" spans="1:3" ht="12.75">
      <c r="A108" s="2">
        <v>37496</v>
      </c>
      <c r="B108" s="3">
        <v>263.5223436355591</v>
      </c>
      <c r="C108">
        <v>945</v>
      </c>
    </row>
    <row r="109" spans="1:3" ht="12.75">
      <c r="A109" s="2">
        <v>37497</v>
      </c>
      <c r="B109" s="3">
        <v>51.78011756390333</v>
      </c>
      <c r="C109">
        <v>945</v>
      </c>
    </row>
    <row r="110" spans="1:3" ht="12.75">
      <c r="A110" s="2">
        <v>37497</v>
      </c>
      <c r="B110" s="3">
        <v>35.64835516363382</v>
      </c>
      <c r="C110">
        <v>945</v>
      </c>
    </row>
    <row r="111" spans="1:3" ht="12.75">
      <c r="A111" s="2">
        <v>37497</v>
      </c>
      <c r="B111" s="3">
        <v>27.15947780245915</v>
      </c>
      <c r="C111">
        <v>945</v>
      </c>
    </row>
    <row r="112" spans="1:3" ht="12.75">
      <c r="A112" s="2">
        <v>37498</v>
      </c>
      <c r="B112" s="3">
        <v>120.41994655318558</v>
      </c>
      <c r="C112">
        <v>945</v>
      </c>
    </row>
    <row r="113" spans="1:3" ht="12.75">
      <c r="A113" s="2">
        <v>37498</v>
      </c>
      <c r="B113" s="3">
        <v>134.99208530783653</v>
      </c>
      <c r="C113">
        <v>945</v>
      </c>
    </row>
    <row r="114" spans="1:3" ht="12.75">
      <c r="A114" s="2">
        <v>37498</v>
      </c>
      <c r="B114" s="3">
        <v>195.69523406028748</v>
      </c>
      <c r="C114">
        <v>945</v>
      </c>
    </row>
    <row r="115" spans="1:4" ht="12.75">
      <c r="A115" s="5">
        <v>37809</v>
      </c>
      <c r="B115" s="3">
        <v>486.1587915420532</v>
      </c>
      <c r="C115">
        <v>945</v>
      </c>
      <c r="D115" s="29">
        <v>2003</v>
      </c>
    </row>
    <row r="116" spans="1:3" ht="12.75">
      <c r="A116" s="5">
        <v>37809</v>
      </c>
      <c r="B116" s="3">
        <v>478.96766090393066</v>
      </c>
      <c r="C116">
        <v>945</v>
      </c>
    </row>
    <row r="117" spans="1:3" ht="12.75">
      <c r="A117" s="5">
        <v>37809</v>
      </c>
      <c r="B117" s="3">
        <v>456.17506980895996</v>
      </c>
      <c r="C117">
        <v>945</v>
      </c>
    </row>
    <row r="118" spans="1:3" ht="12.75">
      <c r="A118" s="5">
        <v>37810</v>
      </c>
      <c r="B118" s="3">
        <v>227.85486168414354</v>
      </c>
      <c r="C118">
        <v>945</v>
      </c>
    </row>
    <row r="119" spans="1:3" ht="12.75">
      <c r="A119" s="5">
        <v>37810</v>
      </c>
      <c r="B119" s="3">
        <v>297.3466113153845</v>
      </c>
      <c r="C119">
        <v>945</v>
      </c>
    </row>
    <row r="120" spans="1:3" ht="12.75">
      <c r="A120" s="5">
        <v>37810</v>
      </c>
      <c r="B120" s="3">
        <v>363.7818992808461</v>
      </c>
      <c r="C120">
        <v>945</v>
      </c>
    </row>
    <row r="121" spans="1:3" ht="12.75">
      <c r="A121" s="5">
        <v>37811</v>
      </c>
      <c r="B121" s="3">
        <v>357.8302071094513</v>
      </c>
      <c r="C121">
        <v>945</v>
      </c>
    </row>
    <row r="122" spans="1:3" ht="12.75">
      <c r="A122" s="5">
        <v>37811</v>
      </c>
      <c r="B122" s="3">
        <v>354.57767045497894</v>
      </c>
      <c r="C122">
        <v>945</v>
      </c>
    </row>
    <row r="123" spans="1:3" ht="12.75">
      <c r="A123" s="5">
        <v>37811</v>
      </c>
      <c r="B123" s="3">
        <v>423.903989886865</v>
      </c>
      <c r="C123">
        <v>945</v>
      </c>
    </row>
    <row r="124" spans="1:3" ht="12.75">
      <c r="A124" s="5">
        <v>37812</v>
      </c>
      <c r="B124" s="3">
        <v>41.09365443140268</v>
      </c>
      <c r="C124">
        <v>945</v>
      </c>
    </row>
    <row r="125" spans="1:3" ht="12.75">
      <c r="A125" s="5">
        <v>37812</v>
      </c>
      <c r="B125" s="3">
        <v>40.304771207273006</v>
      </c>
      <c r="C125">
        <v>945</v>
      </c>
    </row>
    <row r="126" spans="1:3" ht="12.75">
      <c r="A126" s="5">
        <v>37812</v>
      </c>
      <c r="B126" s="3">
        <v>33.78220480680466</v>
      </c>
      <c r="C126">
        <v>945</v>
      </c>
    </row>
    <row r="127" spans="1:3" ht="12.75">
      <c r="A127" s="5">
        <v>37813</v>
      </c>
      <c r="B127" s="3">
        <v>149.4182826280594</v>
      </c>
      <c r="C127">
        <v>945</v>
      </c>
    </row>
    <row r="128" spans="1:3" ht="12.75">
      <c r="A128" s="5">
        <v>37813</v>
      </c>
      <c r="B128" s="3">
        <v>146.16095858812332</v>
      </c>
      <c r="C128">
        <v>945</v>
      </c>
    </row>
    <row r="129" spans="1:3" ht="12.75">
      <c r="A129" s="5">
        <v>37813</v>
      </c>
      <c r="B129" s="3">
        <v>148.12768161296844</v>
      </c>
      <c r="C129">
        <v>945</v>
      </c>
    </row>
    <row r="130" spans="1:3" ht="12.75">
      <c r="A130" s="5">
        <v>37816</v>
      </c>
      <c r="B130" s="3">
        <v>343.5990265831351</v>
      </c>
      <c r="C130">
        <v>945</v>
      </c>
    </row>
    <row r="131" spans="1:3" ht="12.75">
      <c r="A131" s="5">
        <v>37816</v>
      </c>
      <c r="B131" s="3">
        <v>306.6647440716624</v>
      </c>
      <c r="C131">
        <v>945</v>
      </c>
    </row>
    <row r="132" spans="1:3" ht="12.75">
      <c r="A132" s="5">
        <v>37816</v>
      </c>
      <c r="B132" s="3">
        <v>290.29393093287945</v>
      </c>
      <c r="C132">
        <v>945</v>
      </c>
    </row>
    <row r="133" spans="1:3" ht="12.75">
      <c r="A133" s="5">
        <v>37817</v>
      </c>
      <c r="B133" s="3">
        <v>135.4746241569519</v>
      </c>
      <c r="C133">
        <v>945</v>
      </c>
    </row>
    <row r="134" spans="1:3" ht="12.75">
      <c r="A134" s="5">
        <v>37817</v>
      </c>
      <c r="B134" s="3">
        <v>221.1594001352787</v>
      </c>
      <c r="C134">
        <v>945</v>
      </c>
    </row>
    <row r="135" spans="1:3" ht="12.75">
      <c r="A135" s="5">
        <v>37817</v>
      </c>
      <c r="B135" s="3">
        <v>295.21808737516403</v>
      </c>
      <c r="C135">
        <v>945</v>
      </c>
    </row>
    <row r="136" spans="1:3" ht="12.75">
      <c r="A136" s="5">
        <v>37818</v>
      </c>
      <c r="B136" s="3">
        <v>369.2138473149389</v>
      </c>
      <c r="C136">
        <v>945</v>
      </c>
    </row>
    <row r="137" spans="1:3" ht="12.75">
      <c r="A137" s="5">
        <v>37818</v>
      </c>
      <c r="B137" s="3">
        <v>342.16314125061035</v>
      </c>
      <c r="C137">
        <v>945</v>
      </c>
    </row>
    <row r="138" spans="1:3" ht="12.75">
      <c r="A138" s="5">
        <v>37818</v>
      </c>
      <c r="B138" s="3">
        <v>382.4231188297272</v>
      </c>
      <c r="C138">
        <v>945</v>
      </c>
    </row>
    <row r="139" spans="1:3" ht="12.75">
      <c r="A139" s="5">
        <v>37819</v>
      </c>
      <c r="B139" s="3">
        <v>293.7180107831955</v>
      </c>
      <c r="C139">
        <v>945</v>
      </c>
    </row>
    <row r="140" spans="1:3" ht="12.75">
      <c r="A140" s="5">
        <v>37819</v>
      </c>
      <c r="B140" s="3">
        <v>272.4271012544632</v>
      </c>
      <c r="C140">
        <v>945</v>
      </c>
    </row>
    <row r="141" spans="1:3" ht="12.75">
      <c r="A141" s="5">
        <v>37819</v>
      </c>
      <c r="B141" s="3">
        <v>270.9075508117676</v>
      </c>
      <c r="C141">
        <v>945</v>
      </c>
    </row>
    <row r="142" spans="1:3" ht="12.75">
      <c r="A142" s="5">
        <v>37820</v>
      </c>
      <c r="B142" s="3">
        <v>149.80418793857098</v>
      </c>
      <c r="C142">
        <v>945</v>
      </c>
    </row>
    <row r="143" spans="1:3" ht="12.75">
      <c r="A143" s="5">
        <v>37820</v>
      </c>
      <c r="B143" s="3">
        <v>153.23322579450905</v>
      </c>
      <c r="C143">
        <v>945</v>
      </c>
    </row>
    <row r="144" spans="1:3" ht="12.75">
      <c r="A144" s="5">
        <v>37820</v>
      </c>
      <c r="B144" s="3">
        <v>157.0865348149091</v>
      </c>
      <c r="C144">
        <v>945</v>
      </c>
    </row>
    <row r="145" spans="1:3" ht="12.75">
      <c r="A145" s="5">
        <v>37823</v>
      </c>
      <c r="B145" s="3">
        <v>126.17609232664108</v>
      </c>
      <c r="C145">
        <v>945</v>
      </c>
    </row>
    <row r="146" spans="1:3" ht="12.75">
      <c r="A146" s="5">
        <v>37823</v>
      </c>
      <c r="B146" s="3">
        <v>143.8872440084815</v>
      </c>
      <c r="C146">
        <v>945</v>
      </c>
    </row>
    <row r="147" spans="1:3" ht="12.75">
      <c r="A147" s="5">
        <v>37823</v>
      </c>
      <c r="B147" s="3">
        <v>187.7818014137447</v>
      </c>
      <c r="C147">
        <v>945</v>
      </c>
    </row>
    <row r="148" spans="1:3" ht="12.75">
      <c r="A148" s="5">
        <v>37824</v>
      </c>
      <c r="B148" s="3">
        <v>47.391692981123924</v>
      </c>
      <c r="C148">
        <v>945</v>
      </c>
    </row>
    <row r="149" spans="1:3" ht="12.75">
      <c r="A149" s="5">
        <v>37824</v>
      </c>
      <c r="B149" s="3">
        <v>65.557742446661</v>
      </c>
      <c r="C149">
        <v>945</v>
      </c>
    </row>
    <row r="150" spans="1:3" ht="12.75">
      <c r="A150" s="5">
        <v>37824</v>
      </c>
      <c r="B150" s="3">
        <v>66.79831147193909</v>
      </c>
      <c r="C150">
        <v>945</v>
      </c>
    </row>
    <row r="151" spans="1:3" ht="12.75">
      <c r="A151" s="5">
        <v>37825</v>
      </c>
      <c r="B151" s="3">
        <v>48.84623118489981</v>
      </c>
      <c r="C151">
        <v>945</v>
      </c>
    </row>
    <row r="152" spans="1:3" ht="12.75">
      <c r="A152" s="5">
        <v>37825</v>
      </c>
      <c r="B152" s="3">
        <v>68.4190199971199</v>
      </c>
      <c r="C152">
        <v>945</v>
      </c>
    </row>
    <row r="153" spans="1:3" ht="12.75">
      <c r="A153" s="5">
        <v>37825</v>
      </c>
      <c r="B153" s="3">
        <v>254.03618763387203</v>
      </c>
      <c r="C153">
        <v>945</v>
      </c>
    </row>
    <row r="154" spans="1:3" ht="12.75">
      <c r="A154" s="5">
        <v>37826</v>
      </c>
      <c r="B154" s="3">
        <v>177.2008788138628</v>
      </c>
      <c r="C154">
        <v>945</v>
      </c>
    </row>
    <row r="155" spans="1:3" ht="12.75">
      <c r="A155" s="5">
        <v>37826</v>
      </c>
      <c r="B155" s="3">
        <v>165.24516472406685</v>
      </c>
      <c r="C155">
        <v>945</v>
      </c>
    </row>
    <row r="156" spans="1:3" ht="12.75">
      <c r="A156" s="5">
        <v>37826</v>
      </c>
      <c r="B156" s="3">
        <v>181.16492965817451</v>
      </c>
      <c r="C156">
        <v>945</v>
      </c>
    </row>
    <row r="157" spans="1:3" ht="12.75">
      <c r="A157" s="5">
        <v>37827</v>
      </c>
      <c r="B157" s="3">
        <v>362.68515089154243</v>
      </c>
      <c r="C157">
        <v>945</v>
      </c>
    </row>
    <row r="158" spans="1:3" ht="12.75">
      <c r="A158" s="5">
        <v>37827</v>
      </c>
      <c r="B158" s="3">
        <v>315.395251840353</v>
      </c>
      <c r="C158">
        <v>945</v>
      </c>
    </row>
    <row r="159" spans="1:3" ht="12.75">
      <c r="A159" s="5">
        <v>37827</v>
      </c>
      <c r="B159" s="3">
        <v>331.56701385974884</v>
      </c>
      <c r="C159">
        <v>945</v>
      </c>
    </row>
    <row r="160" spans="1:3" ht="12.75">
      <c r="A160" s="5">
        <v>37830</v>
      </c>
      <c r="B160" s="3">
        <v>223.47338527441025</v>
      </c>
      <c r="C160">
        <v>945</v>
      </c>
    </row>
    <row r="161" spans="1:3" ht="12.75">
      <c r="A161" s="5">
        <v>37830</v>
      </c>
      <c r="B161" s="3">
        <v>242.06153571605682</v>
      </c>
      <c r="C161">
        <v>945</v>
      </c>
    </row>
    <row r="162" spans="1:3" ht="12.75">
      <c r="A162" s="5">
        <v>37830</v>
      </c>
      <c r="B162" s="3">
        <v>307.90095111727715</v>
      </c>
      <c r="C162">
        <v>945</v>
      </c>
    </row>
    <row r="163" spans="1:3" ht="12.75">
      <c r="A163" s="5">
        <v>37831</v>
      </c>
      <c r="B163" s="3">
        <v>60.21399698406458</v>
      </c>
      <c r="C163">
        <v>945</v>
      </c>
    </row>
    <row r="164" spans="1:3" ht="12.75">
      <c r="A164" s="5">
        <v>37831</v>
      </c>
      <c r="B164" s="3">
        <v>130.89233285188675</v>
      </c>
      <c r="C164">
        <v>945</v>
      </c>
    </row>
    <row r="165" spans="1:3" ht="12.75">
      <c r="A165" s="5">
        <v>37831</v>
      </c>
      <c r="B165" s="3">
        <v>163.2940265238285</v>
      </c>
      <c r="C165">
        <v>945</v>
      </c>
    </row>
    <row r="166" spans="1:3" ht="12.75">
      <c r="A166" s="5">
        <v>37832</v>
      </c>
      <c r="B166" s="3">
        <v>53.890348464250565</v>
      </c>
      <c r="C166">
        <v>945</v>
      </c>
    </row>
    <row r="167" spans="1:3" ht="12.75">
      <c r="A167" s="5">
        <v>37832</v>
      </c>
      <c r="B167" s="3">
        <v>54.990611262619495</v>
      </c>
      <c r="C167">
        <v>945</v>
      </c>
    </row>
    <row r="168" spans="1:3" ht="12.75">
      <c r="A168" s="5">
        <v>37832</v>
      </c>
      <c r="B168" s="3">
        <v>51.657022876664996</v>
      </c>
      <c r="C168">
        <v>945</v>
      </c>
    </row>
    <row r="169" spans="1:3" ht="12.75">
      <c r="A169" s="5">
        <v>37833</v>
      </c>
      <c r="B169" s="3">
        <v>75.86715920269489</v>
      </c>
      <c r="C169">
        <v>945</v>
      </c>
    </row>
    <row r="170" spans="1:3" ht="12.75">
      <c r="A170" s="5">
        <v>37833</v>
      </c>
      <c r="B170" s="3">
        <v>73.41179163008928</v>
      </c>
      <c r="C170">
        <v>945</v>
      </c>
    </row>
    <row r="171" spans="1:3" ht="12.75">
      <c r="A171" s="5">
        <v>37833</v>
      </c>
      <c r="B171" s="3">
        <v>84.58671593666077</v>
      </c>
      <c r="C171">
        <v>945</v>
      </c>
    </row>
    <row r="172" spans="1:3" ht="12.75">
      <c r="A172" s="5">
        <v>37834</v>
      </c>
      <c r="B172" s="3">
        <v>158.9705175757408</v>
      </c>
      <c r="C172">
        <v>945</v>
      </c>
    </row>
    <row r="173" spans="1:3" ht="12.75">
      <c r="A173" s="5">
        <v>37834</v>
      </c>
      <c r="B173" s="3">
        <v>175.609680429101</v>
      </c>
      <c r="C173">
        <v>945</v>
      </c>
    </row>
    <row r="174" spans="1:3" ht="12.75">
      <c r="A174" s="5">
        <v>37834</v>
      </c>
      <c r="B174" s="3">
        <v>197.90557964891195</v>
      </c>
      <c r="C174">
        <v>945</v>
      </c>
    </row>
    <row r="175" spans="1:3" ht="12.75">
      <c r="A175" s="5">
        <v>37837</v>
      </c>
      <c r="B175" s="3">
        <v>229.8754692580551</v>
      </c>
      <c r="C175">
        <v>945</v>
      </c>
    </row>
    <row r="176" spans="1:3" ht="12.75">
      <c r="A176" s="5">
        <v>37837</v>
      </c>
      <c r="B176" s="3">
        <v>281.6983348596841</v>
      </c>
      <c r="C176">
        <v>945</v>
      </c>
    </row>
    <row r="177" spans="1:3" ht="12.75">
      <c r="A177" s="5">
        <v>37837</v>
      </c>
      <c r="B177" s="3">
        <v>369.7945841103792</v>
      </c>
      <c r="C177">
        <v>945</v>
      </c>
    </row>
    <row r="178" spans="1:3" ht="12.75">
      <c r="A178" s="5">
        <v>37838</v>
      </c>
      <c r="B178" s="3">
        <v>152.32862123847008</v>
      </c>
      <c r="C178">
        <v>945</v>
      </c>
    </row>
    <row r="179" spans="1:3" ht="12.75">
      <c r="A179" s="5">
        <v>37838</v>
      </c>
      <c r="B179" s="3">
        <v>215.5202797651291</v>
      </c>
      <c r="C179">
        <v>945</v>
      </c>
    </row>
    <row r="180" spans="1:3" ht="12.75">
      <c r="A180" s="5">
        <v>37838</v>
      </c>
      <c r="B180" s="3">
        <v>228.13675152510405</v>
      </c>
      <c r="C180">
        <v>945</v>
      </c>
    </row>
    <row r="181" spans="1:3" ht="12.75">
      <c r="A181" s="5">
        <v>37839</v>
      </c>
      <c r="B181" s="3">
        <v>92.5868221744895</v>
      </c>
      <c r="C181">
        <v>945</v>
      </c>
    </row>
    <row r="182" spans="1:3" ht="12.75">
      <c r="A182" s="5">
        <v>37839</v>
      </c>
      <c r="B182" s="3">
        <v>106.3338717520237</v>
      </c>
      <c r="C182">
        <v>945</v>
      </c>
    </row>
    <row r="183" spans="1:3" ht="12.75">
      <c r="A183" s="5">
        <v>37839</v>
      </c>
      <c r="B183" s="3">
        <v>102.76899925619364</v>
      </c>
      <c r="C183">
        <v>945</v>
      </c>
    </row>
    <row r="184" spans="1:3" ht="12.75">
      <c r="A184" s="5">
        <v>37840</v>
      </c>
      <c r="B184" s="3">
        <v>152.90220610424876</v>
      </c>
      <c r="C184">
        <v>945</v>
      </c>
    </row>
    <row r="185" spans="1:3" ht="12.75">
      <c r="A185" s="5">
        <v>37840</v>
      </c>
      <c r="B185" s="3">
        <v>172.47475588321686</v>
      </c>
      <c r="C185">
        <v>945</v>
      </c>
    </row>
    <row r="186" spans="1:3" ht="12.75">
      <c r="A186" s="5">
        <v>37840</v>
      </c>
      <c r="B186" s="3">
        <v>173.68378686904907</v>
      </c>
      <c r="C186">
        <v>945</v>
      </c>
    </row>
    <row r="187" spans="1:3" ht="12.75">
      <c r="A187" s="5">
        <v>37841</v>
      </c>
      <c r="B187" s="3">
        <v>37.691929443739355</v>
      </c>
      <c r="C187">
        <v>945</v>
      </c>
    </row>
    <row r="188" spans="1:3" ht="12.75">
      <c r="A188" s="5">
        <v>37841</v>
      </c>
      <c r="B188" s="3">
        <v>45.639523308724165</v>
      </c>
      <c r="C188">
        <v>945</v>
      </c>
    </row>
    <row r="189" spans="1:3" ht="12.75">
      <c r="A189" s="5">
        <v>37841</v>
      </c>
      <c r="B189" s="3">
        <v>69.4827933460474</v>
      </c>
      <c r="C189">
        <v>945</v>
      </c>
    </row>
    <row r="190" spans="1:3" ht="12.75">
      <c r="A190" s="5">
        <v>37844</v>
      </c>
      <c r="B190" s="3">
        <v>34.66786749847233</v>
      </c>
      <c r="C190">
        <v>945</v>
      </c>
    </row>
    <row r="191" spans="1:3" ht="12.75">
      <c r="A191" s="5">
        <v>37844</v>
      </c>
      <c r="B191" s="3">
        <v>37.491557436063886</v>
      </c>
      <c r="C191">
        <v>945</v>
      </c>
    </row>
    <row r="192" spans="1:3" ht="12.75">
      <c r="A192" s="5">
        <v>37844</v>
      </c>
      <c r="B192" s="3">
        <v>48.1917582154274</v>
      </c>
      <c r="C192">
        <v>945</v>
      </c>
    </row>
    <row r="193" spans="1:3" ht="12.75">
      <c r="A193" s="5">
        <v>37845</v>
      </c>
      <c r="B193" s="3">
        <v>249.45380675792694</v>
      </c>
      <c r="C193">
        <v>945</v>
      </c>
    </row>
    <row r="194" spans="1:3" ht="12.75">
      <c r="A194" s="5">
        <v>37845</v>
      </c>
      <c r="B194" s="3">
        <v>281.50746071338654</v>
      </c>
      <c r="C194">
        <v>945</v>
      </c>
    </row>
    <row r="195" spans="1:3" ht="12.75">
      <c r="A195" s="5">
        <v>37845</v>
      </c>
      <c r="B195" s="3">
        <v>236.01122587919235</v>
      </c>
      <c r="C195">
        <v>945</v>
      </c>
    </row>
    <row r="196" spans="1:3" ht="12.75">
      <c r="A196" s="5">
        <v>37846</v>
      </c>
      <c r="B196" s="3">
        <v>79.53304514288902</v>
      </c>
      <c r="C196">
        <v>945</v>
      </c>
    </row>
    <row r="197" spans="1:3" ht="12.75">
      <c r="A197" s="5">
        <v>37846</v>
      </c>
      <c r="B197" s="3">
        <v>71.10811112821102</v>
      </c>
      <c r="C197">
        <v>945</v>
      </c>
    </row>
    <row r="198" spans="1:3" ht="12.75">
      <c r="A198" s="5">
        <v>37846</v>
      </c>
      <c r="B198" s="3">
        <v>131.45798114687204</v>
      </c>
      <c r="C198">
        <v>945</v>
      </c>
    </row>
    <row r="199" spans="1:3" ht="12.75">
      <c r="A199" s="5">
        <v>37847</v>
      </c>
      <c r="B199" s="3">
        <v>296.9951292723417</v>
      </c>
      <c r="C199">
        <v>945</v>
      </c>
    </row>
    <row r="200" spans="1:3" ht="12.75">
      <c r="A200" s="5">
        <v>37847</v>
      </c>
      <c r="B200" s="3">
        <v>204.9565951526165</v>
      </c>
      <c r="C200">
        <v>945</v>
      </c>
    </row>
    <row r="201" spans="1:3" ht="12.75">
      <c r="A201" s="5">
        <v>37847</v>
      </c>
      <c r="B201" s="3">
        <v>181.95516669750214</v>
      </c>
      <c r="C201">
        <v>945</v>
      </c>
    </row>
    <row r="202" spans="1:3" ht="12.75">
      <c r="A202" s="5">
        <v>37848</v>
      </c>
      <c r="B202" s="3">
        <v>318.5352463275194</v>
      </c>
      <c r="C202">
        <v>945</v>
      </c>
    </row>
    <row r="203" spans="1:3" ht="12.75">
      <c r="A203" s="5">
        <v>37848</v>
      </c>
      <c r="B203" s="3">
        <v>348.79328429698944</v>
      </c>
      <c r="C203">
        <v>945</v>
      </c>
    </row>
    <row r="204" spans="1:3" ht="12.75">
      <c r="A204" s="5">
        <v>37848</v>
      </c>
      <c r="B204" s="3">
        <v>338.4216901063919</v>
      </c>
      <c r="C204">
        <v>945</v>
      </c>
    </row>
    <row r="205" spans="1:3" ht="12.75">
      <c r="A205" s="5">
        <v>37851</v>
      </c>
      <c r="B205" s="3">
        <v>238.94315817579627</v>
      </c>
      <c r="C205">
        <v>945</v>
      </c>
    </row>
    <row r="206" spans="1:3" ht="12.75">
      <c r="A206" s="5">
        <v>37851</v>
      </c>
      <c r="B206" s="3">
        <v>267.65771106258035</v>
      </c>
      <c r="C206">
        <v>945</v>
      </c>
    </row>
    <row r="207" spans="1:3" ht="12.75">
      <c r="A207" s="5">
        <v>37851</v>
      </c>
      <c r="B207" s="3">
        <v>279.4159656614065</v>
      </c>
      <c r="C207">
        <v>945</v>
      </c>
    </row>
    <row r="208" spans="1:3" ht="12.75">
      <c r="A208" s="5">
        <v>37852</v>
      </c>
      <c r="B208" s="3">
        <v>311.0421960540116</v>
      </c>
      <c r="C208">
        <v>945</v>
      </c>
    </row>
    <row r="209" spans="1:3" ht="12.75">
      <c r="A209" s="5">
        <v>37852</v>
      </c>
      <c r="B209" s="3">
        <v>314.07223504781723</v>
      </c>
      <c r="C209">
        <v>945</v>
      </c>
    </row>
    <row r="210" spans="1:3" ht="12.75">
      <c r="A210" s="5">
        <v>37852</v>
      </c>
      <c r="B210" s="3">
        <v>318.94031723961234</v>
      </c>
      <c r="C210">
        <v>945</v>
      </c>
    </row>
    <row r="211" spans="1:3" ht="12.75">
      <c r="A211" s="5">
        <v>37853</v>
      </c>
      <c r="B211" s="3">
        <v>192.85575097054243</v>
      </c>
      <c r="C211">
        <v>945</v>
      </c>
    </row>
    <row r="212" spans="1:3" ht="12.75">
      <c r="A212" s="5">
        <v>37853</v>
      </c>
      <c r="B212" s="3">
        <v>175.82474188506603</v>
      </c>
      <c r="C212">
        <v>945</v>
      </c>
    </row>
    <row r="213" spans="1:3" ht="12.75">
      <c r="A213" s="5">
        <v>37853</v>
      </c>
      <c r="B213" s="3">
        <v>226.84197962284088</v>
      </c>
      <c r="C213">
        <v>945</v>
      </c>
    </row>
    <row r="214" spans="1:3" ht="12.75">
      <c r="A214" s="5">
        <v>37854</v>
      </c>
      <c r="B214" s="3">
        <v>245.32390454411507</v>
      </c>
      <c r="C214">
        <v>945</v>
      </c>
    </row>
    <row r="215" spans="1:3" ht="12.75">
      <c r="A215" s="5">
        <v>37854</v>
      </c>
      <c r="B215" s="3">
        <v>220.05675688385963</v>
      </c>
      <c r="C215">
        <v>945</v>
      </c>
    </row>
    <row r="216" spans="1:3" ht="12.75">
      <c r="A216" s="5">
        <v>37854</v>
      </c>
      <c r="B216" s="3">
        <v>193.46019516140223</v>
      </c>
      <c r="C216">
        <v>945</v>
      </c>
    </row>
    <row r="217" spans="1:3" ht="12.75">
      <c r="A217" s="5">
        <v>37855</v>
      </c>
      <c r="B217" s="3">
        <v>170.13461188226938</v>
      </c>
      <c r="C217">
        <v>945</v>
      </c>
    </row>
    <row r="218" spans="1:3" ht="12.75">
      <c r="A218" s="5">
        <v>37855</v>
      </c>
      <c r="B218" s="3">
        <v>289.63862217217684</v>
      </c>
      <c r="C218">
        <v>945</v>
      </c>
    </row>
    <row r="219" spans="1:3" ht="12.75">
      <c r="A219" s="5">
        <v>37855</v>
      </c>
      <c r="B219" s="3">
        <v>162.69421067461371</v>
      </c>
      <c r="C219">
        <v>945</v>
      </c>
    </row>
    <row r="220" spans="1:3" ht="12.75">
      <c r="A220" s="5">
        <v>37858</v>
      </c>
      <c r="B220" s="3">
        <v>156.15863347426057</v>
      </c>
      <c r="C220">
        <v>945</v>
      </c>
    </row>
    <row r="221" spans="1:3" ht="12.75">
      <c r="A221" s="5">
        <v>37858</v>
      </c>
      <c r="B221" s="3">
        <v>240.57261340133846</v>
      </c>
      <c r="C221">
        <v>945</v>
      </c>
    </row>
    <row r="222" spans="1:3" ht="12.75">
      <c r="A222" s="5">
        <v>37858</v>
      </c>
      <c r="B222" s="3">
        <v>294.7658746652305</v>
      </c>
      <c r="C222">
        <v>945</v>
      </c>
    </row>
    <row r="223" spans="1:3" ht="12.75">
      <c r="A223" s="5">
        <v>37859</v>
      </c>
      <c r="B223" s="3">
        <v>74.0147077459842</v>
      </c>
      <c r="C223">
        <v>945</v>
      </c>
    </row>
    <row r="224" spans="1:3" ht="12.75">
      <c r="A224" s="5">
        <v>37859</v>
      </c>
      <c r="B224" s="3">
        <v>135.20927953720093</v>
      </c>
      <c r="C224">
        <v>945</v>
      </c>
    </row>
    <row r="225" spans="1:3" ht="12.75">
      <c r="A225" s="5">
        <v>37859</v>
      </c>
      <c r="B225" s="3">
        <v>229.35964452661574</v>
      </c>
      <c r="C225">
        <v>945</v>
      </c>
    </row>
    <row r="226" spans="1:3" ht="12.75">
      <c r="A226" s="5">
        <v>37860</v>
      </c>
      <c r="B226" s="3">
        <v>223.69900210900232</v>
      </c>
      <c r="C226">
        <v>945</v>
      </c>
    </row>
    <row r="227" spans="1:3" ht="12.75">
      <c r="A227" s="5">
        <v>37860</v>
      </c>
      <c r="B227" s="3">
        <v>238.78787434101105</v>
      </c>
      <c r="C227">
        <v>945</v>
      </c>
    </row>
    <row r="228" spans="1:3" ht="12.75">
      <c r="A228" s="5">
        <v>37860</v>
      </c>
      <c r="B228" s="3">
        <v>216.33570516109467</v>
      </c>
      <c r="C228">
        <v>945</v>
      </c>
    </row>
    <row r="229" spans="1:3" ht="12.75">
      <c r="A229" s="5">
        <v>37861</v>
      </c>
      <c r="B229" s="3">
        <v>217.8484602086246</v>
      </c>
      <c r="C229">
        <v>945</v>
      </c>
    </row>
    <row r="230" spans="1:3" ht="12.75">
      <c r="A230" s="5">
        <v>37861</v>
      </c>
      <c r="B230" s="3">
        <v>266.77977342531085</v>
      </c>
      <c r="C230">
        <v>945</v>
      </c>
    </row>
    <row r="231" spans="1:3" ht="12.75">
      <c r="A231" s="5">
        <v>37861</v>
      </c>
      <c r="B231" s="3">
        <v>348.184295296669</v>
      </c>
      <c r="C231">
        <v>945</v>
      </c>
    </row>
    <row r="232" spans="1:3" ht="12.75">
      <c r="A232" s="5">
        <v>37862</v>
      </c>
      <c r="B232" s="3">
        <v>55.740455478429794</v>
      </c>
      <c r="C232">
        <v>945</v>
      </c>
    </row>
    <row r="233" spans="1:3" ht="12.75">
      <c r="A233" s="5">
        <v>37862</v>
      </c>
      <c r="B233" s="3">
        <v>136.7071596123278</v>
      </c>
      <c r="C233">
        <v>945</v>
      </c>
    </row>
    <row r="234" spans="1:3" ht="12.75">
      <c r="A234" s="5">
        <v>37862</v>
      </c>
      <c r="B234" s="3">
        <v>222.66118046827614</v>
      </c>
      <c r="C234">
        <v>945</v>
      </c>
    </row>
    <row r="235" spans="1:4" ht="12.75">
      <c r="A235" s="5">
        <v>38173</v>
      </c>
      <c r="B235" s="3">
        <v>338.4016243740916</v>
      </c>
      <c r="C235">
        <v>1218.1</v>
      </c>
      <c r="D235" s="29">
        <v>2004</v>
      </c>
    </row>
    <row r="236" spans="1:3" ht="12.75">
      <c r="A236" s="5">
        <v>38173</v>
      </c>
      <c r="B236" s="3">
        <v>340.558924138546</v>
      </c>
      <c r="C236">
        <v>1218.1</v>
      </c>
    </row>
    <row r="237" spans="1:3" ht="12.75">
      <c r="A237" s="5">
        <v>38173</v>
      </c>
      <c r="B237" s="3">
        <v>335.8720701187849</v>
      </c>
      <c r="C237">
        <v>1218.1</v>
      </c>
    </row>
    <row r="238" spans="1:3" ht="12.75">
      <c r="A238" s="5">
        <v>38174</v>
      </c>
      <c r="B238" s="3">
        <v>264.7614335231483</v>
      </c>
      <c r="C238">
        <v>1218.1</v>
      </c>
    </row>
    <row r="239" spans="1:3" ht="12.75">
      <c r="A239" s="5">
        <v>38174</v>
      </c>
      <c r="B239" s="3">
        <v>222.8104484565556</v>
      </c>
      <c r="C239">
        <v>1218.1</v>
      </c>
    </row>
    <row r="240" spans="1:3" ht="12.75">
      <c r="A240" s="5">
        <v>38174</v>
      </c>
      <c r="B240" s="3">
        <v>175.7897208929062</v>
      </c>
      <c r="C240">
        <v>1218.1</v>
      </c>
    </row>
    <row r="241" spans="1:3" ht="12.75">
      <c r="A241" s="5">
        <v>38175</v>
      </c>
      <c r="B241" s="3">
        <v>333.7027979493141</v>
      </c>
      <c r="C241">
        <v>1218.1</v>
      </c>
    </row>
    <row r="242" spans="1:3" ht="12.75">
      <c r="A242" s="5">
        <v>38175</v>
      </c>
      <c r="B242" s="3">
        <v>292.4861421883106</v>
      </c>
      <c r="C242">
        <v>1218.1</v>
      </c>
    </row>
    <row r="243" spans="1:3" ht="12.75">
      <c r="A243" s="5">
        <v>38175</v>
      </c>
      <c r="B243" s="3">
        <v>245.54397352039814</v>
      </c>
      <c r="C243">
        <v>1218.1</v>
      </c>
    </row>
    <row r="244" spans="1:3" ht="12.75">
      <c r="A244" s="5">
        <v>38176</v>
      </c>
      <c r="B244" s="3">
        <v>385.05592692643404</v>
      </c>
      <c r="C244">
        <v>1218.1</v>
      </c>
    </row>
    <row r="245" spans="1:3" ht="12.75">
      <c r="A245" s="5">
        <v>38176</v>
      </c>
      <c r="B245" s="3">
        <v>324.0362645313144</v>
      </c>
      <c r="C245">
        <v>1218.1</v>
      </c>
    </row>
    <row r="246" spans="1:3" ht="12.75">
      <c r="A246" s="5">
        <v>38176</v>
      </c>
      <c r="B246" s="3">
        <v>294.900262132287</v>
      </c>
      <c r="C246">
        <v>1218.1</v>
      </c>
    </row>
    <row r="247" spans="1:3" ht="12.75">
      <c r="A247" s="5">
        <v>38177</v>
      </c>
      <c r="B247" s="3">
        <v>346.9526767730713</v>
      </c>
      <c r="C247">
        <v>1218.1</v>
      </c>
    </row>
    <row r="248" spans="1:3" ht="12.75">
      <c r="A248" s="5">
        <v>38177</v>
      </c>
      <c r="B248" s="3">
        <v>338.0795911557507</v>
      </c>
      <c r="C248">
        <v>1218.1</v>
      </c>
    </row>
    <row r="249" spans="1:3" ht="12.75">
      <c r="A249" s="5">
        <v>38177</v>
      </c>
      <c r="B249" s="3">
        <v>343.6449586143717</v>
      </c>
      <c r="C249">
        <v>1218.1</v>
      </c>
    </row>
    <row r="250" spans="1:3" ht="12.75">
      <c r="A250" s="5">
        <v>38180</v>
      </c>
      <c r="B250" s="3">
        <v>258.6292200088501</v>
      </c>
      <c r="C250">
        <v>1218.1</v>
      </c>
    </row>
    <row r="251" spans="1:3" ht="12.75">
      <c r="A251" s="5">
        <v>38180</v>
      </c>
      <c r="B251" s="3">
        <v>263.4646029472351</v>
      </c>
      <c r="C251">
        <v>1218.1</v>
      </c>
    </row>
    <row r="252" spans="1:3" ht="12.75">
      <c r="A252" s="5">
        <v>38180</v>
      </c>
      <c r="B252" s="3">
        <v>264.11748826503754</v>
      </c>
      <c r="C252">
        <v>1218.1</v>
      </c>
    </row>
    <row r="253" spans="1:3" ht="12.75">
      <c r="A253" s="5">
        <v>38181</v>
      </c>
      <c r="B253" s="3">
        <v>115.49106080178171</v>
      </c>
      <c r="C253">
        <v>1218.1</v>
      </c>
    </row>
    <row r="254" spans="1:3" ht="12.75">
      <c r="A254" s="5">
        <v>38181</v>
      </c>
      <c r="B254" s="3">
        <v>154.8365783765912</v>
      </c>
      <c r="C254">
        <v>1218.1</v>
      </c>
    </row>
    <row r="255" spans="1:3" ht="12.75">
      <c r="A255" s="5">
        <v>38181</v>
      </c>
      <c r="B255" s="3">
        <v>150.46789546310902</v>
      </c>
      <c r="C255">
        <v>1218.1</v>
      </c>
    </row>
    <row r="256" spans="1:3" ht="12.75">
      <c r="A256" s="5">
        <v>38182</v>
      </c>
      <c r="B256" s="3">
        <v>29.771323547698557</v>
      </c>
      <c r="C256">
        <v>1218.1</v>
      </c>
    </row>
    <row r="257" spans="1:3" ht="12.75">
      <c r="A257" s="5">
        <v>38182</v>
      </c>
      <c r="B257" s="3">
        <v>54.983571004122496</v>
      </c>
      <c r="C257">
        <v>1218.1</v>
      </c>
    </row>
    <row r="258" spans="1:3" ht="12.75">
      <c r="A258" s="5">
        <v>38182</v>
      </c>
      <c r="B258" s="3">
        <v>79.97966349031776</v>
      </c>
      <c r="C258">
        <v>1218.1</v>
      </c>
    </row>
    <row r="259" spans="1:3" ht="12.75">
      <c r="A259" s="5">
        <v>38183</v>
      </c>
      <c r="B259" s="3">
        <v>98.36197299323976</v>
      </c>
      <c r="C259">
        <v>1218.1</v>
      </c>
    </row>
    <row r="260" spans="1:3" ht="12.75">
      <c r="A260" s="5">
        <v>38183</v>
      </c>
      <c r="B260" s="3">
        <v>67.79726727120578</v>
      </c>
      <c r="C260">
        <v>1218.1</v>
      </c>
    </row>
    <row r="261" spans="1:3" ht="12.75">
      <c r="A261" s="5">
        <v>38183</v>
      </c>
      <c r="B261" s="3">
        <v>65.10255872271955</v>
      </c>
      <c r="C261">
        <v>1218.1</v>
      </c>
    </row>
    <row r="262" spans="1:3" ht="12.75">
      <c r="A262" s="5">
        <v>38184</v>
      </c>
      <c r="B262" s="3">
        <v>102.54794183000922</v>
      </c>
      <c r="C262">
        <v>1218.1</v>
      </c>
    </row>
    <row r="263" spans="1:3" ht="12.75">
      <c r="A263" s="5">
        <v>38184</v>
      </c>
      <c r="B263" s="3">
        <v>127.19810269400477</v>
      </c>
      <c r="C263">
        <v>1218.1</v>
      </c>
    </row>
    <row r="264" spans="1:3" ht="12.75">
      <c r="A264" s="5">
        <v>38184</v>
      </c>
      <c r="B264" s="3">
        <v>127.5078937150538</v>
      </c>
      <c r="C264">
        <v>1218.1</v>
      </c>
    </row>
    <row r="265" spans="1:3" ht="12.75">
      <c r="A265" s="5">
        <v>38187</v>
      </c>
      <c r="B265" s="3">
        <v>90.89817371964455</v>
      </c>
      <c r="C265">
        <v>1218.1</v>
      </c>
    </row>
    <row r="266" spans="1:3" ht="12.75">
      <c r="A266" s="5">
        <v>38187</v>
      </c>
      <c r="B266" s="3">
        <v>64.97854319959879</v>
      </c>
      <c r="C266">
        <v>1218.1</v>
      </c>
    </row>
    <row r="267" spans="1:3" ht="12.75">
      <c r="A267" s="5">
        <v>38187</v>
      </c>
      <c r="B267" s="3">
        <v>74.0261498093605</v>
      </c>
      <c r="C267">
        <v>1218.1</v>
      </c>
    </row>
    <row r="268" spans="1:3" ht="12.75">
      <c r="A268" s="5">
        <v>38188</v>
      </c>
      <c r="B268" s="3">
        <v>153.20172120444477</v>
      </c>
      <c r="C268">
        <v>1218.1</v>
      </c>
    </row>
    <row r="269" spans="1:3" ht="12.75">
      <c r="A269" s="5">
        <v>38188</v>
      </c>
      <c r="B269" s="3">
        <v>133.46568843722343</v>
      </c>
      <c r="C269">
        <v>1218.1</v>
      </c>
    </row>
    <row r="270" spans="1:3" ht="12.75">
      <c r="A270" s="5">
        <v>38188</v>
      </c>
      <c r="B270" s="3">
        <v>140.06153074093163</v>
      </c>
      <c r="C270">
        <v>1218.1</v>
      </c>
    </row>
    <row r="271" spans="1:3" ht="12.75">
      <c r="A271" s="5">
        <v>38189</v>
      </c>
      <c r="B271" s="3">
        <v>71.06862870231271</v>
      </c>
      <c r="C271">
        <v>1218.1</v>
      </c>
    </row>
    <row r="272" spans="1:3" ht="12.75">
      <c r="A272" s="5">
        <v>38189</v>
      </c>
      <c r="B272" s="3">
        <v>54.95269873738289</v>
      </c>
      <c r="C272">
        <v>1218.1</v>
      </c>
    </row>
    <row r="273" spans="1:3" ht="12.75">
      <c r="A273" s="5">
        <v>38189</v>
      </c>
      <c r="B273" s="3">
        <v>99.78011175990105</v>
      </c>
      <c r="C273">
        <v>1218.1</v>
      </c>
    </row>
    <row r="274" spans="1:3" ht="12.75">
      <c r="A274" s="5">
        <v>38190</v>
      </c>
      <c r="B274" s="3">
        <v>63.47580633684993</v>
      </c>
      <c r="C274">
        <v>1218.1</v>
      </c>
    </row>
    <row r="275" spans="1:3" ht="12.75">
      <c r="A275" s="5">
        <v>38190</v>
      </c>
      <c r="B275" s="3">
        <v>92.13724165409803</v>
      </c>
      <c r="C275">
        <v>1218.1</v>
      </c>
    </row>
    <row r="276" spans="1:3" ht="12.75">
      <c r="A276" s="5">
        <v>38190</v>
      </c>
      <c r="B276" s="3">
        <v>137.4693005979061</v>
      </c>
      <c r="C276">
        <v>1218.1</v>
      </c>
    </row>
    <row r="277" spans="1:3" ht="12.75">
      <c r="A277" s="5">
        <v>38191</v>
      </c>
      <c r="B277" s="3">
        <v>259.4519633501768</v>
      </c>
      <c r="C277">
        <v>1218.1</v>
      </c>
    </row>
    <row r="278" spans="1:3" ht="12.75">
      <c r="A278" s="5">
        <v>38191</v>
      </c>
      <c r="B278" s="3">
        <v>239.8096861988306</v>
      </c>
      <c r="C278">
        <v>1218.1</v>
      </c>
    </row>
    <row r="279" spans="1:3" ht="12.75">
      <c r="A279" s="5">
        <v>38191</v>
      </c>
      <c r="B279" s="3">
        <v>239.07079036161304</v>
      </c>
      <c r="C279">
        <v>1218.1</v>
      </c>
    </row>
    <row r="280" spans="1:3" ht="12.75">
      <c r="A280" s="5">
        <v>38194</v>
      </c>
      <c r="B280" s="3">
        <v>29.038071125745773</v>
      </c>
      <c r="C280">
        <v>1218.1</v>
      </c>
    </row>
    <row r="281" spans="1:3" ht="12.75">
      <c r="A281" s="5">
        <v>38194</v>
      </c>
      <c r="B281" s="3">
        <v>27.046177661046386</v>
      </c>
      <c r="C281">
        <v>1218.1</v>
      </c>
    </row>
    <row r="282" spans="1:3" ht="12.75">
      <c r="A282" s="5">
        <v>38194</v>
      </c>
      <c r="B282" s="3">
        <v>28.924190282821655</v>
      </c>
      <c r="C282">
        <v>1218.1</v>
      </c>
    </row>
    <row r="283" spans="1:3" ht="12.75">
      <c r="A283" s="5">
        <v>38195</v>
      </c>
      <c r="B283" s="3">
        <v>174.6173267122358</v>
      </c>
      <c r="C283">
        <v>1218.1</v>
      </c>
    </row>
    <row r="284" spans="1:3" ht="12.75">
      <c r="A284" s="5">
        <v>38195</v>
      </c>
      <c r="B284" s="3">
        <v>142.099922766909</v>
      </c>
      <c r="C284">
        <v>1218.1</v>
      </c>
    </row>
    <row r="285" spans="1:3" ht="12.75">
      <c r="A285" s="5">
        <v>38195</v>
      </c>
      <c r="B285" s="3">
        <v>174.82427266985178</v>
      </c>
      <c r="C285">
        <v>1218.1</v>
      </c>
    </row>
    <row r="286" spans="1:3" ht="12.75">
      <c r="A286" s="5">
        <v>38196</v>
      </c>
      <c r="B286" s="3">
        <v>42.56437514163554</v>
      </c>
      <c r="C286">
        <v>1218.1</v>
      </c>
    </row>
    <row r="287" spans="1:3" ht="12.75">
      <c r="A287" s="5">
        <v>38196</v>
      </c>
      <c r="B287" s="3">
        <v>21.328804017975926</v>
      </c>
      <c r="C287">
        <v>1218.1</v>
      </c>
    </row>
    <row r="288" spans="1:3" ht="12.75">
      <c r="A288" s="5">
        <v>38196</v>
      </c>
      <c r="B288" s="3">
        <v>13.095670398324728</v>
      </c>
      <c r="C288">
        <v>1218.1</v>
      </c>
    </row>
    <row r="289" spans="1:3" ht="12.75">
      <c r="A289" s="5">
        <v>38197</v>
      </c>
      <c r="B289" s="3">
        <v>10.929887294769287</v>
      </c>
      <c r="C289">
        <v>1218.1</v>
      </c>
    </row>
    <row r="290" spans="1:3" ht="12.75">
      <c r="A290" s="5">
        <v>38197</v>
      </c>
      <c r="B290" s="3">
        <v>26.513005949556828</v>
      </c>
      <c r="C290">
        <v>1218.1</v>
      </c>
    </row>
    <row r="291" spans="1:3" ht="12.75">
      <c r="A291" s="5">
        <v>38197</v>
      </c>
      <c r="B291" s="3">
        <v>36.26177948899567</v>
      </c>
      <c r="C291">
        <v>1218.1</v>
      </c>
    </row>
    <row r="292" spans="1:3" ht="12.75">
      <c r="A292" s="5">
        <v>38198</v>
      </c>
      <c r="B292" s="3">
        <v>0.17700642347335815</v>
      </c>
      <c r="C292">
        <v>1218.1</v>
      </c>
    </row>
    <row r="293" spans="1:3" ht="12.75">
      <c r="A293" s="5">
        <v>38198</v>
      </c>
      <c r="B293" s="3">
        <v>0.17700642347335815</v>
      </c>
      <c r="C293">
        <v>1218.1</v>
      </c>
    </row>
    <row r="294" spans="1:3" ht="12.75">
      <c r="A294" s="5">
        <v>38198</v>
      </c>
      <c r="B294" s="3">
        <v>0.7457951381802559</v>
      </c>
      <c r="C294">
        <v>1218.1</v>
      </c>
    </row>
    <row r="295" spans="1:3" ht="12.75">
      <c r="A295" s="5">
        <v>38201</v>
      </c>
      <c r="B295" s="3">
        <v>92.02021232247353</v>
      </c>
      <c r="C295">
        <v>1218.1</v>
      </c>
    </row>
    <row r="296" spans="1:3" ht="12.75">
      <c r="A296" s="5">
        <v>38201</v>
      </c>
      <c r="B296" s="3">
        <v>63.70944672077894</v>
      </c>
      <c r="C296">
        <v>1218.1</v>
      </c>
    </row>
    <row r="297" spans="1:3" ht="12.75">
      <c r="A297" s="5">
        <v>38201</v>
      </c>
      <c r="B297" s="3">
        <v>63.66629189439118</v>
      </c>
      <c r="C297">
        <v>1218.1</v>
      </c>
    </row>
    <row r="298" spans="1:3" ht="12.75">
      <c r="A298" s="5">
        <v>38202</v>
      </c>
      <c r="B298" s="3">
        <v>131.48415724374354</v>
      </c>
      <c r="C298">
        <v>1218.1</v>
      </c>
    </row>
    <row r="299" spans="1:3" ht="12.75">
      <c r="A299" s="5">
        <v>38202</v>
      </c>
      <c r="B299" s="3">
        <v>103.6695217937231</v>
      </c>
      <c r="C299">
        <v>1218.1</v>
      </c>
    </row>
    <row r="300" spans="1:3" ht="12.75">
      <c r="A300" s="5">
        <v>38202</v>
      </c>
      <c r="B300" s="3">
        <v>105.92398477718234</v>
      </c>
      <c r="C300">
        <v>1218.1</v>
      </c>
    </row>
    <row r="301" spans="1:3" ht="12.75">
      <c r="A301" s="5">
        <v>38203</v>
      </c>
      <c r="B301" s="3">
        <v>69.129439400509</v>
      </c>
      <c r="C301">
        <v>1218.1</v>
      </c>
    </row>
    <row r="302" spans="1:3" ht="12.75">
      <c r="A302" s="5">
        <v>38203</v>
      </c>
      <c r="B302" s="3">
        <v>88.0944773554802</v>
      </c>
      <c r="C302">
        <v>1218.1</v>
      </c>
    </row>
    <row r="303" spans="1:3" ht="12.75">
      <c r="A303" s="5">
        <v>38203</v>
      </c>
      <c r="B303" s="3">
        <v>127.77960643172264</v>
      </c>
      <c r="C303">
        <v>1218.1</v>
      </c>
    </row>
    <row r="304" spans="1:3" ht="12.75">
      <c r="A304" s="5">
        <v>38204</v>
      </c>
      <c r="B304" s="3">
        <v>53.839208614081144</v>
      </c>
      <c r="C304">
        <v>1218.1</v>
      </c>
    </row>
    <row r="305" spans="1:3" ht="12.75">
      <c r="A305" s="5">
        <v>38204</v>
      </c>
      <c r="B305" s="3">
        <v>37.106776878237724</v>
      </c>
      <c r="C305">
        <v>1218.1</v>
      </c>
    </row>
    <row r="306" spans="1:3" ht="12.75">
      <c r="A306" s="5">
        <v>38204</v>
      </c>
      <c r="B306" s="3">
        <v>38.8297329954803</v>
      </c>
      <c r="C306">
        <v>1218.1</v>
      </c>
    </row>
    <row r="307" spans="1:3" ht="12.75">
      <c r="A307" s="5">
        <v>38205</v>
      </c>
      <c r="B307" s="3">
        <v>33.52340607345104</v>
      </c>
      <c r="C307">
        <v>1218.1</v>
      </c>
    </row>
    <row r="308" spans="1:3" ht="12.75">
      <c r="A308" s="5">
        <v>38205</v>
      </c>
      <c r="B308" s="3">
        <v>18.341504199430346</v>
      </c>
      <c r="C308">
        <v>1218.1</v>
      </c>
    </row>
    <row r="309" spans="1:3" ht="12.75">
      <c r="A309" s="5">
        <v>38205</v>
      </c>
      <c r="B309" s="3">
        <v>32.062135823071</v>
      </c>
      <c r="C309">
        <v>1218.1</v>
      </c>
    </row>
    <row r="310" spans="1:3" ht="12.75">
      <c r="A310" s="5">
        <v>38208</v>
      </c>
      <c r="B310" s="3">
        <v>107.06136783957481</v>
      </c>
      <c r="C310">
        <v>1218.1</v>
      </c>
    </row>
    <row r="311" spans="1:3" ht="12.75">
      <c r="A311" s="5">
        <v>38208</v>
      </c>
      <c r="B311" s="3">
        <v>128.33511264622211</v>
      </c>
      <c r="C311">
        <v>1218.1</v>
      </c>
    </row>
    <row r="312" spans="1:3" ht="12.75">
      <c r="A312" s="5">
        <v>38208</v>
      </c>
      <c r="B312" s="3">
        <v>155.88471957296133</v>
      </c>
      <c r="C312">
        <v>1218.1</v>
      </c>
    </row>
    <row r="313" spans="1:3" ht="12.75">
      <c r="A313" s="5">
        <v>38209</v>
      </c>
      <c r="B313" s="3">
        <v>0.9676246894523501</v>
      </c>
      <c r="C313">
        <v>1218.1</v>
      </c>
    </row>
    <row r="314" spans="1:3" ht="12.75">
      <c r="A314" s="5">
        <v>38209</v>
      </c>
      <c r="B314" s="3">
        <v>1.0395250711590052</v>
      </c>
      <c r="C314">
        <v>1218.1</v>
      </c>
    </row>
    <row r="315" spans="1:3" ht="12.75">
      <c r="A315" s="5">
        <v>38209</v>
      </c>
      <c r="B315" s="3">
        <v>2.5488564847037196</v>
      </c>
      <c r="C315">
        <v>1218.1</v>
      </c>
    </row>
    <row r="316" spans="1:3" ht="12.75">
      <c r="A316" s="5">
        <v>38210</v>
      </c>
      <c r="B316" s="3">
        <v>104.92394457943738</v>
      </c>
      <c r="C316">
        <v>1218.1</v>
      </c>
    </row>
    <row r="317" spans="1:3" ht="12.75">
      <c r="A317" s="5">
        <v>38210</v>
      </c>
      <c r="B317" s="3">
        <v>82.81321551278234</v>
      </c>
      <c r="C317">
        <v>1218.1</v>
      </c>
    </row>
    <row r="318" spans="1:3" ht="12.75">
      <c r="A318" s="5">
        <v>38210</v>
      </c>
      <c r="B318" s="3">
        <v>80.65645141806453</v>
      </c>
      <c r="C318">
        <v>1218.1</v>
      </c>
    </row>
    <row r="319" spans="1:3" ht="12.75">
      <c r="A319" s="5">
        <v>38211</v>
      </c>
      <c r="B319" s="3">
        <v>26.62582284025848</v>
      </c>
      <c r="C319">
        <v>1218.1</v>
      </c>
    </row>
    <row r="320" spans="1:3" ht="12.75">
      <c r="A320" s="5">
        <v>38211</v>
      </c>
      <c r="B320" s="3">
        <v>71.8861606856808</v>
      </c>
      <c r="C320">
        <v>1218.1</v>
      </c>
    </row>
    <row r="321" spans="1:3" ht="12.75">
      <c r="A321" s="5">
        <v>38211</v>
      </c>
      <c r="B321" s="3">
        <v>126.075727885589</v>
      </c>
      <c r="C321">
        <v>1218.1</v>
      </c>
    </row>
    <row r="322" spans="1:3" ht="12.75">
      <c r="A322" s="5">
        <v>38212</v>
      </c>
      <c r="B322" s="3">
        <v>5.6763773038983345</v>
      </c>
      <c r="C322">
        <v>1218.1</v>
      </c>
    </row>
    <row r="323" spans="1:3" ht="12.75">
      <c r="A323" s="5">
        <v>38212</v>
      </c>
      <c r="B323" s="3">
        <v>20.530232849996537</v>
      </c>
      <c r="C323">
        <v>1218.1</v>
      </c>
    </row>
    <row r="324" spans="1:3" ht="12.75">
      <c r="A324" s="5">
        <v>38212</v>
      </c>
      <c r="B324" s="3">
        <v>33.56611258722842</v>
      </c>
      <c r="C324">
        <v>1218.1</v>
      </c>
    </row>
    <row r="325" spans="1:3" ht="12.75">
      <c r="A325" s="5">
        <v>38215</v>
      </c>
      <c r="B325" s="3">
        <v>226.45502598583698</v>
      </c>
      <c r="C325">
        <v>1218.1</v>
      </c>
    </row>
    <row r="326" spans="1:3" ht="12.75">
      <c r="A326" s="5">
        <v>38215</v>
      </c>
      <c r="B326" s="3">
        <v>220.65069237351418</v>
      </c>
      <c r="C326">
        <v>1218.1</v>
      </c>
    </row>
    <row r="327" spans="1:3" ht="12.75">
      <c r="A327" s="5">
        <v>38215</v>
      </c>
      <c r="B327" s="3">
        <v>210.21668657660484</v>
      </c>
      <c r="C327">
        <v>1218.1</v>
      </c>
    </row>
    <row r="328" spans="1:3" ht="12.75">
      <c r="A328" s="5">
        <v>38216</v>
      </c>
      <c r="B328" s="3">
        <v>136.4009987488389</v>
      </c>
      <c r="C328">
        <v>1218.1</v>
      </c>
    </row>
    <row r="329" spans="1:3" ht="12.75">
      <c r="A329" s="5">
        <v>38216</v>
      </c>
      <c r="B329" s="3">
        <v>110.95446089096367</v>
      </c>
      <c r="C329">
        <v>1218.1</v>
      </c>
    </row>
    <row r="330" spans="1:3" ht="12.75">
      <c r="A330" s="5">
        <v>38216</v>
      </c>
      <c r="B330" s="3">
        <v>124.2146046757698</v>
      </c>
      <c r="C330">
        <v>1218.1</v>
      </c>
    </row>
    <row r="331" spans="1:3" ht="12.75">
      <c r="A331" s="5">
        <v>38217</v>
      </c>
      <c r="B331" s="3">
        <v>236.47879347205162</v>
      </c>
      <c r="C331">
        <v>1218.1</v>
      </c>
    </row>
    <row r="332" spans="1:3" ht="12.75">
      <c r="A332" s="5">
        <v>38217</v>
      </c>
      <c r="B332" s="3">
        <v>203.87584282830358</v>
      </c>
      <c r="C332">
        <v>1218.1</v>
      </c>
    </row>
    <row r="333" spans="1:3" ht="12.75">
      <c r="A333" s="5">
        <v>38217</v>
      </c>
      <c r="B333" s="3">
        <v>234.59248591959476</v>
      </c>
      <c r="C333">
        <v>1218.1</v>
      </c>
    </row>
    <row r="334" spans="1:3" ht="12.75">
      <c r="A334" s="5">
        <v>38218</v>
      </c>
      <c r="B334" s="3">
        <v>21.99618747457862</v>
      </c>
      <c r="C334">
        <v>1218.1</v>
      </c>
    </row>
    <row r="335" spans="1:3" ht="12.75">
      <c r="A335" s="5">
        <v>38218</v>
      </c>
      <c r="B335" s="3">
        <v>15.435727110132575</v>
      </c>
      <c r="C335">
        <v>1218.1</v>
      </c>
    </row>
    <row r="336" spans="1:3" ht="12.75">
      <c r="A336" s="5">
        <v>38218</v>
      </c>
      <c r="B336" s="3">
        <v>14.318616393953562</v>
      </c>
      <c r="C336">
        <v>1218.1</v>
      </c>
    </row>
    <row r="337" spans="1:3" ht="12.75">
      <c r="A337" s="5">
        <v>38219</v>
      </c>
      <c r="B337" s="3">
        <v>34.90532165253535</v>
      </c>
      <c r="C337">
        <v>1218.1</v>
      </c>
    </row>
    <row r="338" spans="1:3" ht="12.75">
      <c r="A338" s="5">
        <v>38219</v>
      </c>
      <c r="B338" s="3">
        <v>25.86156536731869</v>
      </c>
      <c r="C338">
        <v>1218.1</v>
      </c>
    </row>
    <row r="339" spans="1:3" ht="12.75">
      <c r="A339" s="5">
        <v>38219</v>
      </c>
      <c r="B339" s="3">
        <v>30.60404570028186</v>
      </c>
      <c r="C339">
        <v>1218.1</v>
      </c>
    </row>
    <row r="340" spans="1:3" ht="12.75">
      <c r="A340" s="5">
        <v>38222</v>
      </c>
      <c r="B340" s="3">
        <v>189.8968495130539</v>
      </c>
      <c r="C340">
        <v>1218.1</v>
      </c>
    </row>
    <row r="341" spans="1:3" ht="12.75">
      <c r="A341" s="5">
        <v>38222</v>
      </c>
      <c r="B341" s="3">
        <v>187.4213773906231</v>
      </c>
      <c r="C341">
        <v>1218.1</v>
      </c>
    </row>
    <row r="342" spans="1:3" ht="12.75">
      <c r="A342" s="5">
        <v>38222</v>
      </c>
      <c r="B342" s="3">
        <v>250.71549233794212</v>
      </c>
      <c r="C342">
        <v>1218.1</v>
      </c>
    </row>
    <row r="343" spans="1:3" ht="12.75">
      <c r="A343" s="5">
        <v>38223</v>
      </c>
      <c r="B343" s="3">
        <v>113.43830040097237</v>
      </c>
      <c r="C343">
        <v>1218.1</v>
      </c>
    </row>
    <row r="344" spans="1:3" ht="12.75">
      <c r="A344" s="5">
        <v>38223</v>
      </c>
      <c r="B344" s="3">
        <v>131.97555189579725</v>
      </c>
      <c r="C344">
        <v>1218.1</v>
      </c>
    </row>
    <row r="345" spans="1:3" ht="12.75">
      <c r="A345" s="5">
        <v>38223</v>
      </c>
      <c r="B345" s="3">
        <v>206.913919929415</v>
      </c>
      <c r="C345">
        <v>1218.1</v>
      </c>
    </row>
    <row r="346" spans="1:3" ht="12.75">
      <c r="A346" s="5">
        <v>38224</v>
      </c>
      <c r="B346" s="3">
        <v>86.68725216388702</v>
      </c>
      <c r="C346">
        <v>1218.1</v>
      </c>
    </row>
    <row r="347" spans="1:3" ht="12.75">
      <c r="A347" s="5">
        <v>38224</v>
      </c>
      <c r="B347" s="3">
        <v>90.97503151837736</v>
      </c>
      <c r="C347">
        <v>1218.1</v>
      </c>
    </row>
    <row r="348" spans="1:3" ht="12.75">
      <c r="A348" s="5">
        <v>38224</v>
      </c>
      <c r="B348" s="3">
        <v>94.64389200694859</v>
      </c>
      <c r="C348">
        <v>1218.1</v>
      </c>
    </row>
    <row r="349" spans="1:3" ht="12.75">
      <c r="A349" s="5">
        <v>38225</v>
      </c>
      <c r="B349" s="3">
        <v>319.78029012680054</v>
      </c>
      <c r="C349">
        <v>1218.1</v>
      </c>
    </row>
    <row r="350" spans="1:3" ht="12.75">
      <c r="A350" s="5">
        <v>38225</v>
      </c>
      <c r="B350" s="3">
        <v>331.3784513473511</v>
      </c>
      <c r="C350">
        <v>1218.1</v>
      </c>
    </row>
    <row r="351" spans="1:3" ht="12.75">
      <c r="A351" s="5">
        <v>38225</v>
      </c>
      <c r="B351" s="3">
        <v>304.21172201633453</v>
      </c>
      <c r="C351">
        <v>1218.1</v>
      </c>
    </row>
    <row r="352" spans="1:3" ht="12.75">
      <c r="A352" s="5">
        <v>38226</v>
      </c>
      <c r="B352" s="3">
        <v>295.6949959024787</v>
      </c>
      <c r="C352">
        <v>1218.1</v>
      </c>
    </row>
    <row r="353" spans="1:3" ht="12.75">
      <c r="A353" s="5">
        <v>38226</v>
      </c>
      <c r="B353" s="3">
        <v>220.57557836920023</v>
      </c>
      <c r="C353">
        <v>1218.1</v>
      </c>
    </row>
    <row r="354" spans="1:3" ht="12.75">
      <c r="A354" s="5">
        <v>38226</v>
      </c>
      <c r="B354" s="3">
        <v>174.13905178755522</v>
      </c>
      <c r="C354">
        <v>1218.1</v>
      </c>
    </row>
    <row r="355" spans="1:4" ht="12.75">
      <c r="A355" s="28">
        <v>38534</v>
      </c>
      <c r="B355" s="3">
        <v>417.275235</v>
      </c>
      <c r="C355">
        <v>1650.1</v>
      </c>
      <c r="D355" s="29">
        <v>2005</v>
      </c>
    </row>
    <row r="356" spans="1:3" ht="12.75">
      <c r="A356" s="28">
        <v>38534</v>
      </c>
      <c r="B356" s="3">
        <v>437.29649099999995</v>
      </c>
      <c r="C356">
        <v>1650.1</v>
      </c>
    </row>
    <row r="357" spans="1:3" ht="12.75">
      <c r="A357" s="28">
        <v>38534</v>
      </c>
      <c r="B357" s="3">
        <v>440.291873</v>
      </c>
      <c r="C357">
        <v>1650.1</v>
      </c>
    </row>
    <row r="358" spans="1:3" ht="12.75">
      <c r="A358" s="28">
        <v>38537</v>
      </c>
      <c r="B358" s="3">
        <v>82.64835400000001</v>
      </c>
      <c r="C358">
        <v>1650.1</v>
      </c>
    </row>
    <row r="359" spans="1:3" ht="12.75">
      <c r="A359" s="28">
        <v>38537</v>
      </c>
      <c r="B359" s="3">
        <v>110.979418</v>
      </c>
      <c r="C359">
        <v>1650.1</v>
      </c>
    </row>
    <row r="360" spans="1:3" ht="12.75">
      <c r="A360" s="28">
        <v>38537</v>
      </c>
      <c r="B360" s="3">
        <v>146.704736</v>
      </c>
      <c r="C360">
        <v>1650.1</v>
      </c>
    </row>
    <row r="361" spans="1:3" ht="12.75">
      <c r="A361" s="28">
        <v>38538</v>
      </c>
      <c r="B361" s="3">
        <v>175.37852800000002</v>
      </c>
      <c r="C361">
        <v>1650.1</v>
      </c>
    </row>
    <row r="362" spans="1:3" ht="12.75">
      <c r="A362" s="28">
        <v>38538</v>
      </c>
      <c r="B362" s="3">
        <v>120.51545399999999</v>
      </c>
      <c r="C362">
        <v>1650.1</v>
      </c>
    </row>
    <row r="363" spans="1:3" ht="12.75">
      <c r="A363" s="28">
        <v>38538</v>
      </c>
      <c r="B363" s="3">
        <v>110.559832</v>
      </c>
      <c r="C363">
        <v>1650.1</v>
      </c>
    </row>
    <row r="364" spans="1:3" ht="12.75">
      <c r="A364" s="28">
        <v>38539</v>
      </c>
      <c r="B364" s="3">
        <v>226.42675</v>
      </c>
      <c r="C364">
        <v>1650.1</v>
      </c>
    </row>
    <row r="365" spans="1:3" ht="12.75">
      <c r="A365" s="28">
        <v>38539</v>
      </c>
      <c r="B365" s="3">
        <v>183.61734899999993</v>
      </c>
      <c r="C365">
        <v>1650.1</v>
      </c>
    </row>
    <row r="366" spans="1:3" ht="12.75">
      <c r="A366" s="28">
        <v>38539</v>
      </c>
      <c r="B366" s="3">
        <v>169.416947</v>
      </c>
      <c r="C366">
        <v>1650.1</v>
      </c>
    </row>
    <row r="367" spans="1:3" ht="12.75">
      <c r="A367" s="28">
        <v>38540</v>
      </c>
      <c r="B367" s="3">
        <v>191.125067</v>
      </c>
      <c r="C367">
        <v>1650.1</v>
      </c>
    </row>
    <row r="368" spans="1:3" ht="12.75">
      <c r="A368" s="28">
        <v>38540</v>
      </c>
      <c r="B368" s="3">
        <v>225.28078399999998</v>
      </c>
      <c r="C368">
        <v>1650.1</v>
      </c>
    </row>
    <row r="369" spans="1:3" ht="12.75">
      <c r="A369" s="28">
        <v>38540</v>
      </c>
      <c r="B369" s="3">
        <v>175.271987</v>
      </c>
      <c r="C369">
        <v>1650.1</v>
      </c>
    </row>
    <row r="370" spans="1:3" ht="12.75">
      <c r="A370" s="28">
        <v>38541</v>
      </c>
      <c r="B370" s="3">
        <v>195.760592</v>
      </c>
      <c r="C370">
        <v>1650.1</v>
      </c>
    </row>
    <row r="371" spans="1:3" ht="12.75">
      <c r="A371" s="28">
        <v>38541</v>
      </c>
      <c r="B371" s="3">
        <v>243.18440500000005</v>
      </c>
      <c r="C371">
        <v>1650.1</v>
      </c>
    </row>
    <row r="372" spans="1:3" ht="12.75">
      <c r="A372" s="28">
        <v>38541</v>
      </c>
      <c r="B372" s="3">
        <v>244.742762</v>
      </c>
      <c r="C372">
        <v>1650.1</v>
      </c>
    </row>
    <row r="373" spans="1:3" ht="12.75">
      <c r="A373" s="28">
        <v>38544</v>
      </c>
      <c r="B373" s="3">
        <v>87.577529</v>
      </c>
      <c r="C373">
        <v>1650.1</v>
      </c>
    </row>
    <row r="374" spans="1:3" ht="12.75">
      <c r="A374" s="28">
        <v>38544</v>
      </c>
      <c r="B374" s="3">
        <v>83.53453299999998</v>
      </c>
      <c r="C374">
        <v>1650.1</v>
      </c>
    </row>
    <row r="375" spans="1:3" ht="12.75">
      <c r="A375" s="28">
        <v>38544</v>
      </c>
      <c r="B375" s="3">
        <v>64.374149</v>
      </c>
      <c r="C375">
        <v>1650.1</v>
      </c>
    </row>
    <row r="376" spans="1:3" ht="12.75">
      <c r="A376" s="28">
        <v>38545</v>
      </c>
      <c r="B376" s="3">
        <v>108.71711399999998</v>
      </c>
      <c r="C376">
        <v>1650.1</v>
      </c>
    </row>
    <row r="377" spans="1:3" ht="12.75">
      <c r="A377" s="28">
        <v>38545</v>
      </c>
      <c r="B377" s="3">
        <v>75.906119</v>
      </c>
      <c r="C377">
        <v>1650.1</v>
      </c>
    </row>
    <row r="378" spans="1:3" ht="12.75">
      <c r="A378" s="28">
        <v>38545</v>
      </c>
      <c r="B378" s="3">
        <v>70.74970799999998</v>
      </c>
      <c r="C378">
        <v>1650.1</v>
      </c>
    </row>
    <row r="379" spans="1:3" ht="12.75">
      <c r="A379" s="28">
        <v>38546</v>
      </c>
      <c r="B379" s="3">
        <v>91.31613</v>
      </c>
      <c r="C379">
        <v>1650.1</v>
      </c>
    </row>
    <row r="380" spans="1:3" ht="12.75">
      <c r="A380" s="28">
        <v>38546</v>
      </c>
      <c r="B380" s="3">
        <v>89.42164799999999</v>
      </c>
      <c r="C380">
        <v>1650.1</v>
      </c>
    </row>
    <row r="381" spans="1:3" ht="12.75">
      <c r="A381" s="28">
        <v>38546</v>
      </c>
      <c r="B381" s="3">
        <v>136.89964000000003</v>
      </c>
      <c r="C381">
        <v>1650.1</v>
      </c>
    </row>
    <row r="382" spans="1:3" ht="12.75">
      <c r="A382" s="28">
        <v>38547</v>
      </c>
      <c r="B382" s="3">
        <v>2.430469</v>
      </c>
      <c r="C382">
        <v>1650.1</v>
      </c>
    </row>
    <row r="383" spans="1:3" ht="12.75">
      <c r="A383" s="28">
        <v>38547</v>
      </c>
      <c r="B383" s="3">
        <v>8.168856</v>
      </c>
      <c r="C383">
        <v>1650.1</v>
      </c>
    </row>
    <row r="384" spans="1:3" ht="12.75">
      <c r="A384" s="28">
        <v>38547</v>
      </c>
      <c r="B384" s="3">
        <v>24.511192</v>
      </c>
      <c r="C384">
        <v>1650.1</v>
      </c>
    </row>
    <row r="385" spans="1:3" ht="12.75">
      <c r="A385" s="28">
        <v>38548</v>
      </c>
      <c r="B385" s="3">
        <v>131.808084</v>
      </c>
      <c r="C385">
        <v>1650.1</v>
      </c>
    </row>
    <row r="386" spans="1:3" ht="12.75">
      <c r="A386" s="28">
        <v>38548</v>
      </c>
      <c r="B386" s="3">
        <v>129.55489799999998</v>
      </c>
      <c r="C386">
        <v>1650.1</v>
      </c>
    </row>
    <row r="387" spans="1:3" ht="12.75">
      <c r="A387" s="28">
        <v>38548</v>
      </c>
      <c r="B387" s="3">
        <v>141.13892100000004</v>
      </c>
      <c r="C387">
        <v>1650.1</v>
      </c>
    </row>
    <row r="388" spans="1:3" ht="12.75">
      <c r="A388" s="28">
        <v>38551</v>
      </c>
      <c r="B388" s="3">
        <v>452.19667699999997</v>
      </c>
      <c r="C388">
        <v>1650.1</v>
      </c>
    </row>
    <row r="389" spans="1:3" ht="12.75">
      <c r="A389" s="28">
        <v>38551</v>
      </c>
      <c r="B389" s="3">
        <v>572.8539999999998</v>
      </c>
      <c r="C389">
        <v>1650.1</v>
      </c>
    </row>
    <row r="390" spans="1:3" ht="12.75">
      <c r="A390" s="28">
        <v>38551</v>
      </c>
      <c r="B390" s="3">
        <v>627.4406180000002</v>
      </c>
      <c r="C390">
        <v>1650.1</v>
      </c>
    </row>
    <row r="391" spans="1:3" ht="12.75">
      <c r="A391" s="28">
        <v>38552</v>
      </c>
      <c r="B391" s="3">
        <v>278.868576</v>
      </c>
      <c r="C391">
        <v>1650.1</v>
      </c>
    </row>
    <row r="392" spans="1:3" ht="12.75">
      <c r="A392" s="28">
        <v>38552</v>
      </c>
      <c r="B392" s="3">
        <v>322.37248</v>
      </c>
      <c r="C392">
        <v>1650.1</v>
      </c>
    </row>
    <row r="393" spans="1:3" ht="12.75">
      <c r="A393" s="28">
        <v>38552</v>
      </c>
      <c r="B393" s="3">
        <v>393.15250799999995</v>
      </c>
      <c r="C393">
        <v>1650.1</v>
      </c>
    </row>
    <row r="394" spans="1:3" ht="12.75">
      <c r="A394" s="28">
        <v>38553</v>
      </c>
      <c r="B394" s="3">
        <v>398.16186600000003</v>
      </c>
      <c r="C394">
        <v>1650.1</v>
      </c>
    </row>
    <row r="395" spans="1:3" ht="12.75">
      <c r="A395" s="28">
        <v>38553</v>
      </c>
      <c r="B395" s="3">
        <v>472.55714400000016</v>
      </c>
      <c r="C395">
        <v>1650.1</v>
      </c>
    </row>
    <row r="396" spans="1:3" ht="12.75">
      <c r="A396" s="28">
        <v>38553</v>
      </c>
      <c r="B396" s="3">
        <v>602.679511</v>
      </c>
      <c r="C396">
        <v>1650.1</v>
      </c>
    </row>
    <row r="397" spans="1:3" ht="12.75">
      <c r="A397" s="28">
        <v>38554</v>
      </c>
      <c r="B397" s="3">
        <v>195.74794700000004</v>
      </c>
      <c r="C397">
        <v>1650.1</v>
      </c>
    </row>
    <row r="398" spans="1:3" ht="12.75">
      <c r="A398" s="28">
        <v>38554</v>
      </c>
      <c r="B398" s="3">
        <v>214.751597</v>
      </c>
      <c r="C398">
        <v>1650.1</v>
      </c>
    </row>
    <row r="399" spans="1:3" ht="12.75">
      <c r="A399" s="28">
        <v>38554</v>
      </c>
      <c r="B399" s="3">
        <v>263.31274299999995</v>
      </c>
      <c r="C399">
        <v>1650.1</v>
      </c>
    </row>
    <row r="400" spans="1:3" ht="12.75">
      <c r="A400" s="28">
        <v>38555</v>
      </c>
      <c r="B400" s="3">
        <v>70.36630899999999</v>
      </c>
      <c r="C400">
        <v>1650.1</v>
      </c>
    </row>
    <row r="401" spans="1:3" ht="12.75">
      <c r="A401" s="28">
        <v>38555</v>
      </c>
      <c r="B401" s="3">
        <v>88.98388399999999</v>
      </c>
      <c r="C401">
        <v>1650.1</v>
      </c>
    </row>
    <row r="402" spans="1:3" ht="12.75">
      <c r="A402" s="28">
        <v>38555</v>
      </c>
      <c r="B402" s="3">
        <v>108.57359800000002</v>
      </c>
      <c r="C402">
        <v>1650.1</v>
      </c>
    </row>
    <row r="403" spans="1:3" ht="12.75">
      <c r="A403" s="28">
        <v>38558</v>
      </c>
      <c r="B403" s="3">
        <v>910.6143370000001</v>
      </c>
      <c r="C403">
        <v>1650.1</v>
      </c>
    </row>
    <row r="404" spans="1:3" ht="12.75">
      <c r="A404" s="28">
        <v>38558</v>
      </c>
      <c r="B404" s="3">
        <v>946.8267</v>
      </c>
      <c r="C404">
        <v>1650.1</v>
      </c>
    </row>
    <row r="405" spans="1:3" ht="12.75">
      <c r="A405" s="28">
        <v>38558</v>
      </c>
      <c r="B405" s="3">
        <v>976.734239</v>
      </c>
      <c r="C405">
        <v>1650.1</v>
      </c>
    </row>
    <row r="406" spans="1:3" ht="12.75">
      <c r="A406" s="28">
        <v>38559</v>
      </c>
      <c r="B406" s="3">
        <v>160.71459499999997</v>
      </c>
      <c r="C406">
        <v>1650.1</v>
      </c>
    </row>
    <row r="407" spans="1:3" ht="12.75">
      <c r="A407" s="28">
        <v>38559</v>
      </c>
      <c r="B407" s="3">
        <v>151.05831399999997</v>
      </c>
      <c r="C407">
        <v>1650.1</v>
      </c>
    </row>
    <row r="408" spans="1:3" ht="12.75">
      <c r="A408" s="28">
        <v>38559</v>
      </c>
      <c r="B408" s="3">
        <v>277.87631600000003</v>
      </c>
      <c r="C408">
        <v>1650.1</v>
      </c>
    </row>
    <row r="409" spans="1:3" ht="12.75">
      <c r="A409" s="28">
        <v>38560</v>
      </c>
      <c r="B409" s="3">
        <v>314.3997820000001</v>
      </c>
      <c r="C409">
        <v>1650.1</v>
      </c>
    </row>
    <row r="410" spans="1:3" ht="12.75">
      <c r="A410" s="28">
        <v>38560</v>
      </c>
      <c r="B410" s="3">
        <v>324.105371</v>
      </c>
      <c r="C410">
        <v>1650.1</v>
      </c>
    </row>
    <row r="411" spans="1:3" ht="12.75">
      <c r="A411" s="28">
        <v>38560</v>
      </c>
      <c r="B411" s="3">
        <v>354.295307</v>
      </c>
      <c r="C411">
        <v>1650.1</v>
      </c>
    </row>
    <row r="412" spans="1:3" ht="12.75">
      <c r="A412" s="28">
        <v>38561</v>
      </c>
      <c r="B412" s="3">
        <v>31.632673</v>
      </c>
      <c r="C412">
        <v>1650.1</v>
      </c>
    </row>
    <row r="413" spans="1:3" ht="12.75">
      <c r="A413" s="28">
        <v>38561</v>
      </c>
      <c r="B413" s="3">
        <v>24.102363999999998</v>
      </c>
      <c r="C413">
        <v>1650.1</v>
      </c>
    </row>
    <row r="414" spans="1:3" ht="12.75">
      <c r="A414" s="28">
        <v>38561</v>
      </c>
      <c r="B414" s="3">
        <v>18.921513</v>
      </c>
      <c r="C414">
        <v>1650.1</v>
      </c>
    </row>
    <row r="415" spans="1:3" ht="12.75">
      <c r="A415" s="28">
        <v>38562</v>
      </c>
      <c r="B415" s="3">
        <v>23.613912000000003</v>
      </c>
      <c r="C415">
        <v>1650.1</v>
      </c>
    </row>
    <row r="416" spans="1:3" ht="12.75">
      <c r="A416" s="28">
        <v>38562</v>
      </c>
      <c r="B416" s="3">
        <v>54.190445000000004</v>
      </c>
      <c r="C416">
        <v>1650.1</v>
      </c>
    </row>
    <row r="417" spans="1:3" ht="12.75">
      <c r="A417" s="28">
        <v>38562</v>
      </c>
      <c r="B417" s="3">
        <v>56.979141</v>
      </c>
      <c r="C417">
        <v>1650.1</v>
      </c>
    </row>
    <row r="418" spans="1:3" ht="12.75">
      <c r="A418" s="28">
        <v>38565</v>
      </c>
      <c r="B418" s="3">
        <v>94.61436800000001</v>
      </c>
      <c r="C418">
        <v>1650.1</v>
      </c>
    </row>
    <row r="419" spans="1:3" ht="12.75">
      <c r="A419" s="28">
        <v>38565</v>
      </c>
      <c r="B419" s="3">
        <v>84.63768499999998</v>
      </c>
      <c r="C419">
        <v>1650.1</v>
      </c>
    </row>
    <row r="420" spans="1:3" ht="12.75">
      <c r="A420" s="28">
        <v>38565</v>
      </c>
      <c r="B420" s="3">
        <v>96.58538899999998</v>
      </c>
      <c r="C420">
        <v>1650.1</v>
      </c>
    </row>
    <row r="421" spans="1:3" ht="12.75">
      <c r="A421" s="28">
        <v>38566</v>
      </c>
      <c r="B421" s="3">
        <v>68.25128099999999</v>
      </c>
      <c r="C421">
        <v>1650.1</v>
      </c>
    </row>
    <row r="422" spans="1:3" ht="12.75">
      <c r="A422" s="28">
        <v>38566</v>
      </c>
      <c r="B422" s="3">
        <v>60.18922299999999</v>
      </c>
      <c r="C422">
        <v>1650.1</v>
      </c>
    </row>
    <row r="423" spans="1:3" ht="12.75">
      <c r="A423" s="28">
        <v>38566</v>
      </c>
      <c r="B423" s="3">
        <v>56.178052000000015</v>
      </c>
      <c r="C423">
        <v>1650.1</v>
      </c>
    </row>
    <row r="424" spans="1:3" ht="12.75">
      <c r="A424" s="28">
        <v>38567</v>
      </c>
      <c r="B424" s="3">
        <v>77.160426</v>
      </c>
      <c r="C424">
        <v>1650.1</v>
      </c>
    </row>
    <row r="425" spans="1:3" ht="12.75">
      <c r="A425" s="28">
        <v>38567</v>
      </c>
      <c r="B425" s="3">
        <v>128.349835</v>
      </c>
      <c r="C425">
        <v>1650.1</v>
      </c>
    </row>
    <row r="426" spans="1:3" ht="12.75">
      <c r="A426" s="28">
        <v>38567</v>
      </c>
      <c r="B426" s="3">
        <v>279.48103</v>
      </c>
      <c r="C426">
        <v>1650.1</v>
      </c>
    </row>
    <row r="427" spans="1:3" ht="12.75">
      <c r="A427" s="28">
        <v>38568</v>
      </c>
      <c r="B427" s="3">
        <v>371.206764</v>
      </c>
      <c r="C427">
        <v>1650.1</v>
      </c>
    </row>
    <row r="428" spans="1:3" ht="12.75">
      <c r="A428" s="28">
        <v>38568</v>
      </c>
      <c r="B428" s="3">
        <v>293.2583329999999</v>
      </c>
      <c r="C428">
        <v>1650.1</v>
      </c>
    </row>
    <row r="429" spans="1:3" ht="12.75">
      <c r="A429" s="28">
        <v>38568</v>
      </c>
      <c r="B429" s="3">
        <v>292.19594099999995</v>
      </c>
      <c r="C429">
        <v>1650.1</v>
      </c>
    </row>
    <row r="430" spans="1:3" ht="12.75">
      <c r="A430" s="28">
        <v>38569</v>
      </c>
      <c r="B430" s="3">
        <v>222.893558</v>
      </c>
      <c r="C430">
        <v>1650.1</v>
      </c>
    </row>
    <row r="431" spans="1:3" ht="12.75">
      <c r="A431" s="28">
        <v>38569</v>
      </c>
      <c r="B431" s="3">
        <v>195.79418299999995</v>
      </c>
      <c r="C431">
        <v>1650.1</v>
      </c>
    </row>
    <row r="432" spans="1:3" ht="12.75">
      <c r="A432" s="28">
        <v>38569</v>
      </c>
      <c r="B432" s="3">
        <v>299.4855209999999</v>
      </c>
      <c r="C432">
        <v>1650.1</v>
      </c>
    </row>
    <row r="433" spans="1:3" ht="12.75">
      <c r="A433" s="28">
        <v>38572</v>
      </c>
      <c r="B433" s="3">
        <v>368.536302</v>
      </c>
      <c r="C433">
        <v>1650.1</v>
      </c>
    </row>
    <row r="434" spans="1:3" ht="12.75">
      <c r="A434" s="28">
        <v>38572</v>
      </c>
      <c r="B434" s="3">
        <v>356.7006779999999</v>
      </c>
      <c r="C434">
        <v>1650.1</v>
      </c>
    </row>
    <row r="435" spans="1:3" ht="12.75">
      <c r="A435" s="28">
        <v>38572</v>
      </c>
      <c r="B435" s="3">
        <v>512.341464</v>
      </c>
      <c r="C435">
        <v>1650.1</v>
      </c>
    </row>
    <row r="436" spans="1:3" ht="12.75">
      <c r="A436" s="28">
        <v>38573</v>
      </c>
      <c r="B436" s="3">
        <v>150.10926700000002</v>
      </c>
      <c r="C436">
        <v>1650.1</v>
      </c>
    </row>
    <row r="437" spans="1:3" ht="12.75">
      <c r="A437" s="28">
        <v>38573</v>
      </c>
      <c r="B437" s="3">
        <v>314.690734</v>
      </c>
      <c r="C437">
        <v>1650.1</v>
      </c>
    </row>
    <row r="438" spans="1:3" ht="12.75">
      <c r="A438" s="28">
        <v>38573</v>
      </c>
      <c r="B438" s="3">
        <v>373.873933</v>
      </c>
      <c r="C438">
        <v>1650.1</v>
      </c>
    </row>
    <row r="439" spans="1:3" ht="12.75">
      <c r="A439" s="28">
        <v>38574</v>
      </c>
      <c r="B439" s="3">
        <v>42.77224199999999</v>
      </c>
      <c r="C439">
        <v>1650.1</v>
      </c>
    </row>
    <row r="440" spans="1:3" ht="12.75">
      <c r="A440" s="28">
        <v>38574</v>
      </c>
      <c r="B440" s="3">
        <v>45.31640499999999</v>
      </c>
      <c r="C440">
        <v>1650.1</v>
      </c>
    </row>
    <row r="441" spans="1:3" ht="12.75">
      <c r="A441" s="28">
        <v>38574</v>
      </c>
      <c r="B441" s="3">
        <v>77.389197</v>
      </c>
      <c r="C441">
        <v>1650.1</v>
      </c>
    </row>
    <row r="442" spans="1:3" ht="12.75">
      <c r="A442" s="28">
        <v>38575</v>
      </c>
      <c r="B442" s="3">
        <v>341.35376600000006</v>
      </c>
      <c r="C442">
        <v>1650.1</v>
      </c>
    </row>
    <row r="443" spans="1:3" ht="12.75">
      <c r="A443" s="28">
        <v>38575</v>
      </c>
      <c r="B443" s="3">
        <v>416.56272900000005</v>
      </c>
      <c r="C443">
        <v>1650.1</v>
      </c>
    </row>
    <row r="444" spans="1:3" ht="12.75">
      <c r="A444" s="28">
        <v>38575</v>
      </c>
      <c r="B444" s="3">
        <v>363.3496360000001</v>
      </c>
      <c r="C444">
        <v>1650.1</v>
      </c>
    </row>
    <row r="445" spans="1:3" ht="12.75">
      <c r="A445" s="28">
        <v>38576</v>
      </c>
      <c r="B445" s="3">
        <v>599.616009</v>
      </c>
      <c r="C445">
        <v>1650.1</v>
      </c>
    </row>
    <row r="446" spans="1:3" ht="12.75">
      <c r="A446" s="28">
        <v>38576</v>
      </c>
      <c r="B446" s="3">
        <v>821.9075030000001</v>
      </c>
      <c r="C446">
        <v>1650.1</v>
      </c>
    </row>
    <row r="447" spans="1:3" ht="12.75">
      <c r="A447" s="28">
        <v>38576</v>
      </c>
      <c r="B447" s="3">
        <v>980.0034169999998</v>
      </c>
      <c r="C447">
        <v>1650.1</v>
      </c>
    </row>
    <row r="448" spans="1:3" ht="12.75">
      <c r="A448" s="28">
        <v>38579</v>
      </c>
      <c r="B448" s="3">
        <v>54.122012999999995</v>
      </c>
      <c r="C448">
        <v>1650.1</v>
      </c>
    </row>
    <row r="449" spans="1:3" ht="12.75">
      <c r="A449" s="28">
        <v>38579</v>
      </c>
      <c r="B449" s="3">
        <v>48.43265999999999</v>
      </c>
      <c r="C449">
        <v>1650.1</v>
      </c>
    </row>
    <row r="450" spans="1:3" ht="12.75">
      <c r="A450" s="28">
        <v>38579</v>
      </c>
      <c r="B450" s="3">
        <v>38.050494</v>
      </c>
      <c r="C450">
        <v>1650.1</v>
      </c>
    </row>
    <row r="451" spans="1:3" ht="12.75">
      <c r="A451" s="28">
        <v>38580</v>
      </c>
      <c r="B451" s="3">
        <v>31.395208</v>
      </c>
      <c r="C451">
        <v>1650.1</v>
      </c>
    </row>
    <row r="452" spans="1:3" ht="12.75">
      <c r="A452" s="28">
        <v>38580</v>
      </c>
      <c r="B452" s="3">
        <v>26.896229999999996</v>
      </c>
      <c r="C452">
        <v>1650.1</v>
      </c>
    </row>
    <row r="453" spans="1:3" ht="12.75">
      <c r="A453" s="28">
        <v>38580</v>
      </c>
      <c r="B453" s="3">
        <v>52.89470599999999</v>
      </c>
      <c r="C453">
        <v>1650.1</v>
      </c>
    </row>
    <row r="454" spans="1:3" ht="12.75">
      <c r="A454" s="28">
        <v>38581</v>
      </c>
      <c r="B454" s="3">
        <v>404.066869</v>
      </c>
      <c r="C454">
        <v>1650.1</v>
      </c>
    </row>
    <row r="455" spans="1:3" ht="12.75">
      <c r="A455" s="28">
        <v>38581</v>
      </c>
      <c r="B455" s="3">
        <v>387.269722</v>
      </c>
      <c r="C455">
        <v>1650.1</v>
      </c>
    </row>
    <row r="456" spans="1:3" ht="12.75">
      <c r="A456" s="28">
        <v>38581</v>
      </c>
      <c r="B456" s="3">
        <v>403.624335</v>
      </c>
      <c r="C456">
        <v>1650.1</v>
      </c>
    </row>
    <row r="457" spans="1:3" ht="12.75">
      <c r="A457" s="28">
        <v>38582</v>
      </c>
      <c r="B457" s="3">
        <v>385.00167799999997</v>
      </c>
      <c r="C457">
        <v>1650.1</v>
      </c>
    </row>
    <row r="458" spans="1:3" ht="12.75">
      <c r="A458" s="28">
        <v>38582</v>
      </c>
      <c r="B458" s="3">
        <v>367.24045100000006</v>
      </c>
      <c r="C458">
        <v>1650.1</v>
      </c>
    </row>
    <row r="459" spans="1:3" ht="12.75">
      <c r="A459" s="28">
        <v>38582</v>
      </c>
      <c r="B459" s="3">
        <v>396.64757499999996</v>
      </c>
      <c r="C459">
        <v>1650.1</v>
      </c>
    </row>
    <row r="460" spans="1:3" ht="12.75">
      <c r="A460" s="28">
        <v>38583</v>
      </c>
      <c r="B460" s="3">
        <v>553.09194</v>
      </c>
      <c r="C460">
        <v>1650.1</v>
      </c>
    </row>
    <row r="461" spans="1:3" ht="12.75">
      <c r="A461" s="28">
        <v>38583</v>
      </c>
      <c r="B461" s="3">
        <v>545.019614</v>
      </c>
      <c r="C461">
        <v>1650.1</v>
      </c>
    </row>
    <row r="462" spans="1:3" ht="12.75">
      <c r="A462" s="28">
        <v>38583</v>
      </c>
      <c r="B462" s="3">
        <v>549.1031019999999</v>
      </c>
      <c r="C462">
        <v>1650.1</v>
      </c>
    </row>
    <row r="463" spans="1:3" ht="12.75">
      <c r="A463" s="28">
        <v>38586</v>
      </c>
      <c r="B463" s="3">
        <v>73.97481299999997</v>
      </c>
      <c r="C463">
        <v>1650.1</v>
      </c>
    </row>
    <row r="464" spans="1:3" ht="12.75">
      <c r="A464" s="28">
        <v>38586</v>
      </c>
      <c r="B464" s="3">
        <v>73.71737800000001</v>
      </c>
      <c r="C464">
        <v>1650.1</v>
      </c>
    </row>
    <row r="465" spans="1:3" ht="12.75">
      <c r="A465" s="28">
        <v>38586</v>
      </c>
      <c r="B465" s="3">
        <v>94.97027100000001</v>
      </c>
      <c r="C465">
        <v>1650.1</v>
      </c>
    </row>
    <row r="466" spans="1:3" ht="12.75">
      <c r="A466" s="28">
        <v>38587</v>
      </c>
      <c r="B466" s="3">
        <v>338.62069899999995</v>
      </c>
      <c r="C466">
        <v>1650.1</v>
      </c>
    </row>
    <row r="467" spans="1:3" ht="12.75">
      <c r="A467" s="28">
        <v>38587</v>
      </c>
      <c r="B467" s="3">
        <v>359.190306</v>
      </c>
      <c r="C467">
        <v>1650.1</v>
      </c>
    </row>
    <row r="468" spans="1:3" ht="12.75">
      <c r="A468" s="28">
        <v>38587</v>
      </c>
      <c r="B468" s="3">
        <v>384.05553799999996</v>
      </c>
      <c r="C468">
        <v>1650.1</v>
      </c>
    </row>
    <row r="469" spans="1:3" ht="12.75">
      <c r="A469" s="28">
        <v>38588</v>
      </c>
      <c r="B469" s="3">
        <v>195.750082</v>
      </c>
      <c r="C469">
        <v>1650.1</v>
      </c>
    </row>
    <row r="470" spans="1:3" ht="12.75">
      <c r="A470" s="28">
        <v>38588</v>
      </c>
      <c r="B470" s="3">
        <v>209.482414</v>
      </c>
      <c r="C470">
        <v>1650.1</v>
      </c>
    </row>
    <row r="471" spans="1:3" ht="12.75">
      <c r="A471" s="28">
        <v>38588</v>
      </c>
      <c r="B471" s="3">
        <v>206.01839299999997</v>
      </c>
      <c r="C471">
        <v>1650.1</v>
      </c>
    </row>
    <row r="472" spans="1:3" ht="12.75">
      <c r="A472" s="28">
        <v>38589</v>
      </c>
      <c r="B472" s="3">
        <v>146.78946800000003</v>
      </c>
      <c r="C472">
        <v>1650.1</v>
      </c>
    </row>
    <row r="473" spans="1:3" ht="12.75">
      <c r="A473" s="28">
        <v>38589</v>
      </c>
      <c r="B473" s="3">
        <v>159.11589599999996</v>
      </c>
      <c r="C473">
        <v>1650.1</v>
      </c>
    </row>
    <row r="474" spans="1:3" ht="12.75">
      <c r="A474" s="28">
        <v>38589</v>
      </c>
      <c r="B474" s="3">
        <v>177.62357799999998</v>
      </c>
      <c r="C474">
        <v>1650.1</v>
      </c>
    </row>
    <row r="475" spans="1:3" ht="12.75">
      <c r="A475" s="28">
        <v>38590</v>
      </c>
      <c r="B475" s="3">
        <v>13.236286000000003</v>
      </c>
      <c r="C475">
        <v>1650.1</v>
      </c>
    </row>
    <row r="476" spans="1:3" ht="12.75">
      <c r="A476" s="28">
        <v>38590</v>
      </c>
      <c r="B476" s="3">
        <v>25.408701999999998</v>
      </c>
      <c r="C476">
        <v>1650.1</v>
      </c>
    </row>
    <row r="477" spans="1:3" ht="12.75">
      <c r="A477" s="28">
        <v>38590</v>
      </c>
      <c r="B477" s="3">
        <v>33.159530000000004</v>
      </c>
      <c r="C477">
        <v>1650.1</v>
      </c>
    </row>
    <row r="478" spans="1:3" ht="12.75">
      <c r="A478" s="28">
        <v>38593</v>
      </c>
      <c r="B478" s="3">
        <v>154.99341199999998</v>
      </c>
      <c r="C478">
        <v>1650.1</v>
      </c>
    </row>
    <row r="479" spans="1:3" ht="12.75">
      <c r="A479" s="28">
        <v>38593</v>
      </c>
      <c r="B479" s="3">
        <v>160.83583</v>
      </c>
      <c r="C479">
        <v>1650.1</v>
      </c>
    </row>
    <row r="480" spans="1:3" ht="12.75">
      <c r="A480" s="28">
        <v>38593</v>
      </c>
      <c r="B480" s="3">
        <v>295.075421</v>
      </c>
      <c r="C480">
        <v>1650.1</v>
      </c>
    </row>
    <row r="481" spans="1:3" ht="12.75">
      <c r="A481" s="28">
        <v>38594</v>
      </c>
      <c r="B481" s="3">
        <v>3.43564</v>
      </c>
      <c r="C481">
        <v>1650.1</v>
      </c>
    </row>
    <row r="482" spans="1:3" ht="12.75">
      <c r="A482" s="28">
        <v>38594</v>
      </c>
      <c r="B482" s="3">
        <v>5.728839</v>
      </c>
      <c r="C482">
        <v>1650.1</v>
      </c>
    </row>
    <row r="483" spans="1:3" ht="12.75">
      <c r="A483" s="28">
        <v>38594</v>
      </c>
      <c r="B483" s="3">
        <v>10.06617</v>
      </c>
      <c r="C483">
        <v>1650.1</v>
      </c>
    </row>
    <row r="484" spans="1:3" ht="12.75">
      <c r="A484" s="28">
        <v>38595</v>
      </c>
      <c r="B484" s="3">
        <v>220.43407099999996</v>
      </c>
      <c r="C484">
        <v>1650.1</v>
      </c>
    </row>
    <row r="485" spans="1:3" ht="12.75">
      <c r="A485" s="28">
        <v>38595</v>
      </c>
      <c r="B485" s="3">
        <v>189.512014</v>
      </c>
      <c r="C485">
        <v>1650.1</v>
      </c>
    </row>
    <row r="486" spans="1:3" ht="12.75">
      <c r="A486" s="28">
        <v>38595</v>
      </c>
      <c r="B486" s="3">
        <v>182.64917</v>
      </c>
      <c r="C486">
        <v>1650.1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G487"/>
  <sheetViews>
    <sheetView workbookViewId="0" topLeftCell="A419">
      <selection activeCell="E448" sqref="E448"/>
    </sheetView>
  </sheetViews>
  <sheetFormatPr defaultColWidth="9.140625" defaultRowHeight="12.75"/>
  <cols>
    <col min="1" max="1" width="17.7109375" style="40" bestFit="1" customWidth="1"/>
    <col min="4" max="4" width="8.57421875" style="0" customWidth="1"/>
    <col min="5" max="5" width="9.140625" style="40" customWidth="1"/>
  </cols>
  <sheetData>
    <row r="1" ht="13.5" thickBot="1">
      <c r="A1" s="40" t="s">
        <v>46</v>
      </c>
    </row>
    <row r="2" spans="1:7" ht="12.75">
      <c r="A2" s="41">
        <v>0.06634473952430266</v>
      </c>
      <c r="D2" s="18" t="s">
        <v>13</v>
      </c>
      <c r="E2" s="48" t="s">
        <v>14</v>
      </c>
      <c r="F2" s="18" t="s">
        <v>15</v>
      </c>
      <c r="G2" s="18" t="s">
        <v>16</v>
      </c>
    </row>
    <row r="3" spans="1:7" ht="12.75">
      <c r="A3" s="41">
        <v>0.08003323004438133</v>
      </c>
      <c r="D3" s="15">
        <v>446</v>
      </c>
      <c r="E3" s="47">
        <v>0.5939054705775406</v>
      </c>
      <c r="F3" s="15">
        <v>1</v>
      </c>
      <c r="G3" s="25">
        <v>1</v>
      </c>
    </row>
    <row r="4" spans="1:7" ht="12.75">
      <c r="A4" s="41">
        <v>0.1319922158327052</v>
      </c>
      <c r="D4" s="15">
        <v>404</v>
      </c>
      <c r="E4" s="47">
        <v>0.5919242706502635</v>
      </c>
      <c r="F4" s="15">
        <v>2</v>
      </c>
      <c r="G4" s="25">
        <v>0.997</v>
      </c>
    </row>
    <row r="5" spans="1:7" ht="12.75">
      <c r="A5" s="41">
        <v>0.14037534547230554</v>
      </c>
      <c r="D5" s="15">
        <v>403</v>
      </c>
      <c r="E5" s="47">
        <v>0.5737995879037633</v>
      </c>
      <c r="F5" s="15">
        <v>3</v>
      </c>
      <c r="G5" s="25">
        <v>0.995</v>
      </c>
    </row>
    <row r="6" spans="1:7" ht="12.75">
      <c r="A6" s="41">
        <v>0.20740823278982173</v>
      </c>
      <c r="D6" s="15">
        <v>402</v>
      </c>
      <c r="E6" s="47">
        <v>0.5518540312708321</v>
      </c>
      <c r="F6" s="15">
        <v>4</v>
      </c>
      <c r="G6" s="25">
        <v>0.993</v>
      </c>
    </row>
    <row r="7" spans="1:7" ht="12.75">
      <c r="A7" s="41">
        <v>0.17587195612766124</v>
      </c>
      <c r="D7" s="15">
        <v>78</v>
      </c>
      <c r="E7" s="47">
        <v>0.5386323646578208</v>
      </c>
      <c r="F7" s="15">
        <v>5</v>
      </c>
      <c r="G7" s="25">
        <v>0.991</v>
      </c>
    </row>
    <row r="8" spans="1:7" ht="12.75">
      <c r="A8" s="41">
        <v>0.18731575668961914</v>
      </c>
      <c r="D8" s="15">
        <v>79</v>
      </c>
      <c r="E8" s="47">
        <v>0.5227880944295851</v>
      </c>
      <c r="F8" s="15">
        <v>6</v>
      </c>
      <c r="G8" s="25">
        <v>0.989</v>
      </c>
    </row>
    <row r="9" spans="1:7" ht="12.75">
      <c r="A9" s="41">
        <v>0.22890644060871587</v>
      </c>
      <c r="D9" s="15">
        <v>114</v>
      </c>
      <c r="E9" s="47">
        <v>0.5144537476635483</v>
      </c>
      <c r="F9" s="15">
        <v>7</v>
      </c>
      <c r="G9" s="25">
        <v>0.987</v>
      </c>
    </row>
    <row r="10" spans="1:7" ht="12.75">
      <c r="A10" s="41">
        <v>0.11050099843432978</v>
      </c>
      <c r="D10" s="15">
        <v>115</v>
      </c>
      <c r="E10" s="47">
        <v>0.5068440856126251</v>
      </c>
      <c r="F10" s="15">
        <v>8</v>
      </c>
      <c r="G10" s="25">
        <v>0.985</v>
      </c>
    </row>
    <row r="11" spans="1:7" ht="12.75">
      <c r="A11" s="41">
        <v>0.11667694269664704</v>
      </c>
      <c r="D11" s="15">
        <v>445</v>
      </c>
      <c r="E11" s="47">
        <v>0.4980955717835283</v>
      </c>
      <c r="F11" s="15">
        <v>9</v>
      </c>
      <c r="G11" s="25">
        <v>0.983</v>
      </c>
    </row>
    <row r="12" spans="1:7" ht="12.75">
      <c r="A12" s="41">
        <v>0.09786249936888458</v>
      </c>
      <c r="D12" s="15">
        <v>116</v>
      </c>
      <c r="E12" s="47">
        <v>0.48272494159678303</v>
      </c>
      <c r="F12" s="15">
        <v>10</v>
      </c>
      <c r="G12" s="25">
        <v>0.981</v>
      </c>
    </row>
    <row r="13" spans="1:7" ht="12.75">
      <c r="A13" s="41">
        <v>0.04022436614232089</v>
      </c>
      <c r="D13" s="15">
        <v>80</v>
      </c>
      <c r="E13" s="47">
        <v>0.46826252475302055</v>
      </c>
      <c r="F13" s="15">
        <v>11</v>
      </c>
      <c r="G13" s="25">
        <v>0.979</v>
      </c>
    </row>
    <row r="14" spans="1:7" ht="12.75">
      <c r="A14" s="41">
        <v>0.038374070732524156</v>
      </c>
      <c r="D14" s="15">
        <v>39</v>
      </c>
      <c r="E14" s="47">
        <v>0.46062013426273274</v>
      </c>
      <c r="F14" s="15">
        <v>12</v>
      </c>
      <c r="G14" s="25">
        <v>0.977</v>
      </c>
    </row>
    <row r="15" spans="1:7" ht="12.75">
      <c r="A15" s="41">
        <v>0.04768369135560182</v>
      </c>
      <c r="D15" s="15">
        <v>122</v>
      </c>
      <c r="E15" s="47">
        <v>0.44857565067393124</v>
      </c>
      <c r="F15" s="15">
        <v>13</v>
      </c>
      <c r="G15" s="25">
        <v>0.975</v>
      </c>
    </row>
    <row r="16" spans="1:7" ht="12.75">
      <c r="A16" s="41">
        <v>0.16910848252120472</v>
      </c>
      <c r="D16" s="15">
        <v>81</v>
      </c>
      <c r="E16" s="47">
        <v>0.43331336987712393</v>
      </c>
      <c r="F16" s="15">
        <v>14</v>
      </c>
      <c r="G16" s="25">
        <v>0.973</v>
      </c>
    </row>
    <row r="17" spans="1:7" ht="12.75">
      <c r="A17" s="41">
        <v>0.16512558744067238</v>
      </c>
      <c r="D17" s="15">
        <v>82</v>
      </c>
      <c r="E17" s="47">
        <v>0.42702173097502616</v>
      </c>
      <c r="F17" s="15">
        <v>15</v>
      </c>
      <c r="G17" s="25">
        <v>0.971</v>
      </c>
    </row>
    <row r="18" spans="1:7" ht="12.75">
      <c r="A18" s="41">
        <v>0.16038727995067362</v>
      </c>
      <c r="D18" s="15">
        <v>83</v>
      </c>
      <c r="E18" s="47">
        <v>0.4076547648501459</v>
      </c>
      <c r="F18" s="15">
        <v>16</v>
      </c>
      <c r="G18" s="25">
        <v>0.969</v>
      </c>
    </row>
    <row r="19" spans="1:7" ht="12.75">
      <c r="A19" s="41">
        <v>0.21381738129313346</v>
      </c>
      <c r="D19" s="15">
        <v>137</v>
      </c>
      <c r="E19" s="47">
        <v>0.40468054902616635</v>
      </c>
      <c r="F19" s="15">
        <v>17</v>
      </c>
      <c r="G19" s="25">
        <v>0.966</v>
      </c>
    </row>
    <row r="20" spans="1:7" ht="12.75">
      <c r="A20" s="41">
        <v>0.28059286435760517</v>
      </c>
      <c r="D20" s="15">
        <v>176</v>
      </c>
      <c r="E20" s="47">
        <v>0.3913170202226235</v>
      </c>
      <c r="F20" s="15">
        <v>18</v>
      </c>
      <c r="G20" s="25">
        <v>0.964</v>
      </c>
    </row>
    <row r="21" spans="1:7" ht="12.75">
      <c r="A21" s="41">
        <v>0.23462399724457</v>
      </c>
      <c r="D21" s="15">
        <v>135</v>
      </c>
      <c r="E21" s="47">
        <v>0.39070248393115226</v>
      </c>
      <c r="F21" s="15">
        <v>19</v>
      </c>
      <c r="G21" s="25">
        <v>0.962</v>
      </c>
    </row>
    <row r="22" spans="1:7" ht="12.75">
      <c r="A22" s="41">
        <v>0.18131087570002785</v>
      </c>
      <c r="D22" s="15">
        <v>119</v>
      </c>
      <c r="E22" s="47">
        <v>0.3849543907733821</v>
      </c>
      <c r="F22" s="15">
        <v>20</v>
      </c>
      <c r="G22" s="25">
        <v>0.96</v>
      </c>
    </row>
    <row r="23" spans="1:7" ht="12.75">
      <c r="A23" s="41">
        <v>0.21638476688552785</v>
      </c>
      <c r="D23" s="15">
        <v>47</v>
      </c>
      <c r="E23" s="47">
        <v>0.3849083274740864</v>
      </c>
      <c r="F23" s="15">
        <v>21</v>
      </c>
      <c r="G23" s="25">
        <v>0.958</v>
      </c>
    </row>
    <row r="24" spans="1:7" ht="12.75">
      <c r="A24" s="41">
        <v>0.2506991965627229</v>
      </c>
      <c r="D24" s="15">
        <v>156</v>
      </c>
      <c r="E24" s="47">
        <v>0.38379381046724065</v>
      </c>
      <c r="F24" s="15">
        <v>22</v>
      </c>
      <c r="G24" s="25">
        <v>0.956</v>
      </c>
    </row>
    <row r="25" spans="1:7" ht="12.75">
      <c r="A25" s="41">
        <v>0.24020562569300333</v>
      </c>
      <c r="D25" s="15">
        <v>389</v>
      </c>
      <c r="E25" s="47">
        <v>0.38024399612144727</v>
      </c>
      <c r="F25" s="15">
        <v>23</v>
      </c>
      <c r="G25" s="25">
        <v>0.954</v>
      </c>
    </row>
    <row r="26" spans="1:7" ht="12.75">
      <c r="A26" s="41">
        <v>0.2940548857683858</v>
      </c>
      <c r="D26" s="15">
        <v>120</v>
      </c>
      <c r="E26" s="47">
        <v>0.3786563038195252</v>
      </c>
      <c r="F26" s="15">
        <v>24</v>
      </c>
      <c r="G26" s="25">
        <v>0.952</v>
      </c>
    </row>
    <row r="27" spans="1:7" ht="12.75">
      <c r="A27" s="41">
        <v>0.37809301280470753</v>
      </c>
      <c r="D27" s="15">
        <v>26</v>
      </c>
      <c r="E27" s="47">
        <v>0.37809301280470753</v>
      </c>
      <c r="F27" s="15">
        <v>25</v>
      </c>
      <c r="G27" s="25">
        <v>0.95</v>
      </c>
    </row>
    <row r="28" spans="1:7" ht="12.75">
      <c r="A28" s="41">
        <v>0.20045311571980912</v>
      </c>
      <c r="D28" s="15">
        <v>121</v>
      </c>
      <c r="E28" s="47">
        <v>0.3752144660899248</v>
      </c>
      <c r="F28" s="15">
        <v>26</v>
      </c>
      <c r="G28" s="25">
        <v>0.948</v>
      </c>
    </row>
    <row r="29" spans="1:7" ht="12.75">
      <c r="A29" s="41">
        <v>0.2233594949914034</v>
      </c>
      <c r="D29" s="15">
        <v>202</v>
      </c>
      <c r="E29" s="47">
        <v>0.36909342253649674</v>
      </c>
      <c r="F29" s="15">
        <v>27</v>
      </c>
      <c r="G29" s="25">
        <v>0.946</v>
      </c>
    </row>
    <row r="30" spans="1:7" ht="12.75">
      <c r="A30" s="41">
        <v>0.23927109949487857</v>
      </c>
      <c r="D30" s="15">
        <v>230</v>
      </c>
      <c r="E30" s="47">
        <v>0.36844898973192486</v>
      </c>
      <c r="F30" s="15">
        <v>28</v>
      </c>
      <c r="G30" s="25">
        <v>0.944</v>
      </c>
    </row>
    <row r="31" spans="1:7" ht="12.75">
      <c r="A31" s="41">
        <v>0.09056993361818727</v>
      </c>
      <c r="D31" s="15">
        <v>395</v>
      </c>
      <c r="E31" s="47">
        <v>0.3652381740500576</v>
      </c>
      <c r="F31" s="15">
        <v>29</v>
      </c>
      <c r="G31" s="25">
        <v>0.942</v>
      </c>
    </row>
    <row r="32" spans="1:7" ht="12.75">
      <c r="A32" s="41">
        <v>0.1155341873763415</v>
      </c>
      <c r="D32" s="15">
        <v>129</v>
      </c>
      <c r="E32" s="47">
        <v>0.3635968535271271</v>
      </c>
      <c r="F32" s="15">
        <v>30</v>
      </c>
      <c r="G32" s="25">
        <v>0.94</v>
      </c>
    </row>
    <row r="33" spans="1:7" ht="12.75">
      <c r="A33" s="41">
        <v>0.13543909169812365</v>
      </c>
      <c r="D33" s="15">
        <v>444</v>
      </c>
      <c r="E33" s="47">
        <v>0.3633816186897763</v>
      </c>
      <c r="F33" s="15">
        <v>31</v>
      </c>
      <c r="G33" s="25">
        <v>0.938</v>
      </c>
    </row>
    <row r="34" spans="1:7" ht="12.75">
      <c r="A34" s="41">
        <v>0.053317525787722496</v>
      </c>
      <c r="D34" s="15">
        <v>136</v>
      </c>
      <c r="E34" s="47">
        <v>0.362077398148794</v>
      </c>
      <c r="F34" s="15">
        <v>32</v>
      </c>
      <c r="G34" s="25">
        <v>0.935</v>
      </c>
    </row>
    <row r="35" spans="1:7" ht="12.75">
      <c r="A35" s="41">
        <v>0.06108403172954996</v>
      </c>
      <c r="D35" s="15">
        <v>203</v>
      </c>
      <c r="E35" s="47">
        <v>0.35811819058877453</v>
      </c>
      <c r="F35" s="15">
        <v>33</v>
      </c>
      <c r="G35" s="25">
        <v>0.933</v>
      </c>
    </row>
    <row r="36" spans="1:7" ht="12.75">
      <c r="A36" s="41">
        <v>0.09205754821104978</v>
      </c>
      <c r="D36" s="15">
        <v>158</v>
      </c>
      <c r="E36" s="47">
        <v>0.35086456493095114</v>
      </c>
      <c r="F36" s="15">
        <v>34</v>
      </c>
      <c r="G36" s="25">
        <v>0.931</v>
      </c>
    </row>
    <row r="37" spans="1:7" ht="12.75">
      <c r="A37" s="41">
        <v>0.15520043988864887</v>
      </c>
      <c r="D37" s="15">
        <v>89</v>
      </c>
      <c r="E37" s="47">
        <v>0.35031104541763114</v>
      </c>
      <c r="F37" s="15">
        <v>35</v>
      </c>
      <c r="G37" s="25">
        <v>0.929</v>
      </c>
    </row>
    <row r="38" spans="1:7" ht="12.75">
      <c r="A38" s="41">
        <v>0.192659150489739</v>
      </c>
      <c r="D38" s="15">
        <v>388</v>
      </c>
      <c r="E38" s="47">
        <v>0.3471632022301677</v>
      </c>
      <c r="F38" s="15">
        <v>36</v>
      </c>
      <c r="G38" s="25">
        <v>0.927</v>
      </c>
    </row>
    <row r="39" spans="1:7" ht="12.75">
      <c r="A39" s="41">
        <v>0.2305202596914516</v>
      </c>
      <c r="D39" s="15">
        <v>74</v>
      </c>
      <c r="E39" s="47">
        <v>0.34285796496760906</v>
      </c>
      <c r="F39" s="15">
        <v>37</v>
      </c>
      <c r="G39" s="25">
        <v>0.925</v>
      </c>
    </row>
    <row r="40" spans="1:7" ht="12.75">
      <c r="A40" s="41">
        <v>0.46062013426273274</v>
      </c>
      <c r="D40" s="15">
        <v>209</v>
      </c>
      <c r="E40" s="47">
        <v>0.33750298120593897</v>
      </c>
      <c r="F40" s="15">
        <v>38</v>
      </c>
      <c r="G40" s="25">
        <v>0.923</v>
      </c>
    </row>
    <row r="41" spans="1:7" ht="12.75">
      <c r="A41" s="41">
        <v>0.2987091024953222</v>
      </c>
      <c r="D41" s="15">
        <v>201</v>
      </c>
      <c r="E41" s="47">
        <v>0.33707433473811577</v>
      </c>
      <c r="F41" s="15">
        <v>39</v>
      </c>
      <c r="G41" s="25">
        <v>0.921</v>
      </c>
    </row>
    <row r="42" spans="1:7" ht="12.75">
      <c r="A42" s="41">
        <v>0.1976415516365142</v>
      </c>
      <c r="D42" s="15">
        <v>459</v>
      </c>
      <c r="E42" s="47">
        <v>0.335186922004727</v>
      </c>
      <c r="F42" s="15">
        <v>40</v>
      </c>
      <c r="G42" s="25">
        <v>0.919</v>
      </c>
    </row>
    <row r="43" spans="1:7" ht="12.75">
      <c r="A43" s="41">
        <v>0.11847959168688961</v>
      </c>
      <c r="D43" s="15">
        <v>157</v>
      </c>
      <c r="E43" s="47">
        <v>0.3337515892490508</v>
      </c>
      <c r="F43" s="15">
        <v>41</v>
      </c>
      <c r="G43" s="25">
        <v>0.917</v>
      </c>
    </row>
    <row r="44" spans="1:7" ht="12.75">
      <c r="A44" s="41">
        <v>0.10791776405755805</v>
      </c>
      <c r="D44" s="15">
        <v>461</v>
      </c>
      <c r="E44" s="47">
        <v>0.3327695909338827</v>
      </c>
      <c r="F44" s="15">
        <v>42</v>
      </c>
      <c r="G44" s="25">
        <v>0.915</v>
      </c>
    </row>
    <row r="45" spans="1:7" ht="12.75">
      <c r="A45" s="41">
        <v>0.11374975726717994</v>
      </c>
      <c r="D45" s="15">
        <v>208</v>
      </c>
      <c r="E45" s="47">
        <v>0.33235157147917166</v>
      </c>
      <c r="F45" s="15">
        <v>43</v>
      </c>
      <c r="G45" s="25">
        <v>0.913</v>
      </c>
    </row>
    <row r="46" spans="1:7" ht="12.75">
      <c r="A46" s="41">
        <v>0.2763705340820172</v>
      </c>
      <c r="D46" s="15">
        <v>460</v>
      </c>
      <c r="E46" s="47">
        <v>0.3302948997030483</v>
      </c>
      <c r="F46" s="15">
        <v>44</v>
      </c>
      <c r="G46" s="25">
        <v>0.911</v>
      </c>
    </row>
    <row r="47" spans="1:7" ht="12.75">
      <c r="A47" s="41">
        <v>0.3300434668858846</v>
      </c>
      <c r="D47" s="15">
        <v>46</v>
      </c>
      <c r="E47" s="47">
        <v>0.3300434668858846</v>
      </c>
      <c r="F47" s="15">
        <v>45</v>
      </c>
      <c r="G47" s="25">
        <v>0.909</v>
      </c>
    </row>
    <row r="48" spans="1:7" ht="12.75">
      <c r="A48" s="41">
        <v>0.3849083274740864</v>
      </c>
      <c r="D48" s="15">
        <v>207</v>
      </c>
      <c r="E48" s="47">
        <v>0.32914518100953605</v>
      </c>
      <c r="F48" s="15">
        <v>46</v>
      </c>
      <c r="G48" s="25">
        <v>0.907</v>
      </c>
    </row>
    <row r="49" spans="1:7" ht="12.75">
      <c r="A49" s="41">
        <v>0.18597062690548166</v>
      </c>
      <c r="D49" s="15">
        <v>161</v>
      </c>
      <c r="E49" s="47">
        <v>0.325821112293415</v>
      </c>
      <c r="F49" s="15">
        <v>47</v>
      </c>
      <c r="G49" s="25">
        <v>0.904</v>
      </c>
    </row>
    <row r="50" spans="1:7" ht="12.75">
      <c r="A50" s="41">
        <v>0.1943054266963844</v>
      </c>
      <c r="D50" s="15">
        <v>130</v>
      </c>
      <c r="E50" s="47">
        <v>0.32451295668958985</v>
      </c>
      <c r="F50" s="15">
        <v>48</v>
      </c>
      <c r="G50" s="25">
        <v>0.902</v>
      </c>
    </row>
    <row r="51" spans="1:7" ht="12.75">
      <c r="A51" s="41">
        <v>0.19441878526377931</v>
      </c>
      <c r="D51" s="15">
        <v>86</v>
      </c>
      <c r="E51" s="47">
        <v>0.3212132659538713</v>
      </c>
      <c r="F51" s="15">
        <v>49</v>
      </c>
      <c r="G51" s="25">
        <v>0.9</v>
      </c>
    </row>
    <row r="52" spans="1:7" ht="12.75">
      <c r="A52" s="41">
        <v>0.20161921580632527</v>
      </c>
      <c r="D52" s="15">
        <v>243</v>
      </c>
      <c r="E52" s="47">
        <v>0.31611191768034974</v>
      </c>
      <c r="F52" s="15">
        <v>50</v>
      </c>
      <c r="G52" s="25">
        <v>0.898</v>
      </c>
    </row>
    <row r="53" spans="1:7" ht="12.75">
      <c r="A53" s="41">
        <v>0.16438838710229864</v>
      </c>
      <c r="D53" s="15">
        <v>118</v>
      </c>
      <c r="E53" s="47">
        <v>0.31465249874643864</v>
      </c>
      <c r="F53" s="15">
        <v>51</v>
      </c>
      <c r="G53" s="25">
        <v>0.896</v>
      </c>
    </row>
    <row r="54" spans="1:7" ht="12.75">
      <c r="A54" s="41">
        <v>0.1852518670142643</v>
      </c>
      <c r="D54" s="15">
        <v>198</v>
      </c>
      <c r="E54" s="47">
        <v>0.3142805600765521</v>
      </c>
      <c r="F54" s="15">
        <v>52</v>
      </c>
      <c r="G54" s="25">
        <v>0.894</v>
      </c>
    </row>
    <row r="55" spans="1:7" ht="12.75">
      <c r="A55" s="41">
        <v>0.15795994290599116</v>
      </c>
      <c r="D55" s="15">
        <v>134</v>
      </c>
      <c r="E55" s="47">
        <v>0.31240009246049105</v>
      </c>
      <c r="F55" s="15">
        <v>53</v>
      </c>
      <c r="G55" s="25">
        <v>0.892</v>
      </c>
    </row>
    <row r="56" spans="1:7" ht="12.75">
      <c r="A56" s="41">
        <v>0.1383717545677745</v>
      </c>
      <c r="D56" s="15">
        <v>221</v>
      </c>
      <c r="E56" s="47">
        <v>0.3119215604923074</v>
      </c>
      <c r="F56" s="15">
        <v>54</v>
      </c>
      <c r="G56" s="25">
        <v>0.89</v>
      </c>
    </row>
    <row r="57" spans="1:7" ht="12.75">
      <c r="A57" s="41">
        <v>0.12286994582603848</v>
      </c>
      <c r="D57" s="15">
        <v>138</v>
      </c>
      <c r="E57" s="47">
        <v>0.3108127098234873</v>
      </c>
      <c r="F57" s="15">
        <v>55</v>
      </c>
      <c r="G57" s="25">
        <v>0.888</v>
      </c>
    </row>
    <row r="58" spans="1:7" ht="12.75">
      <c r="A58" s="41">
        <v>0.07663152478832416</v>
      </c>
      <c r="D58" s="15">
        <v>434</v>
      </c>
      <c r="E58" s="47">
        <v>0.31049116053572506</v>
      </c>
      <c r="F58" s="15">
        <v>56</v>
      </c>
      <c r="G58" s="25">
        <v>0.886</v>
      </c>
    </row>
    <row r="59" spans="1:7" ht="12.75">
      <c r="A59" s="41">
        <v>0.08049858257411019</v>
      </c>
      <c r="D59" s="15">
        <v>131</v>
      </c>
      <c r="E59" s="47">
        <v>0.3071893449025179</v>
      </c>
      <c r="F59" s="15">
        <v>57</v>
      </c>
      <c r="G59" s="25">
        <v>0.884</v>
      </c>
    </row>
    <row r="60" spans="1:7" ht="12.75">
      <c r="A60" s="41">
        <v>0.08115406402204403</v>
      </c>
      <c r="D60" s="15">
        <v>217</v>
      </c>
      <c r="E60" s="47">
        <v>0.306495896478494</v>
      </c>
      <c r="F60" s="15">
        <v>58</v>
      </c>
      <c r="G60" s="25">
        <v>0.882</v>
      </c>
    </row>
    <row r="61" spans="1:7" ht="12.75">
      <c r="A61" s="41">
        <v>0.030928167357804282</v>
      </c>
      <c r="D61" s="15">
        <v>71</v>
      </c>
      <c r="E61" s="47">
        <v>0.30576819662182103</v>
      </c>
      <c r="F61" s="15">
        <v>59</v>
      </c>
      <c r="G61" s="25">
        <v>0.88</v>
      </c>
    </row>
    <row r="62" spans="1:7" ht="12.75">
      <c r="A62" s="41">
        <v>0.03561178913349828</v>
      </c>
      <c r="D62" s="15">
        <v>88</v>
      </c>
      <c r="E62" s="47">
        <v>0.30082094712310997</v>
      </c>
      <c r="F62" s="15">
        <v>60</v>
      </c>
      <c r="G62" s="25">
        <v>0.878</v>
      </c>
    </row>
    <row r="63" spans="1:7" ht="12.75">
      <c r="A63" s="41">
        <v>0.0698174763096388</v>
      </c>
      <c r="D63" s="15">
        <v>40</v>
      </c>
      <c r="E63" s="47">
        <v>0.2987091024953222</v>
      </c>
      <c r="F63" s="15">
        <v>61</v>
      </c>
      <c r="G63" s="25">
        <v>0.876</v>
      </c>
    </row>
    <row r="64" spans="1:7" ht="12.75">
      <c r="A64" s="41">
        <v>0.0351371407430008</v>
      </c>
      <c r="D64" s="15">
        <v>175</v>
      </c>
      <c r="E64" s="47">
        <v>0.29809347604199377</v>
      </c>
      <c r="F64" s="15">
        <v>62</v>
      </c>
      <c r="G64" s="25">
        <v>0.873</v>
      </c>
    </row>
    <row r="65" spans="1:7" ht="12.75">
      <c r="A65" s="41">
        <v>0.09756884561486975</v>
      </c>
      <c r="D65" s="15">
        <v>193</v>
      </c>
      <c r="E65" s="47">
        <v>0.29789149281839844</v>
      </c>
      <c r="F65" s="15">
        <v>63</v>
      </c>
      <c r="G65" s="25">
        <v>0.871</v>
      </c>
    </row>
    <row r="66" spans="1:7" ht="12.75">
      <c r="A66" s="41">
        <v>0.10753306584068076</v>
      </c>
      <c r="D66" s="15">
        <v>206</v>
      </c>
      <c r="E66" s="47">
        <v>0.2956782705411709</v>
      </c>
      <c r="F66" s="15">
        <v>64</v>
      </c>
      <c r="G66" s="25">
        <v>0.869</v>
      </c>
    </row>
    <row r="67" spans="1:7" ht="12.75">
      <c r="A67" s="41">
        <v>0.03675811149219357</v>
      </c>
      <c r="D67" s="15">
        <v>25</v>
      </c>
      <c r="E67" s="47">
        <v>0.2940548857683858</v>
      </c>
      <c r="F67" s="15">
        <v>65</v>
      </c>
      <c r="G67" s="25">
        <v>0.867</v>
      </c>
    </row>
    <row r="68" spans="1:7" ht="12.75">
      <c r="A68" s="41">
        <v>0.051852818442479014</v>
      </c>
      <c r="D68" s="15">
        <v>103</v>
      </c>
      <c r="E68" s="47">
        <v>0.2936834371121472</v>
      </c>
      <c r="F68" s="15">
        <v>66</v>
      </c>
      <c r="G68" s="25">
        <v>0.865</v>
      </c>
    </row>
    <row r="69" spans="1:7" ht="12.75">
      <c r="A69" s="41">
        <v>0.09987221820841706</v>
      </c>
      <c r="D69" s="15">
        <v>104</v>
      </c>
      <c r="E69" s="47">
        <v>0.28996314047071986</v>
      </c>
      <c r="F69" s="15">
        <v>67</v>
      </c>
      <c r="G69" s="25">
        <v>0.863</v>
      </c>
    </row>
    <row r="70" spans="1:7" ht="12.75">
      <c r="A70" s="41">
        <v>0.19045215115818398</v>
      </c>
      <c r="D70" s="15">
        <v>139</v>
      </c>
      <c r="E70" s="47">
        <v>0.2882826468301198</v>
      </c>
      <c r="F70" s="15">
        <v>68</v>
      </c>
      <c r="G70" s="25">
        <v>0.861</v>
      </c>
    </row>
    <row r="71" spans="1:7" ht="12.75">
      <c r="A71" s="41">
        <v>0.2401180716182189</v>
      </c>
      <c r="D71" s="15">
        <v>140</v>
      </c>
      <c r="E71" s="47">
        <v>0.2866746569436694</v>
      </c>
      <c r="F71" s="15">
        <v>69</v>
      </c>
      <c r="G71" s="25">
        <v>0.859</v>
      </c>
    </row>
    <row r="72" spans="1:7" ht="12.75">
      <c r="A72" s="41">
        <v>0.30576819662182103</v>
      </c>
      <c r="D72" s="15">
        <v>394</v>
      </c>
      <c r="E72" s="47">
        <v>0.28638091267195936</v>
      </c>
      <c r="F72" s="15">
        <v>70</v>
      </c>
      <c r="G72" s="25">
        <v>0.857</v>
      </c>
    </row>
    <row r="73" spans="1:7" ht="12.75">
      <c r="A73" s="41">
        <v>0.11408444746303811</v>
      </c>
      <c r="D73" s="15">
        <v>246</v>
      </c>
      <c r="E73" s="47">
        <v>0.2848310292858314</v>
      </c>
      <c r="F73" s="15">
        <v>71</v>
      </c>
      <c r="G73" s="25">
        <v>0.855</v>
      </c>
    </row>
    <row r="74" spans="1:7" ht="12.75">
      <c r="A74" s="41">
        <v>0.1704344920616932</v>
      </c>
      <c r="D74" s="15">
        <v>205</v>
      </c>
      <c r="E74" s="47">
        <v>0.28323567308209563</v>
      </c>
      <c r="F74" s="15">
        <v>72</v>
      </c>
      <c r="G74" s="25">
        <v>0.853</v>
      </c>
    </row>
    <row r="75" spans="1:7" ht="12.75">
      <c r="A75" s="41">
        <v>0.34285796496760906</v>
      </c>
      <c r="D75" s="15">
        <v>229</v>
      </c>
      <c r="E75" s="47">
        <v>0.28230663854530247</v>
      </c>
      <c r="F75" s="15">
        <v>73</v>
      </c>
      <c r="G75" s="25">
        <v>0.851</v>
      </c>
    </row>
    <row r="76" spans="1:7" ht="12.75">
      <c r="A76" s="41">
        <v>0.06832401061026508</v>
      </c>
      <c r="D76" s="15">
        <v>248</v>
      </c>
      <c r="E76" s="47">
        <v>0.28211555587749093</v>
      </c>
      <c r="F76" s="15">
        <v>74</v>
      </c>
      <c r="G76" s="25">
        <v>0.849</v>
      </c>
    </row>
    <row r="77" spans="1:7" ht="12.75">
      <c r="A77" s="41">
        <v>0.056280556329028314</v>
      </c>
      <c r="D77" s="15">
        <v>19</v>
      </c>
      <c r="E77" s="47">
        <v>0.28059286435760517</v>
      </c>
      <c r="F77" s="15">
        <v>75</v>
      </c>
      <c r="G77" s="25">
        <v>0.847</v>
      </c>
    </row>
    <row r="78" spans="1:7" ht="12.75">
      <c r="A78" s="41">
        <v>0.07417925895048828</v>
      </c>
      <c r="D78" s="15">
        <v>235</v>
      </c>
      <c r="E78" s="47">
        <v>0.27958207383510875</v>
      </c>
      <c r="F78" s="15">
        <v>76</v>
      </c>
      <c r="G78" s="25">
        <v>0.845</v>
      </c>
    </row>
    <row r="79" spans="1:7" ht="12.75">
      <c r="A79" s="41">
        <v>0.5386323646578208</v>
      </c>
      <c r="D79" s="15">
        <v>107</v>
      </c>
      <c r="E79" s="47">
        <v>0.2788596228947715</v>
      </c>
      <c r="F79" s="15">
        <v>77</v>
      </c>
      <c r="G79" s="25">
        <v>0.842</v>
      </c>
    </row>
    <row r="80" spans="1:7" ht="12.75">
      <c r="A80" s="41">
        <v>0.5227880944295851</v>
      </c>
      <c r="D80" s="15">
        <v>234</v>
      </c>
      <c r="E80" s="47">
        <v>0.2778110371677954</v>
      </c>
      <c r="F80" s="15">
        <v>78</v>
      </c>
      <c r="G80" s="25">
        <v>0.84</v>
      </c>
    </row>
    <row r="81" spans="1:7" ht="12.75">
      <c r="A81" s="41">
        <v>0.46826252475302055</v>
      </c>
      <c r="D81" s="15">
        <v>247</v>
      </c>
      <c r="E81" s="47">
        <v>0.2775466637843778</v>
      </c>
      <c r="F81" s="15">
        <v>79</v>
      </c>
      <c r="G81" s="25">
        <v>0.838</v>
      </c>
    </row>
    <row r="82" spans="1:7" ht="12.75">
      <c r="A82" s="41">
        <v>0.43331336987712393</v>
      </c>
      <c r="D82" s="15">
        <v>45</v>
      </c>
      <c r="E82" s="47">
        <v>0.2763705340820172</v>
      </c>
      <c r="F82" s="15">
        <v>80</v>
      </c>
      <c r="G82" s="25">
        <v>0.836</v>
      </c>
    </row>
    <row r="83" spans="1:7" ht="12.75">
      <c r="A83" s="41">
        <v>0.42702173097502616</v>
      </c>
      <c r="D83" s="15">
        <v>236</v>
      </c>
      <c r="E83" s="47">
        <v>0.27573439793020676</v>
      </c>
      <c r="F83" s="15">
        <v>81</v>
      </c>
      <c r="G83" s="25">
        <v>0.834</v>
      </c>
    </row>
    <row r="84" spans="1:7" ht="12.75">
      <c r="A84" s="41">
        <v>0.4076547648501459</v>
      </c>
      <c r="D84" s="15">
        <v>387</v>
      </c>
      <c r="E84" s="47">
        <v>0.2740419835161505</v>
      </c>
      <c r="F84" s="15">
        <v>82</v>
      </c>
      <c r="G84" s="25">
        <v>0.832</v>
      </c>
    </row>
    <row r="85" spans="1:7" ht="12.75">
      <c r="A85" s="41">
        <v>0.1703244399456751</v>
      </c>
      <c r="D85" s="15">
        <v>240</v>
      </c>
      <c r="E85" s="47">
        <v>0.27395353250908305</v>
      </c>
      <c r="F85" s="15">
        <v>83</v>
      </c>
      <c r="G85" s="25">
        <v>0.83</v>
      </c>
    </row>
    <row r="86" spans="1:7" ht="12.75">
      <c r="A86" s="41">
        <v>0.2330126894214166</v>
      </c>
      <c r="D86" s="15">
        <v>349</v>
      </c>
      <c r="E86" s="47">
        <v>0.2720453586301215</v>
      </c>
      <c r="F86" s="15">
        <v>84</v>
      </c>
      <c r="G86" s="25">
        <v>0.828</v>
      </c>
    </row>
    <row r="87" spans="1:7" ht="12.75">
      <c r="A87" s="41">
        <v>0.3212132659538713</v>
      </c>
      <c r="D87" s="15">
        <v>152</v>
      </c>
      <c r="E87" s="47">
        <v>0.26882136257552597</v>
      </c>
      <c r="F87" s="15">
        <v>85</v>
      </c>
      <c r="G87" s="25">
        <v>0.826</v>
      </c>
    </row>
    <row r="88" spans="1:7" ht="12.75">
      <c r="A88" s="41">
        <v>0.2566533407836995</v>
      </c>
      <c r="D88" s="15">
        <v>356</v>
      </c>
      <c r="E88" s="47">
        <v>0.26682738803708866</v>
      </c>
      <c r="F88" s="15">
        <v>86</v>
      </c>
      <c r="G88" s="25">
        <v>0.824</v>
      </c>
    </row>
    <row r="89" spans="1:7" ht="12.75">
      <c r="A89" s="41">
        <v>0.30082094712310997</v>
      </c>
      <c r="D89" s="15">
        <v>244</v>
      </c>
      <c r="E89" s="47">
        <v>0.26601778551129984</v>
      </c>
      <c r="F89" s="15">
        <v>87</v>
      </c>
      <c r="G89" s="25">
        <v>0.822</v>
      </c>
    </row>
    <row r="90" spans="1:7" ht="12.75">
      <c r="A90" s="41">
        <v>0.35031104541763114</v>
      </c>
      <c r="D90" s="15">
        <v>355</v>
      </c>
      <c r="E90" s="47">
        <v>0.2650121150233319</v>
      </c>
      <c r="F90" s="15">
        <v>88</v>
      </c>
      <c r="G90" s="25">
        <v>0.82</v>
      </c>
    </row>
    <row r="91" spans="1:7" ht="12.75">
      <c r="A91" s="41">
        <v>0.13539208460737157</v>
      </c>
      <c r="D91" s="15">
        <v>192</v>
      </c>
      <c r="E91" s="47">
        <v>0.2639722822835206</v>
      </c>
      <c r="F91" s="15">
        <v>89</v>
      </c>
      <c r="G91" s="25">
        <v>0.818</v>
      </c>
    </row>
    <row r="92" spans="1:7" ht="12.75">
      <c r="A92" s="41">
        <v>0.1640291970242899</v>
      </c>
      <c r="D92" s="15">
        <v>348</v>
      </c>
      <c r="E92" s="47">
        <v>0.26252384051128846</v>
      </c>
      <c r="F92" s="15">
        <v>90</v>
      </c>
      <c r="G92" s="25">
        <v>0.816</v>
      </c>
    </row>
    <row r="93" spans="1:7" ht="12.75">
      <c r="A93" s="41">
        <v>0.22230879273364154</v>
      </c>
      <c r="D93" s="15">
        <v>213</v>
      </c>
      <c r="E93" s="47">
        <v>0.25960201539059796</v>
      </c>
      <c r="F93" s="15">
        <v>91</v>
      </c>
      <c r="G93" s="25">
        <v>0.814</v>
      </c>
    </row>
    <row r="94" spans="1:7" ht="12.75">
      <c r="A94" s="41">
        <v>0.03954468217318651</v>
      </c>
      <c r="D94" s="15">
        <v>87</v>
      </c>
      <c r="E94" s="47">
        <v>0.2566533407836995</v>
      </c>
      <c r="F94" s="15">
        <v>92</v>
      </c>
      <c r="G94" s="25">
        <v>0.811</v>
      </c>
    </row>
    <row r="95" spans="1:7" ht="12.75">
      <c r="A95" s="41">
        <v>0.05500724309335941</v>
      </c>
      <c r="D95" s="15">
        <v>160</v>
      </c>
      <c r="E95" s="47">
        <v>0.25614977324450455</v>
      </c>
      <c r="F95" s="15">
        <v>93</v>
      </c>
      <c r="G95" s="25">
        <v>0.809</v>
      </c>
    </row>
    <row r="96" spans="1:7" ht="12.75">
      <c r="A96" s="41">
        <v>0.09247490631209479</v>
      </c>
      <c r="D96" s="15">
        <v>106</v>
      </c>
      <c r="E96" s="47">
        <v>0.2560147790681748</v>
      </c>
      <c r="F96" s="15">
        <v>94</v>
      </c>
      <c r="G96" s="25">
        <v>0.807</v>
      </c>
    </row>
    <row r="97" spans="1:7" ht="12.75">
      <c r="A97" s="41">
        <v>0.11242855862177238</v>
      </c>
      <c r="D97" s="15">
        <v>102</v>
      </c>
      <c r="E97" s="47">
        <v>0.25546427348618783</v>
      </c>
      <c r="F97" s="15">
        <v>95</v>
      </c>
      <c r="G97" s="25">
        <v>0.805</v>
      </c>
    </row>
    <row r="98" spans="1:7" ht="12.75">
      <c r="A98" s="41">
        <v>0.12905097763847423</v>
      </c>
      <c r="D98" s="15">
        <v>220</v>
      </c>
      <c r="E98" s="47">
        <v>0.2545741940754904</v>
      </c>
      <c r="F98" s="15">
        <v>96</v>
      </c>
      <c r="G98" s="25">
        <v>0.803</v>
      </c>
    </row>
    <row r="99" spans="1:7" ht="12.75">
      <c r="A99" s="41">
        <v>0.15387015465706114</v>
      </c>
      <c r="D99" s="15">
        <v>354</v>
      </c>
      <c r="E99" s="47">
        <v>0.2528787558329798</v>
      </c>
      <c r="F99" s="15">
        <v>97</v>
      </c>
      <c r="G99" s="25">
        <v>0.801</v>
      </c>
    </row>
    <row r="100" spans="1:7" ht="12.75">
      <c r="A100" s="41">
        <v>0.1319280564765293</v>
      </c>
      <c r="D100" s="15">
        <v>204</v>
      </c>
      <c r="E100" s="47">
        <v>0.25284990283153047</v>
      </c>
      <c r="F100" s="15">
        <v>98</v>
      </c>
      <c r="G100" s="25">
        <v>0.799</v>
      </c>
    </row>
    <row r="101" spans="1:7" ht="12.75">
      <c r="A101" s="41">
        <v>0.11808931476500614</v>
      </c>
      <c r="D101" s="15">
        <v>226</v>
      </c>
      <c r="E101" s="47">
        <v>0.2526855813132392</v>
      </c>
      <c r="F101" s="15">
        <v>99</v>
      </c>
      <c r="G101" s="25">
        <v>0.797</v>
      </c>
    </row>
    <row r="102" spans="1:7" ht="12.75">
      <c r="A102" s="41">
        <v>0.10326297173582057</v>
      </c>
      <c r="D102" s="15">
        <v>442</v>
      </c>
      <c r="E102" s="47">
        <v>0.25244696018423124</v>
      </c>
      <c r="F102" s="15">
        <v>100</v>
      </c>
      <c r="G102" s="25">
        <v>0.795</v>
      </c>
    </row>
    <row r="103" spans="1:7" ht="12.75">
      <c r="A103" s="41">
        <v>0.25546427348618783</v>
      </c>
      <c r="D103" s="15">
        <v>23</v>
      </c>
      <c r="E103" s="47">
        <v>0.2506991965627229</v>
      </c>
      <c r="F103" s="15">
        <v>101</v>
      </c>
      <c r="G103" s="25">
        <v>0.793</v>
      </c>
    </row>
    <row r="104" spans="1:7" ht="12.75">
      <c r="A104" s="41">
        <v>0.2936834371121472</v>
      </c>
      <c r="D104" s="15">
        <v>194</v>
      </c>
      <c r="E104" s="47">
        <v>0.2497473289726903</v>
      </c>
      <c r="F104" s="15">
        <v>102</v>
      </c>
      <c r="G104" s="25">
        <v>0.791</v>
      </c>
    </row>
    <row r="105" spans="1:7" ht="12.75">
      <c r="A105" s="41">
        <v>0.28996314047071986</v>
      </c>
      <c r="D105" s="15">
        <v>350</v>
      </c>
      <c r="E105" s="47">
        <v>0.24974281423227526</v>
      </c>
      <c r="F105" s="15">
        <v>103</v>
      </c>
      <c r="G105" s="25">
        <v>0.789</v>
      </c>
    </row>
    <row r="106" spans="1:7" ht="12.75">
      <c r="A106" s="41">
        <v>0.24574356731914337</v>
      </c>
      <c r="D106" s="15">
        <v>105</v>
      </c>
      <c r="E106" s="47">
        <v>0.24574356731914337</v>
      </c>
      <c r="F106" s="15">
        <v>104</v>
      </c>
      <c r="G106" s="25">
        <v>0.787</v>
      </c>
    </row>
    <row r="107" spans="1:7" ht="12.75">
      <c r="A107" s="41">
        <v>0.2560147790681748</v>
      </c>
      <c r="D107" s="15">
        <v>453</v>
      </c>
      <c r="E107" s="47">
        <v>0.24487417065632383</v>
      </c>
      <c r="F107" s="15">
        <v>105</v>
      </c>
      <c r="G107" s="25">
        <v>0.785</v>
      </c>
    </row>
    <row r="108" spans="1:7" ht="12.75">
      <c r="A108" s="41">
        <v>0.2788596228947715</v>
      </c>
      <c r="D108" s="15">
        <v>455</v>
      </c>
      <c r="E108" s="47">
        <v>0.2446059844857887</v>
      </c>
      <c r="F108" s="15">
        <v>106</v>
      </c>
      <c r="G108" s="25">
        <v>0.783</v>
      </c>
    </row>
    <row r="109" spans="1:7" ht="12.75">
      <c r="A109" s="41">
        <v>0.054793775199897705</v>
      </c>
      <c r="D109" s="15">
        <v>174</v>
      </c>
      <c r="E109" s="47">
        <v>0.24325446482333873</v>
      </c>
      <c r="F109" s="15">
        <v>107</v>
      </c>
      <c r="G109" s="25">
        <v>0.78</v>
      </c>
    </row>
    <row r="110" spans="1:7" ht="12.75">
      <c r="A110" s="41">
        <v>0.03772312715728447</v>
      </c>
      <c r="D110" s="15">
        <v>351</v>
      </c>
      <c r="E110" s="47">
        <v>0.2427510023006967</v>
      </c>
      <c r="F110" s="15">
        <v>108</v>
      </c>
      <c r="G110" s="25">
        <v>0.778</v>
      </c>
    </row>
    <row r="111" spans="1:7" ht="12.75">
      <c r="A111" s="41">
        <v>0.028740188150750422</v>
      </c>
      <c r="D111" s="15">
        <v>224</v>
      </c>
      <c r="E111" s="47">
        <v>0.24270861854668332</v>
      </c>
      <c r="F111" s="15">
        <v>109</v>
      </c>
      <c r="G111" s="25">
        <v>0.776</v>
      </c>
    </row>
    <row r="112" spans="1:7" ht="12.75">
      <c r="A112" s="41">
        <v>0.12742851487109585</v>
      </c>
      <c r="D112" s="15">
        <v>245</v>
      </c>
      <c r="E112" s="47">
        <v>0.2420985650868459</v>
      </c>
      <c r="F112" s="15">
        <v>110</v>
      </c>
      <c r="G112" s="25">
        <v>0.774</v>
      </c>
    </row>
    <row r="113" spans="1:7" ht="12.75">
      <c r="A113" s="41">
        <v>0.14284876752152015</v>
      </c>
      <c r="D113" s="15">
        <v>179</v>
      </c>
      <c r="E113" s="47">
        <v>0.24141455187841698</v>
      </c>
      <c r="F113" s="15">
        <v>111</v>
      </c>
      <c r="G113" s="25">
        <v>0.772</v>
      </c>
    </row>
    <row r="114" spans="1:7" ht="12.75">
      <c r="A114" s="41">
        <v>0.20708490376749997</v>
      </c>
      <c r="D114" s="15">
        <v>393</v>
      </c>
      <c r="E114" s="47">
        <v>0.241295597842555</v>
      </c>
      <c r="F114" s="15">
        <v>112</v>
      </c>
      <c r="G114" s="25">
        <v>0.77</v>
      </c>
    </row>
    <row r="115" spans="1:7" ht="12.75">
      <c r="A115" s="41">
        <v>0.5144537476635483</v>
      </c>
      <c r="D115" s="15">
        <v>117</v>
      </c>
      <c r="E115" s="47">
        <v>0.24111625575041645</v>
      </c>
      <c r="F115" s="15">
        <v>113</v>
      </c>
      <c r="G115" s="25">
        <v>0.768</v>
      </c>
    </row>
    <row r="116" spans="1:7" ht="12.75">
      <c r="A116" s="41">
        <v>0.5068440856126251</v>
      </c>
      <c r="D116" s="15">
        <v>458</v>
      </c>
      <c r="E116" s="47">
        <v>0.24037790133931272</v>
      </c>
      <c r="F116" s="15">
        <v>114</v>
      </c>
      <c r="G116" s="25">
        <v>0.766</v>
      </c>
    </row>
    <row r="117" spans="1:7" ht="12.75">
      <c r="A117" s="41">
        <v>0.48272494159678303</v>
      </c>
      <c r="D117" s="15">
        <v>24</v>
      </c>
      <c r="E117" s="47">
        <v>0.24020562569300333</v>
      </c>
      <c r="F117" s="15">
        <v>115</v>
      </c>
      <c r="G117" s="25">
        <v>0.764</v>
      </c>
    </row>
    <row r="118" spans="1:7" ht="12.75">
      <c r="A118" s="41">
        <v>0.24111625575041645</v>
      </c>
      <c r="D118" s="15">
        <v>70</v>
      </c>
      <c r="E118" s="47">
        <v>0.2401180716182189</v>
      </c>
      <c r="F118" s="15">
        <v>116</v>
      </c>
      <c r="G118" s="25">
        <v>0.762</v>
      </c>
    </row>
    <row r="119" spans="1:7" ht="12.75">
      <c r="A119" s="41">
        <v>0.31465249874643864</v>
      </c>
      <c r="D119" s="15">
        <v>241</v>
      </c>
      <c r="E119" s="47">
        <v>0.24011669172343042</v>
      </c>
      <c r="F119" s="15">
        <v>117</v>
      </c>
      <c r="G119" s="25">
        <v>0.76</v>
      </c>
    </row>
    <row r="120" spans="1:7" ht="12.75">
      <c r="A120" s="41">
        <v>0.3849543907733821</v>
      </c>
      <c r="D120" s="15">
        <v>212</v>
      </c>
      <c r="E120" s="47">
        <v>0.2400444228813131</v>
      </c>
      <c r="F120" s="15">
        <v>118</v>
      </c>
      <c r="G120" s="25">
        <v>0.758</v>
      </c>
    </row>
    <row r="121" spans="1:7" ht="12.75">
      <c r="A121" s="41">
        <v>0.3786563038195252</v>
      </c>
      <c r="D121" s="15">
        <v>29</v>
      </c>
      <c r="E121" s="47">
        <v>0.23927109949487857</v>
      </c>
      <c r="F121" s="15">
        <v>119</v>
      </c>
      <c r="G121" s="25">
        <v>0.756</v>
      </c>
    </row>
    <row r="122" spans="1:7" ht="12.75">
      <c r="A122" s="41">
        <v>0.3752144660899248</v>
      </c>
      <c r="D122" s="15">
        <v>392</v>
      </c>
      <c r="E122" s="47">
        <v>0.23825980728440696</v>
      </c>
      <c r="F122" s="15">
        <v>120</v>
      </c>
      <c r="G122" s="25">
        <v>0.754</v>
      </c>
    </row>
    <row r="123" spans="1:7" ht="12.75">
      <c r="A123" s="41">
        <v>0.44857565067393124</v>
      </c>
      <c r="D123" s="15">
        <v>225</v>
      </c>
      <c r="E123" s="47">
        <v>0.236718520750267</v>
      </c>
      <c r="F123" s="15">
        <v>121</v>
      </c>
      <c r="G123" s="25">
        <v>0.752</v>
      </c>
    </row>
    <row r="124" spans="1:7" ht="12.75">
      <c r="A124" s="41">
        <v>0.04348534860465893</v>
      </c>
      <c r="D124" s="15">
        <v>159</v>
      </c>
      <c r="E124" s="47">
        <v>0.2364797727771537</v>
      </c>
      <c r="F124" s="15">
        <v>122</v>
      </c>
      <c r="G124" s="25">
        <v>0.75</v>
      </c>
    </row>
    <row r="125" spans="1:7" ht="12.75">
      <c r="A125" s="41">
        <v>0.042650551542087835</v>
      </c>
      <c r="D125" s="15">
        <v>233</v>
      </c>
      <c r="E125" s="47">
        <v>0.2356202967918266</v>
      </c>
      <c r="F125" s="15">
        <v>123</v>
      </c>
      <c r="G125" s="25">
        <v>0.747</v>
      </c>
    </row>
    <row r="126" spans="1:7" ht="12.75">
      <c r="A126" s="41">
        <v>0.03574836487492556</v>
      </c>
      <c r="D126" s="15">
        <v>454</v>
      </c>
      <c r="E126" s="47">
        <v>0.234694698503121</v>
      </c>
      <c r="F126" s="15">
        <v>124</v>
      </c>
      <c r="G126" s="25">
        <v>0.745</v>
      </c>
    </row>
    <row r="127" spans="1:7" ht="12.75">
      <c r="A127" s="41">
        <v>0.15811458479159723</v>
      </c>
      <c r="D127" s="15">
        <v>20</v>
      </c>
      <c r="E127" s="47">
        <v>0.23462399724457</v>
      </c>
      <c r="F127" s="15">
        <v>125</v>
      </c>
      <c r="G127" s="25">
        <v>0.743</v>
      </c>
    </row>
    <row r="128" spans="1:7" ht="12.75">
      <c r="A128" s="41">
        <v>0.15466768104563314</v>
      </c>
      <c r="D128" s="15">
        <v>133</v>
      </c>
      <c r="E128" s="47">
        <v>0.23403111125426318</v>
      </c>
      <c r="F128" s="15">
        <v>126</v>
      </c>
      <c r="G128" s="25">
        <v>0.741</v>
      </c>
    </row>
    <row r="129" spans="1:7" ht="12.75">
      <c r="A129" s="41">
        <v>0.15674886943171265</v>
      </c>
      <c r="D129" s="15">
        <v>456</v>
      </c>
      <c r="E129" s="47">
        <v>0.2333202096842615</v>
      </c>
      <c r="F129" s="15">
        <v>127</v>
      </c>
      <c r="G129" s="25">
        <v>0.739</v>
      </c>
    </row>
    <row r="130" spans="1:7" ht="12.75">
      <c r="A130" s="41">
        <v>0.3635968535271271</v>
      </c>
      <c r="D130" s="15">
        <v>85</v>
      </c>
      <c r="E130" s="47">
        <v>0.2330126894214166</v>
      </c>
      <c r="F130" s="15">
        <v>128</v>
      </c>
      <c r="G130" s="25">
        <v>0.737</v>
      </c>
    </row>
    <row r="131" spans="1:7" ht="12.75">
      <c r="A131" s="41">
        <v>0.32451295668958985</v>
      </c>
      <c r="D131" s="15">
        <v>214</v>
      </c>
      <c r="E131" s="47">
        <v>0.23286429299879327</v>
      </c>
      <c r="F131" s="15">
        <v>129</v>
      </c>
      <c r="G131" s="25">
        <v>0.735</v>
      </c>
    </row>
    <row r="132" spans="1:7" ht="12.75">
      <c r="A132" s="41">
        <v>0.3071893449025179</v>
      </c>
      <c r="D132" s="15">
        <v>467</v>
      </c>
      <c r="E132" s="47">
        <v>0.23274682625295431</v>
      </c>
      <c r="F132" s="15">
        <v>130</v>
      </c>
      <c r="G132" s="25">
        <v>0.733</v>
      </c>
    </row>
    <row r="133" spans="1:7" ht="12.75">
      <c r="A133" s="41">
        <v>0.14335939064227715</v>
      </c>
      <c r="D133" s="15">
        <v>228</v>
      </c>
      <c r="E133" s="47">
        <v>0.23052747112023766</v>
      </c>
      <c r="F133" s="15">
        <v>131</v>
      </c>
      <c r="G133" s="25">
        <v>0.731</v>
      </c>
    </row>
    <row r="134" spans="1:7" ht="12.75">
      <c r="A134" s="41">
        <v>0.23403111125426318</v>
      </c>
      <c r="D134" s="15">
        <v>38</v>
      </c>
      <c r="E134" s="47">
        <v>0.2305202596914516</v>
      </c>
      <c r="F134" s="15">
        <v>132</v>
      </c>
      <c r="G134" s="25">
        <v>0.729</v>
      </c>
    </row>
    <row r="135" spans="1:7" ht="12.75">
      <c r="A135" s="41">
        <v>0.31240009246049105</v>
      </c>
      <c r="D135" s="15">
        <v>227</v>
      </c>
      <c r="E135" s="47">
        <v>0.2289266721281425</v>
      </c>
      <c r="F135" s="15">
        <v>133</v>
      </c>
      <c r="G135" s="25">
        <v>0.727</v>
      </c>
    </row>
    <row r="136" spans="1:7" ht="12.75">
      <c r="A136" s="41">
        <v>0.39070248393115226</v>
      </c>
      <c r="D136" s="15">
        <v>8</v>
      </c>
      <c r="E136" s="47">
        <v>0.22890644060871587</v>
      </c>
      <c r="F136" s="15">
        <v>134</v>
      </c>
      <c r="G136" s="25">
        <v>0.725</v>
      </c>
    </row>
    <row r="137" spans="1:7" ht="12.75">
      <c r="A137" s="41">
        <v>0.362077398148794</v>
      </c>
      <c r="D137" s="15">
        <v>178</v>
      </c>
      <c r="E137" s="47">
        <v>0.22806378811124772</v>
      </c>
      <c r="F137" s="15">
        <v>135</v>
      </c>
      <c r="G137" s="25">
        <v>0.723</v>
      </c>
    </row>
    <row r="138" spans="1:7" ht="12.75">
      <c r="A138" s="41">
        <v>0.40468054902616635</v>
      </c>
      <c r="D138" s="15">
        <v>437</v>
      </c>
      <c r="E138" s="47">
        <v>0.22657653051330223</v>
      </c>
      <c r="F138" s="15">
        <v>136</v>
      </c>
      <c r="G138" s="25">
        <v>0.721</v>
      </c>
    </row>
    <row r="139" spans="1:7" ht="12.75">
      <c r="A139" s="41">
        <v>0.3108127098234873</v>
      </c>
      <c r="D139" s="15">
        <v>426</v>
      </c>
      <c r="E139" s="47">
        <v>0.22496016241439912</v>
      </c>
      <c r="F139" s="15">
        <v>137</v>
      </c>
      <c r="G139" s="25">
        <v>0.719</v>
      </c>
    </row>
    <row r="140" spans="1:7" ht="12.75">
      <c r="A140" s="41">
        <v>0.2882826468301198</v>
      </c>
      <c r="D140" s="15">
        <v>28</v>
      </c>
      <c r="E140" s="47">
        <v>0.2233594949914034</v>
      </c>
      <c r="F140" s="15">
        <v>138</v>
      </c>
      <c r="G140" s="25">
        <v>0.716</v>
      </c>
    </row>
    <row r="141" spans="1:7" ht="12.75">
      <c r="A141" s="41">
        <v>0.2866746569436694</v>
      </c>
      <c r="D141" s="15">
        <v>432</v>
      </c>
      <c r="E141" s="47">
        <v>0.22334179867886791</v>
      </c>
      <c r="F141" s="15">
        <v>139</v>
      </c>
      <c r="G141" s="25">
        <v>0.714</v>
      </c>
    </row>
    <row r="142" spans="1:7" ht="12.75">
      <c r="A142" s="41">
        <v>0.15852295019954601</v>
      </c>
      <c r="D142" s="15">
        <v>457</v>
      </c>
      <c r="E142" s="47">
        <v>0.22255648203139206</v>
      </c>
      <c r="F142" s="15">
        <v>140</v>
      </c>
      <c r="G142" s="25">
        <v>0.712</v>
      </c>
    </row>
    <row r="143" spans="1:7" ht="12.75">
      <c r="A143" s="41">
        <v>0.16215156168731118</v>
      </c>
      <c r="D143" s="15">
        <v>92</v>
      </c>
      <c r="E143" s="47">
        <v>0.22230879273364154</v>
      </c>
      <c r="F143" s="15">
        <v>141</v>
      </c>
      <c r="G143" s="25">
        <v>0.71</v>
      </c>
    </row>
    <row r="144" spans="1:7" ht="12.75">
      <c r="A144" s="41">
        <v>0.16622913737027417</v>
      </c>
      <c r="D144" s="15">
        <v>443</v>
      </c>
      <c r="E144" s="47">
        <v>0.22019855523907644</v>
      </c>
      <c r="F144" s="15">
        <v>142</v>
      </c>
      <c r="G144" s="25">
        <v>0.708</v>
      </c>
    </row>
    <row r="145" spans="1:7" ht="12.75">
      <c r="A145" s="41">
        <v>0.133519674419726</v>
      </c>
      <c r="D145" s="15">
        <v>466</v>
      </c>
      <c r="E145" s="47">
        <v>0.21767790194533665</v>
      </c>
      <c r="F145" s="15">
        <v>143</v>
      </c>
      <c r="G145" s="25">
        <v>0.706</v>
      </c>
    </row>
    <row r="146" spans="1:7" ht="12.75">
      <c r="A146" s="41">
        <v>0.152261633871409</v>
      </c>
      <c r="D146" s="15">
        <v>237</v>
      </c>
      <c r="E146" s="47">
        <v>0.217356073822468</v>
      </c>
      <c r="F146" s="15">
        <v>144</v>
      </c>
      <c r="G146" s="25">
        <v>0.704</v>
      </c>
    </row>
    <row r="147" spans="1:7" ht="12.75">
      <c r="A147" s="41">
        <v>0.1987109009669256</v>
      </c>
      <c r="D147" s="15">
        <v>199</v>
      </c>
      <c r="E147" s="47">
        <v>0.21688528587578465</v>
      </c>
      <c r="F147" s="15">
        <v>145</v>
      </c>
      <c r="G147" s="25">
        <v>0.702</v>
      </c>
    </row>
    <row r="148" spans="1:7" ht="12.75">
      <c r="A148" s="41">
        <v>0.050149939662565</v>
      </c>
      <c r="D148" s="15">
        <v>251</v>
      </c>
      <c r="E148" s="47">
        <v>0.2168274265372609</v>
      </c>
      <c r="F148" s="15">
        <v>146</v>
      </c>
      <c r="G148" s="25">
        <v>0.7</v>
      </c>
    </row>
    <row r="149" spans="1:7" ht="12.75">
      <c r="A149" s="41">
        <v>0.06937327243032909</v>
      </c>
      <c r="D149" s="15">
        <v>22</v>
      </c>
      <c r="E149" s="47">
        <v>0.21638476688552785</v>
      </c>
      <c r="F149" s="15">
        <v>147</v>
      </c>
      <c r="G149" s="25">
        <v>0.698</v>
      </c>
    </row>
    <row r="150" spans="1:7" ht="12.75">
      <c r="A150" s="41">
        <v>0.07068604388564982</v>
      </c>
      <c r="D150" s="15">
        <v>250</v>
      </c>
      <c r="E150" s="47">
        <v>0.21629143990414176</v>
      </c>
      <c r="F150" s="15">
        <v>148</v>
      </c>
      <c r="G150" s="25">
        <v>0.696</v>
      </c>
    </row>
    <row r="151" spans="1:7" ht="12.75">
      <c r="A151" s="41">
        <v>0.051689133528994506</v>
      </c>
      <c r="D151" s="15">
        <v>433</v>
      </c>
      <c r="E151" s="47">
        <v>0.21616912793164045</v>
      </c>
      <c r="F151" s="15">
        <v>149</v>
      </c>
      <c r="G151" s="25">
        <v>0.694</v>
      </c>
    </row>
    <row r="152" spans="1:7" ht="12.75">
      <c r="A152" s="41">
        <v>0.07240107936203165</v>
      </c>
      <c r="D152" s="15">
        <v>410</v>
      </c>
      <c r="E152" s="47">
        <v>0.21471141567177743</v>
      </c>
      <c r="F152" s="15">
        <v>150</v>
      </c>
      <c r="G152" s="25">
        <v>0.692</v>
      </c>
    </row>
    <row r="153" spans="1:7" ht="12.75">
      <c r="A153" s="41">
        <v>0.26882136257552597</v>
      </c>
      <c r="D153" s="15">
        <v>18</v>
      </c>
      <c r="E153" s="47">
        <v>0.21381738129313346</v>
      </c>
      <c r="F153" s="15">
        <v>151</v>
      </c>
      <c r="G153" s="25">
        <v>0.69</v>
      </c>
    </row>
    <row r="154" spans="1:7" ht="12.75">
      <c r="A154" s="41">
        <v>0.1875141574749871</v>
      </c>
      <c r="D154" s="15">
        <v>276</v>
      </c>
      <c r="E154" s="47">
        <v>0.21299726077512254</v>
      </c>
      <c r="F154" s="15">
        <v>152</v>
      </c>
      <c r="G154" s="25">
        <v>0.688</v>
      </c>
    </row>
    <row r="155" spans="1:7" ht="12.75">
      <c r="A155" s="41">
        <v>0.1748626081736157</v>
      </c>
      <c r="D155" s="15">
        <v>249</v>
      </c>
      <c r="E155" s="47">
        <v>0.21232182908533787</v>
      </c>
      <c r="F155" s="15">
        <v>153</v>
      </c>
      <c r="G155" s="25">
        <v>0.685</v>
      </c>
    </row>
    <row r="156" spans="1:7" ht="12.75">
      <c r="A156" s="41">
        <v>0.19170892027320055</v>
      </c>
      <c r="D156" s="15">
        <v>173</v>
      </c>
      <c r="E156" s="47">
        <v>0.20942389380837242</v>
      </c>
      <c r="F156" s="15">
        <v>154</v>
      </c>
      <c r="G156" s="25">
        <v>0.683</v>
      </c>
    </row>
    <row r="157" spans="1:7" ht="12.75">
      <c r="A157" s="41">
        <v>0.38379381046724065</v>
      </c>
      <c r="D157" s="15">
        <v>5</v>
      </c>
      <c r="E157" s="47">
        <v>0.20740823278982173</v>
      </c>
      <c r="F157" s="15">
        <v>155</v>
      </c>
      <c r="G157" s="25">
        <v>0.681</v>
      </c>
    </row>
    <row r="158" spans="1:7" ht="12.75">
      <c r="A158" s="41">
        <v>0.3337515892490508</v>
      </c>
      <c r="D158" s="15">
        <v>113</v>
      </c>
      <c r="E158" s="47">
        <v>0.20708490376749997</v>
      </c>
      <c r="F158" s="15">
        <v>156</v>
      </c>
      <c r="G158" s="25">
        <v>0.679</v>
      </c>
    </row>
    <row r="159" spans="1:7" ht="12.75">
      <c r="A159" s="41">
        <v>0.35086456493095114</v>
      </c>
      <c r="D159" s="15">
        <v>441</v>
      </c>
      <c r="E159" s="47">
        <v>0.20686853281619297</v>
      </c>
      <c r="F159" s="15">
        <v>157</v>
      </c>
      <c r="G159" s="25">
        <v>0.677</v>
      </c>
    </row>
    <row r="160" spans="1:7" ht="12.75">
      <c r="A160" s="41">
        <v>0.2364797727771537</v>
      </c>
      <c r="D160" s="15">
        <v>341</v>
      </c>
      <c r="E160" s="47">
        <v>0.2058250491239981</v>
      </c>
      <c r="F160" s="15">
        <v>158</v>
      </c>
      <c r="G160" s="25">
        <v>0.675</v>
      </c>
    </row>
    <row r="161" spans="1:7" ht="12.75">
      <c r="A161" s="41">
        <v>0.25614977324450455</v>
      </c>
      <c r="D161" s="15">
        <v>465</v>
      </c>
      <c r="E161" s="47">
        <v>0.2052122289558208</v>
      </c>
      <c r="F161" s="15">
        <v>159</v>
      </c>
      <c r="G161" s="25">
        <v>0.673</v>
      </c>
    </row>
    <row r="162" spans="1:7" ht="12.75">
      <c r="A162" s="41">
        <v>0.325821112293415</v>
      </c>
      <c r="D162" s="15">
        <v>215</v>
      </c>
      <c r="E162" s="47">
        <v>0.20471978323957907</v>
      </c>
      <c r="F162" s="15">
        <v>160</v>
      </c>
      <c r="G162" s="25">
        <v>0.671</v>
      </c>
    </row>
    <row r="163" spans="1:7" ht="12.75">
      <c r="A163" s="41">
        <v>0.06371851532705246</v>
      </c>
      <c r="D163" s="15">
        <v>210</v>
      </c>
      <c r="E163" s="47">
        <v>0.20408015975718777</v>
      </c>
      <c r="F163" s="15">
        <v>161</v>
      </c>
      <c r="G163" s="25">
        <v>0.669</v>
      </c>
    </row>
    <row r="164" spans="1:7" ht="12.75">
      <c r="A164" s="41">
        <v>0.13851040513427168</v>
      </c>
      <c r="D164" s="15">
        <v>51</v>
      </c>
      <c r="E164" s="47">
        <v>0.20161921580632527</v>
      </c>
      <c r="F164" s="15">
        <v>162</v>
      </c>
      <c r="G164" s="25">
        <v>0.667</v>
      </c>
    </row>
    <row r="165" spans="1:7" ht="12.75">
      <c r="A165" s="41">
        <v>0.172797911665427</v>
      </c>
      <c r="D165" s="15">
        <v>242</v>
      </c>
      <c r="E165" s="47">
        <v>0.20157948733305814</v>
      </c>
      <c r="F165" s="15">
        <v>163</v>
      </c>
      <c r="G165" s="25">
        <v>0.665</v>
      </c>
    </row>
    <row r="166" spans="1:7" ht="12.75">
      <c r="A166" s="41">
        <v>0.05702682377169372</v>
      </c>
      <c r="D166" s="15">
        <v>27</v>
      </c>
      <c r="E166" s="47">
        <v>0.20045311571980912</v>
      </c>
      <c r="F166" s="15">
        <v>164</v>
      </c>
      <c r="G166" s="25">
        <v>0.663</v>
      </c>
    </row>
    <row r="167" spans="1:7" ht="12.75">
      <c r="A167" s="41">
        <v>0.05819112302922698</v>
      </c>
      <c r="D167" s="15">
        <v>146</v>
      </c>
      <c r="E167" s="47">
        <v>0.1987109009669256</v>
      </c>
      <c r="F167" s="15">
        <v>165</v>
      </c>
      <c r="G167" s="25">
        <v>0.661</v>
      </c>
    </row>
    <row r="168" spans="1:7" ht="12.75">
      <c r="A168" s="41">
        <v>0.05466351627160317</v>
      </c>
      <c r="D168" s="15">
        <v>41</v>
      </c>
      <c r="E168" s="47">
        <v>0.1976415516365142</v>
      </c>
      <c r="F168" s="15">
        <v>166</v>
      </c>
      <c r="G168" s="25">
        <v>0.659</v>
      </c>
    </row>
    <row r="169" spans="1:7" ht="12.75">
      <c r="A169" s="41">
        <v>0.08028270815099989</v>
      </c>
      <c r="D169" s="15">
        <v>277</v>
      </c>
      <c r="E169" s="47">
        <v>0.19687192036682585</v>
      </c>
      <c r="F169" s="15">
        <v>167</v>
      </c>
      <c r="G169" s="25">
        <v>0.657</v>
      </c>
    </row>
    <row r="170" spans="1:7" ht="12.75">
      <c r="A170" s="41">
        <v>0.07768443558739607</v>
      </c>
      <c r="D170" s="15">
        <v>409</v>
      </c>
      <c r="E170" s="47">
        <v>0.19641559360038782</v>
      </c>
      <c r="F170" s="15">
        <v>168</v>
      </c>
      <c r="G170" s="25">
        <v>0.654</v>
      </c>
    </row>
    <row r="171" spans="1:7" ht="12.75">
      <c r="A171" s="41">
        <v>0.08950975231392674</v>
      </c>
      <c r="D171" s="15">
        <v>278</v>
      </c>
      <c r="E171" s="47">
        <v>0.19626532334095148</v>
      </c>
      <c r="F171" s="15">
        <v>169</v>
      </c>
      <c r="G171" s="25">
        <v>0.652</v>
      </c>
    </row>
    <row r="172" spans="1:7" ht="12.75">
      <c r="A172" s="41">
        <v>0.16822276992141885</v>
      </c>
      <c r="D172" s="15">
        <v>391</v>
      </c>
      <c r="E172" s="47">
        <v>0.1953654202775589</v>
      </c>
      <c r="F172" s="15">
        <v>170</v>
      </c>
      <c r="G172" s="25">
        <v>0.65</v>
      </c>
    </row>
    <row r="173" spans="1:7" ht="12.75">
      <c r="A173" s="41">
        <v>0.18583034966042433</v>
      </c>
      <c r="D173" s="15">
        <v>50</v>
      </c>
      <c r="E173" s="47">
        <v>0.19441878526377931</v>
      </c>
      <c r="F173" s="15">
        <v>171</v>
      </c>
      <c r="G173" s="25">
        <v>0.648</v>
      </c>
    </row>
    <row r="174" spans="1:7" ht="12.75">
      <c r="A174" s="41">
        <v>0.20942389380837242</v>
      </c>
      <c r="D174" s="15">
        <v>49</v>
      </c>
      <c r="E174" s="47">
        <v>0.1943054266963844</v>
      </c>
      <c r="F174" s="15">
        <v>172</v>
      </c>
      <c r="G174" s="25">
        <v>0.646</v>
      </c>
    </row>
    <row r="175" spans="1:7" ht="12.75">
      <c r="A175" s="41">
        <v>0.24325446482333873</v>
      </c>
      <c r="D175" s="15">
        <v>330</v>
      </c>
      <c r="E175" s="47">
        <v>0.19413742178150528</v>
      </c>
      <c r="F175" s="15">
        <v>173</v>
      </c>
      <c r="G175" s="25">
        <v>0.644</v>
      </c>
    </row>
    <row r="176" spans="1:7" ht="12.75">
      <c r="A176" s="41">
        <v>0.29809347604199377</v>
      </c>
      <c r="D176" s="15">
        <v>37</v>
      </c>
      <c r="E176" s="47">
        <v>0.192659150489739</v>
      </c>
      <c r="F176" s="15">
        <v>174</v>
      </c>
      <c r="G176" s="25">
        <v>0.642</v>
      </c>
    </row>
    <row r="177" spans="1:7" ht="12.75">
      <c r="A177" s="41">
        <v>0.3913170202226235</v>
      </c>
      <c r="D177" s="15">
        <v>332</v>
      </c>
      <c r="E177" s="47">
        <v>0.19258885634972067</v>
      </c>
      <c r="F177" s="15">
        <v>175</v>
      </c>
      <c r="G177" s="25">
        <v>0.64</v>
      </c>
    </row>
    <row r="178" spans="1:7" ht="12.75">
      <c r="A178" s="41">
        <v>0.16119430818885722</v>
      </c>
      <c r="D178" s="15">
        <v>200</v>
      </c>
      <c r="E178" s="47">
        <v>0.19254514994444671</v>
      </c>
      <c r="F178" s="15">
        <v>176</v>
      </c>
      <c r="G178" s="25">
        <v>0.638</v>
      </c>
    </row>
    <row r="179" spans="1:7" ht="12.75">
      <c r="A179" s="41">
        <v>0.22806378811124772</v>
      </c>
      <c r="D179" s="15">
        <v>155</v>
      </c>
      <c r="E179" s="47">
        <v>0.19170892027320055</v>
      </c>
      <c r="F179" s="15">
        <v>177</v>
      </c>
      <c r="G179" s="25">
        <v>0.636</v>
      </c>
    </row>
    <row r="180" spans="1:7" ht="12.75">
      <c r="A180" s="41">
        <v>0.24141455187841698</v>
      </c>
      <c r="D180" s="15">
        <v>436</v>
      </c>
      <c r="E180" s="47">
        <v>0.190710098781892</v>
      </c>
      <c r="F180" s="15">
        <v>178</v>
      </c>
      <c r="G180" s="25">
        <v>0.634</v>
      </c>
    </row>
    <row r="181" spans="1:7" ht="12.75">
      <c r="A181" s="41">
        <v>0.09797547320051798</v>
      </c>
      <c r="D181" s="15">
        <v>408</v>
      </c>
      <c r="E181" s="47">
        <v>0.190533774922732</v>
      </c>
      <c r="F181" s="15">
        <v>179</v>
      </c>
      <c r="G181" s="25">
        <v>0.632</v>
      </c>
    </row>
    <row r="182" spans="1:7" ht="12.75">
      <c r="A182" s="41">
        <v>0.11252261561060709</v>
      </c>
      <c r="D182" s="15">
        <v>69</v>
      </c>
      <c r="E182" s="47">
        <v>0.19045215115818398</v>
      </c>
      <c r="F182" s="15">
        <v>180</v>
      </c>
      <c r="G182" s="25">
        <v>0.63</v>
      </c>
    </row>
    <row r="183" spans="1:7" ht="12.75">
      <c r="A183" s="41">
        <v>0.10875026376316788</v>
      </c>
      <c r="D183" s="15">
        <v>153</v>
      </c>
      <c r="E183" s="47">
        <v>0.1875141574749871</v>
      </c>
      <c r="F183" s="15">
        <v>181</v>
      </c>
      <c r="G183" s="25">
        <v>0.628</v>
      </c>
    </row>
    <row r="184" spans="1:7" ht="12.75">
      <c r="A184" s="41">
        <v>0.16180127630079233</v>
      </c>
      <c r="D184" s="15">
        <v>7</v>
      </c>
      <c r="E184" s="47">
        <v>0.18731575668961914</v>
      </c>
      <c r="F184" s="15">
        <v>182</v>
      </c>
      <c r="G184" s="25">
        <v>0.626</v>
      </c>
    </row>
    <row r="185" spans="1:7" ht="12.75">
      <c r="A185" s="41">
        <v>0.18251296918858928</v>
      </c>
      <c r="D185" s="15">
        <v>211</v>
      </c>
      <c r="E185" s="47">
        <v>0.1860579279207048</v>
      </c>
      <c r="F185" s="15">
        <v>183</v>
      </c>
      <c r="G185" s="25">
        <v>0.623</v>
      </c>
    </row>
    <row r="186" spans="1:7" ht="12.75">
      <c r="A186" s="41">
        <v>0.1837923670571948</v>
      </c>
      <c r="D186" s="15">
        <v>48</v>
      </c>
      <c r="E186" s="47">
        <v>0.18597062690548166</v>
      </c>
      <c r="F186" s="15">
        <v>184</v>
      </c>
      <c r="G186" s="25">
        <v>0.621</v>
      </c>
    </row>
    <row r="187" spans="1:7" ht="12.75">
      <c r="A187" s="41">
        <v>0.03988563962300461</v>
      </c>
      <c r="D187" s="15">
        <v>324</v>
      </c>
      <c r="E187" s="47">
        <v>0.18590840323933747</v>
      </c>
      <c r="F187" s="15">
        <v>185</v>
      </c>
      <c r="G187" s="25">
        <v>0.619</v>
      </c>
    </row>
    <row r="188" spans="1:7" ht="12.75">
      <c r="A188" s="41">
        <v>0.04829579186108377</v>
      </c>
      <c r="D188" s="15">
        <v>172</v>
      </c>
      <c r="E188" s="47">
        <v>0.18583034966042433</v>
      </c>
      <c r="F188" s="15">
        <v>186</v>
      </c>
      <c r="G188" s="25">
        <v>0.617</v>
      </c>
    </row>
    <row r="189" spans="1:7" ht="12.75">
      <c r="A189" s="41">
        <v>0.07352676544555281</v>
      </c>
      <c r="D189" s="15">
        <v>53</v>
      </c>
      <c r="E189" s="47">
        <v>0.1852518670142643</v>
      </c>
      <c r="F189" s="15">
        <v>187</v>
      </c>
      <c r="G189" s="25">
        <v>0.615</v>
      </c>
    </row>
    <row r="190" spans="1:7" ht="12.75">
      <c r="A190" s="41">
        <v>0.0366855740724575</v>
      </c>
      <c r="D190" s="15">
        <v>185</v>
      </c>
      <c r="E190" s="47">
        <v>0.1837923670571948</v>
      </c>
      <c r="F190" s="15">
        <v>188</v>
      </c>
      <c r="G190" s="25">
        <v>0.613</v>
      </c>
    </row>
    <row r="191" spans="1:7" ht="12.75">
      <c r="A191" s="41">
        <v>0.039673605752448556</v>
      </c>
      <c r="D191" s="15">
        <v>238</v>
      </c>
      <c r="E191" s="47">
        <v>0.18291638490809917</v>
      </c>
      <c r="F191" s="15">
        <v>189</v>
      </c>
      <c r="G191" s="25">
        <v>0.611</v>
      </c>
    </row>
    <row r="192" spans="1:7" ht="12.75">
      <c r="A192" s="41">
        <v>0.05099656954013481</v>
      </c>
      <c r="D192" s="15">
        <v>184</v>
      </c>
      <c r="E192" s="47">
        <v>0.18251296918858928</v>
      </c>
      <c r="F192" s="15">
        <v>190</v>
      </c>
      <c r="G192" s="25">
        <v>0.609</v>
      </c>
    </row>
    <row r="193" spans="1:7" ht="12.75">
      <c r="A193" s="41">
        <v>0.2639722822835206</v>
      </c>
      <c r="D193" s="15">
        <v>431</v>
      </c>
      <c r="E193" s="47">
        <v>0.1814953766438397</v>
      </c>
      <c r="F193" s="15">
        <v>191</v>
      </c>
      <c r="G193" s="25">
        <v>0.607</v>
      </c>
    </row>
    <row r="194" spans="1:7" ht="12.75">
      <c r="A194" s="41">
        <v>0.29789149281839844</v>
      </c>
      <c r="D194" s="15">
        <v>21</v>
      </c>
      <c r="E194" s="47">
        <v>0.18131087570002785</v>
      </c>
      <c r="F194" s="15">
        <v>192</v>
      </c>
      <c r="G194" s="25">
        <v>0.605</v>
      </c>
    </row>
    <row r="195" spans="1:7" ht="12.75">
      <c r="A195" s="41">
        <v>0.2497473289726903</v>
      </c>
      <c r="D195" s="15">
        <v>325</v>
      </c>
      <c r="E195" s="47">
        <v>0.1811433317244185</v>
      </c>
      <c r="F195" s="15">
        <v>193</v>
      </c>
      <c r="G195" s="25">
        <v>0.603</v>
      </c>
    </row>
    <row r="196" spans="1:7" ht="12.75">
      <c r="A196" s="41">
        <v>0.08416195253215769</v>
      </c>
      <c r="D196" s="15">
        <v>352</v>
      </c>
      <c r="E196" s="47">
        <v>0.18108166683293672</v>
      </c>
      <c r="F196" s="15">
        <v>194</v>
      </c>
      <c r="G196" s="25">
        <v>0.601</v>
      </c>
    </row>
    <row r="197" spans="1:7" ht="12.75">
      <c r="A197" s="41">
        <v>0.07524667844255134</v>
      </c>
      <c r="D197" s="15">
        <v>216</v>
      </c>
      <c r="E197" s="47">
        <v>0.1800366263304438</v>
      </c>
      <c r="F197" s="15">
        <v>195</v>
      </c>
      <c r="G197" s="25">
        <v>0.599</v>
      </c>
    </row>
    <row r="198" spans="1:7" ht="12.75">
      <c r="A198" s="41">
        <v>0.13910897475859477</v>
      </c>
      <c r="D198" s="15">
        <v>479</v>
      </c>
      <c r="E198" s="47">
        <v>0.17882275074237924</v>
      </c>
      <c r="F198" s="15">
        <v>196</v>
      </c>
      <c r="G198" s="25">
        <v>0.597</v>
      </c>
    </row>
    <row r="199" spans="1:7" ht="12.75">
      <c r="A199" s="41">
        <v>0.3142805600765521</v>
      </c>
      <c r="D199" s="15">
        <v>427</v>
      </c>
      <c r="E199" s="47">
        <v>0.1777215520271498</v>
      </c>
      <c r="F199" s="15">
        <v>197</v>
      </c>
      <c r="G199" s="25">
        <v>0.595</v>
      </c>
    </row>
    <row r="200" spans="1:7" ht="12.75">
      <c r="A200" s="41">
        <v>0.21688528587578465</v>
      </c>
      <c r="D200" s="15">
        <v>428</v>
      </c>
      <c r="E200" s="47">
        <v>0.177077717108054</v>
      </c>
      <c r="F200" s="15">
        <v>198</v>
      </c>
      <c r="G200" s="25">
        <v>0.592</v>
      </c>
    </row>
    <row r="201" spans="1:7" ht="12.75">
      <c r="A201" s="41">
        <v>0.19254514994444671</v>
      </c>
      <c r="D201" s="15">
        <v>6</v>
      </c>
      <c r="E201" s="47">
        <v>0.17587195612766124</v>
      </c>
      <c r="F201" s="15">
        <v>199</v>
      </c>
      <c r="G201" s="25">
        <v>0.59</v>
      </c>
    </row>
    <row r="202" spans="1:7" ht="12.75">
      <c r="A202" s="41">
        <v>0.33707433473811577</v>
      </c>
      <c r="D202" s="15">
        <v>154</v>
      </c>
      <c r="E202" s="47">
        <v>0.1748626081736157</v>
      </c>
      <c r="F202" s="15">
        <v>200</v>
      </c>
      <c r="G202" s="25">
        <v>0.588</v>
      </c>
    </row>
    <row r="203" spans="1:7" ht="12.75">
      <c r="A203" s="41">
        <v>0.36909342253649674</v>
      </c>
      <c r="D203" s="15">
        <v>164</v>
      </c>
      <c r="E203" s="47">
        <v>0.172797911665427</v>
      </c>
      <c r="F203" s="15">
        <v>201</v>
      </c>
      <c r="G203" s="25">
        <v>0.586</v>
      </c>
    </row>
    <row r="204" spans="1:7" ht="12.75">
      <c r="A204" s="41">
        <v>0.35811819058877453</v>
      </c>
      <c r="D204" s="15">
        <v>326</v>
      </c>
      <c r="E204" s="47">
        <v>0.1725775277699736</v>
      </c>
      <c r="F204" s="15">
        <v>202</v>
      </c>
      <c r="G204" s="25">
        <v>0.584</v>
      </c>
    </row>
    <row r="205" spans="1:7" ht="12.75">
      <c r="A205" s="41">
        <v>0.25284990283153047</v>
      </c>
      <c r="D205" s="15">
        <v>218</v>
      </c>
      <c r="E205" s="47">
        <v>0.17216318589906213</v>
      </c>
      <c r="F205" s="15">
        <v>203</v>
      </c>
      <c r="G205" s="25">
        <v>0.582</v>
      </c>
    </row>
    <row r="206" spans="1:7" ht="12.75">
      <c r="A206" s="41">
        <v>0.28323567308209563</v>
      </c>
      <c r="D206" s="15">
        <v>73</v>
      </c>
      <c r="E206" s="47">
        <v>0.1704344920616932</v>
      </c>
      <c r="F206" s="15">
        <v>204</v>
      </c>
      <c r="G206" s="25">
        <v>0.58</v>
      </c>
    </row>
    <row r="207" spans="1:7" ht="12.75">
      <c r="A207" s="41">
        <v>0.2956782705411709</v>
      </c>
      <c r="D207" s="15">
        <v>84</v>
      </c>
      <c r="E207" s="47">
        <v>0.1703244399456751</v>
      </c>
      <c r="F207" s="15">
        <v>205</v>
      </c>
      <c r="G207" s="25">
        <v>0.578</v>
      </c>
    </row>
    <row r="208" spans="1:7" ht="12.75">
      <c r="A208" s="41">
        <v>0.32914518100953605</v>
      </c>
      <c r="D208" s="15">
        <v>344</v>
      </c>
      <c r="E208" s="47">
        <v>0.16986611930827925</v>
      </c>
      <c r="F208" s="15">
        <v>206</v>
      </c>
      <c r="G208" s="25">
        <v>0.576</v>
      </c>
    </row>
    <row r="209" spans="1:7" ht="12.75">
      <c r="A209" s="41">
        <v>0.33235157147917166</v>
      </c>
      <c r="D209" s="15">
        <v>425</v>
      </c>
      <c r="E209" s="47">
        <v>0.16937217744379127</v>
      </c>
      <c r="F209" s="15">
        <v>207</v>
      </c>
      <c r="G209" s="25">
        <v>0.574</v>
      </c>
    </row>
    <row r="210" spans="1:7" ht="12.75">
      <c r="A210" s="41">
        <v>0.33750298120593897</v>
      </c>
      <c r="D210" s="15">
        <v>15</v>
      </c>
      <c r="E210" s="47">
        <v>0.16910848252120472</v>
      </c>
      <c r="F210" s="15">
        <v>208</v>
      </c>
      <c r="G210" s="25">
        <v>0.572</v>
      </c>
    </row>
    <row r="211" spans="1:7" ht="12.75">
      <c r="A211" s="41">
        <v>0.20408015975718777</v>
      </c>
      <c r="D211" s="15">
        <v>390</v>
      </c>
      <c r="E211" s="47">
        <v>0.16900101569601841</v>
      </c>
      <c r="F211" s="15">
        <v>209</v>
      </c>
      <c r="G211" s="25">
        <v>0.57</v>
      </c>
    </row>
    <row r="212" spans="1:7" ht="12.75">
      <c r="A212" s="41">
        <v>0.1860579279207048</v>
      </c>
      <c r="D212" s="15">
        <v>407</v>
      </c>
      <c r="E212" s="47">
        <v>0.16839968244348827</v>
      </c>
      <c r="F212" s="15">
        <v>210</v>
      </c>
      <c r="G212" s="25">
        <v>0.568</v>
      </c>
    </row>
    <row r="213" spans="1:7" ht="12.75">
      <c r="A213" s="41">
        <v>0.2400444228813131</v>
      </c>
      <c r="D213" s="15">
        <v>171</v>
      </c>
      <c r="E213" s="47">
        <v>0.16822276992141885</v>
      </c>
      <c r="F213" s="15">
        <v>211</v>
      </c>
      <c r="G213" s="25">
        <v>0.566</v>
      </c>
    </row>
    <row r="214" spans="1:7" ht="12.75">
      <c r="A214" s="41">
        <v>0.25960201539059796</v>
      </c>
      <c r="D214" s="15">
        <v>331</v>
      </c>
      <c r="E214" s="47">
        <v>0.16737200790436216</v>
      </c>
      <c r="F214" s="15">
        <v>212</v>
      </c>
      <c r="G214" s="25">
        <v>0.564</v>
      </c>
    </row>
    <row r="215" spans="1:7" ht="12.75">
      <c r="A215" s="41">
        <v>0.23286429299879327</v>
      </c>
      <c r="D215" s="15">
        <v>143</v>
      </c>
      <c r="E215" s="47">
        <v>0.16622913737027417</v>
      </c>
      <c r="F215" s="15">
        <v>213</v>
      </c>
      <c r="G215" s="25">
        <v>0.561</v>
      </c>
    </row>
    <row r="216" spans="1:7" ht="12.75">
      <c r="A216" s="41">
        <v>0.20471978323957907</v>
      </c>
      <c r="D216" s="15">
        <v>219</v>
      </c>
      <c r="E216" s="47">
        <v>0.16524723118969373</v>
      </c>
      <c r="F216" s="15">
        <v>214</v>
      </c>
      <c r="G216" s="25">
        <v>0.559</v>
      </c>
    </row>
    <row r="217" spans="1:7" ht="12.75">
      <c r="A217" s="41">
        <v>0.1800366263304438</v>
      </c>
      <c r="D217" s="15">
        <v>16</v>
      </c>
      <c r="E217" s="47">
        <v>0.16512558744067238</v>
      </c>
      <c r="F217" s="15">
        <v>215</v>
      </c>
      <c r="G217" s="25">
        <v>0.557</v>
      </c>
    </row>
    <row r="218" spans="1:7" ht="12.75">
      <c r="A218" s="41">
        <v>0.306495896478494</v>
      </c>
      <c r="D218" s="15">
        <v>52</v>
      </c>
      <c r="E218" s="47">
        <v>0.16438838710229864</v>
      </c>
      <c r="F218" s="15">
        <v>216</v>
      </c>
      <c r="G218" s="25">
        <v>0.555</v>
      </c>
    </row>
    <row r="219" spans="1:7" ht="12.75">
      <c r="A219" s="41">
        <v>0.17216318589906213</v>
      </c>
      <c r="D219" s="15">
        <v>91</v>
      </c>
      <c r="E219" s="47">
        <v>0.1640291970242899</v>
      </c>
      <c r="F219" s="15">
        <v>217</v>
      </c>
      <c r="G219" s="25">
        <v>0.553</v>
      </c>
    </row>
    <row r="220" spans="1:7" ht="12.75">
      <c r="A220" s="41">
        <v>0.16524723118969373</v>
      </c>
      <c r="D220" s="15">
        <v>142</v>
      </c>
      <c r="E220" s="47">
        <v>0.16215156168731118</v>
      </c>
      <c r="F220" s="15">
        <v>218</v>
      </c>
      <c r="G220" s="25">
        <v>0.551</v>
      </c>
    </row>
    <row r="221" spans="1:7" ht="12.75">
      <c r="A221" s="41">
        <v>0.2545741940754904</v>
      </c>
      <c r="D221" s="15">
        <v>183</v>
      </c>
      <c r="E221" s="47">
        <v>0.16180127630079233</v>
      </c>
      <c r="F221" s="15">
        <v>219</v>
      </c>
      <c r="G221" s="25">
        <v>0.549</v>
      </c>
    </row>
    <row r="222" spans="1:7" ht="12.75">
      <c r="A222" s="41">
        <v>0.3119215604923074</v>
      </c>
      <c r="D222" s="15">
        <v>177</v>
      </c>
      <c r="E222" s="47">
        <v>0.16119430818885722</v>
      </c>
      <c r="F222" s="15">
        <v>220</v>
      </c>
      <c r="G222" s="25">
        <v>0.547</v>
      </c>
    </row>
    <row r="223" spans="1:7" ht="12.75">
      <c r="A223" s="41">
        <v>0.07832244205924253</v>
      </c>
      <c r="D223" s="15">
        <v>17</v>
      </c>
      <c r="E223" s="47">
        <v>0.16038727995067362</v>
      </c>
      <c r="F223" s="15">
        <v>221</v>
      </c>
      <c r="G223" s="25">
        <v>0.545</v>
      </c>
    </row>
    <row r="224" spans="1:7" ht="12.75">
      <c r="A224" s="41">
        <v>0.14307860268486872</v>
      </c>
      <c r="D224" s="15">
        <v>398</v>
      </c>
      <c r="E224" s="47">
        <v>0.15957380946609293</v>
      </c>
      <c r="F224" s="15">
        <v>222</v>
      </c>
      <c r="G224" s="25">
        <v>0.543</v>
      </c>
    </row>
    <row r="225" spans="1:7" ht="12.75">
      <c r="A225" s="41">
        <v>0.24270861854668332</v>
      </c>
      <c r="D225" s="15">
        <v>141</v>
      </c>
      <c r="E225" s="47">
        <v>0.15852295019954601</v>
      </c>
      <c r="F225" s="15">
        <v>223</v>
      </c>
      <c r="G225" s="25">
        <v>0.541</v>
      </c>
    </row>
    <row r="226" spans="1:7" ht="12.75">
      <c r="A226" s="41">
        <v>0.236718520750267</v>
      </c>
      <c r="D226" s="15">
        <v>126</v>
      </c>
      <c r="E226" s="47">
        <v>0.15811458479159723</v>
      </c>
      <c r="F226" s="15">
        <v>224</v>
      </c>
      <c r="G226" s="25">
        <v>0.539</v>
      </c>
    </row>
    <row r="227" spans="1:7" ht="12.75">
      <c r="A227" s="41">
        <v>0.2526855813132392</v>
      </c>
      <c r="D227" s="15">
        <v>54</v>
      </c>
      <c r="E227" s="47">
        <v>0.15795994290599116</v>
      </c>
      <c r="F227" s="15">
        <v>225</v>
      </c>
      <c r="G227" s="25">
        <v>0.537</v>
      </c>
    </row>
    <row r="228" spans="1:7" ht="12.75">
      <c r="A228" s="41">
        <v>0.2289266721281425</v>
      </c>
      <c r="D228" s="15">
        <v>128</v>
      </c>
      <c r="E228" s="47">
        <v>0.15674886943171265</v>
      </c>
      <c r="F228" s="15">
        <v>226</v>
      </c>
      <c r="G228" s="25">
        <v>0.535</v>
      </c>
    </row>
    <row r="229" spans="1:7" ht="12.75">
      <c r="A229" s="41">
        <v>0.23052747112023766</v>
      </c>
      <c r="D229" s="15">
        <v>339</v>
      </c>
      <c r="E229" s="47">
        <v>0.15589594410397659</v>
      </c>
      <c r="F229" s="15">
        <v>227</v>
      </c>
      <c r="G229" s="25">
        <v>0.533</v>
      </c>
    </row>
    <row r="230" spans="1:7" ht="12.75">
      <c r="A230" s="41">
        <v>0.28230663854530247</v>
      </c>
      <c r="D230" s="15">
        <v>36</v>
      </c>
      <c r="E230" s="47">
        <v>0.15520043988864887</v>
      </c>
      <c r="F230" s="15">
        <v>228</v>
      </c>
      <c r="G230" s="25">
        <v>0.53</v>
      </c>
    </row>
    <row r="231" spans="1:7" ht="12.75">
      <c r="A231" s="41">
        <v>0.36844898973192486</v>
      </c>
      <c r="D231" s="15">
        <v>127</v>
      </c>
      <c r="E231" s="47">
        <v>0.15466768104563314</v>
      </c>
      <c r="F231" s="15">
        <v>229</v>
      </c>
      <c r="G231" s="25">
        <v>0.528</v>
      </c>
    </row>
    <row r="232" spans="1:7" ht="12.75">
      <c r="A232" s="41">
        <v>0.05898460897188338</v>
      </c>
      <c r="D232" s="15">
        <v>98</v>
      </c>
      <c r="E232" s="47">
        <v>0.15387015465706114</v>
      </c>
      <c r="F232" s="15">
        <v>230</v>
      </c>
      <c r="G232" s="25">
        <v>0.526</v>
      </c>
    </row>
    <row r="233" spans="1:7" ht="12.75">
      <c r="A233" s="41">
        <v>0.14466366096542627</v>
      </c>
      <c r="D233" s="15">
        <v>340</v>
      </c>
      <c r="E233" s="47">
        <v>0.15386370362911342</v>
      </c>
      <c r="F233" s="15">
        <v>231</v>
      </c>
      <c r="G233" s="25">
        <v>0.524</v>
      </c>
    </row>
    <row r="234" spans="1:7" ht="12.75">
      <c r="A234" s="41">
        <v>0.2356202967918266</v>
      </c>
      <c r="D234" s="15">
        <v>145</v>
      </c>
      <c r="E234" s="47">
        <v>0.152261633871409</v>
      </c>
      <c r="F234" s="15">
        <v>232</v>
      </c>
      <c r="G234" s="25">
        <v>0.522</v>
      </c>
    </row>
    <row r="235" spans="1:7" ht="12.75">
      <c r="A235" s="41">
        <v>0.2778110371677954</v>
      </c>
      <c r="D235" s="15">
        <v>371</v>
      </c>
      <c r="E235" s="47">
        <v>0.14831995757832858</v>
      </c>
      <c r="F235" s="15">
        <v>233</v>
      </c>
      <c r="G235" s="25">
        <v>0.52</v>
      </c>
    </row>
    <row r="236" spans="1:7" ht="12.75">
      <c r="A236" s="41">
        <v>0.27958207383510875</v>
      </c>
      <c r="D236" s="15">
        <v>370</v>
      </c>
      <c r="E236" s="47">
        <v>0.1473755560269075</v>
      </c>
      <c r="F236" s="15">
        <v>234</v>
      </c>
      <c r="G236" s="25">
        <v>0.518</v>
      </c>
    </row>
    <row r="237" spans="1:7" ht="12.75">
      <c r="A237" s="41">
        <v>0.27573439793020676</v>
      </c>
      <c r="D237" s="15">
        <v>232</v>
      </c>
      <c r="E237" s="47">
        <v>0.14466366096542627</v>
      </c>
      <c r="F237" s="15">
        <v>235</v>
      </c>
      <c r="G237" s="25">
        <v>0.516</v>
      </c>
    </row>
    <row r="238" spans="1:7" ht="12.75">
      <c r="A238" s="41">
        <v>0.217356073822468</v>
      </c>
      <c r="D238" s="15">
        <v>239</v>
      </c>
      <c r="E238" s="47">
        <v>0.14431468754035479</v>
      </c>
      <c r="F238" s="15">
        <v>236</v>
      </c>
      <c r="G238" s="25">
        <v>0.514</v>
      </c>
    </row>
    <row r="239" spans="1:7" ht="12.75">
      <c r="A239" s="41">
        <v>0.18291638490809917</v>
      </c>
      <c r="D239" s="15">
        <v>284</v>
      </c>
      <c r="E239" s="47">
        <v>0.14352210218360706</v>
      </c>
      <c r="F239" s="15">
        <v>237</v>
      </c>
      <c r="G239" s="25">
        <v>0.512</v>
      </c>
    </row>
    <row r="240" spans="1:7" ht="12.75">
      <c r="A240" s="41">
        <v>0.14431468754035479</v>
      </c>
      <c r="D240" s="15">
        <v>132</v>
      </c>
      <c r="E240" s="47">
        <v>0.14335939064227715</v>
      </c>
      <c r="F240" s="15">
        <v>238</v>
      </c>
      <c r="G240" s="25">
        <v>0.51</v>
      </c>
    </row>
    <row r="241" spans="1:7" ht="12.75">
      <c r="A241" s="41">
        <v>0.27395353250908305</v>
      </c>
      <c r="D241" s="15">
        <v>282</v>
      </c>
      <c r="E241" s="47">
        <v>0.14335220976293883</v>
      </c>
      <c r="F241" s="15">
        <v>239</v>
      </c>
      <c r="G241" s="25">
        <v>0.508</v>
      </c>
    </row>
    <row r="242" spans="1:7" ht="12.75">
      <c r="A242" s="41">
        <v>0.24011669172343042</v>
      </c>
      <c r="D242" s="15">
        <v>223</v>
      </c>
      <c r="E242" s="47">
        <v>0.14307860268486872</v>
      </c>
      <c r="F242" s="15">
        <v>240</v>
      </c>
      <c r="G242" s="25">
        <v>0.506</v>
      </c>
    </row>
    <row r="243" spans="1:7" ht="12.75">
      <c r="A243" s="41">
        <v>0.20157948733305814</v>
      </c>
      <c r="D243" s="15">
        <v>353</v>
      </c>
      <c r="E243" s="47">
        <v>0.142959569647447</v>
      </c>
      <c r="F243" s="15">
        <v>241</v>
      </c>
      <c r="G243" s="25">
        <v>0.504</v>
      </c>
    </row>
    <row r="244" spans="1:7" ht="12.75">
      <c r="A244" s="41">
        <v>0.31611191768034974</v>
      </c>
      <c r="D244" s="15">
        <v>112</v>
      </c>
      <c r="E244" s="47">
        <v>0.14284876752152015</v>
      </c>
      <c r="F244" s="15">
        <v>242</v>
      </c>
      <c r="G244" s="25">
        <v>0.502</v>
      </c>
    </row>
    <row r="245" spans="1:7" ht="12.75">
      <c r="A245" s="41">
        <v>0.26601778551129984</v>
      </c>
      <c r="D245" s="15">
        <v>4</v>
      </c>
      <c r="E245" s="47">
        <v>0.14037534547230554</v>
      </c>
      <c r="F245" s="15">
        <v>243</v>
      </c>
      <c r="G245" s="25">
        <v>0.5</v>
      </c>
    </row>
    <row r="246" spans="1:7" ht="12.75">
      <c r="A246" s="41">
        <v>0.2420985650868459</v>
      </c>
      <c r="D246" s="15">
        <v>197</v>
      </c>
      <c r="E246" s="47">
        <v>0.13910897475859477</v>
      </c>
      <c r="F246" s="15">
        <v>244</v>
      </c>
      <c r="G246" s="25">
        <v>0.497</v>
      </c>
    </row>
    <row r="247" spans="1:7" ht="12.75">
      <c r="A247" s="41">
        <v>0.2848310292858314</v>
      </c>
      <c r="D247" s="15">
        <v>163</v>
      </c>
      <c r="E247" s="47">
        <v>0.13851040513427168</v>
      </c>
      <c r="F247" s="15">
        <v>245</v>
      </c>
      <c r="G247" s="25">
        <v>0.495</v>
      </c>
    </row>
    <row r="248" spans="1:7" ht="12.75">
      <c r="A248" s="41">
        <v>0.2775466637843778</v>
      </c>
      <c r="D248" s="15">
        <v>55</v>
      </c>
      <c r="E248" s="47">
        <v>0.1383717545677745</v>
      </c>
      <c r="F248" s="15">
        <v>246</v>
      </c>
      <c r="G248" s="25">
        <v>0.493</v>
      </c>
    </row>
    <row r="249" spans="1:7" ht="12.75">
      <c r="A249" s="41">
        <v>0.28211555587749093</v>
      </c>
      <c r="D249" s="15">
        <v>363</v>
      </c>
      <c r="E249" s="47">
        <v>0.13722001696866856</v>
      </c>
      <c r="F249" s="15">
        <v>247</v>
      </c>
      <c r="G249" s="25">
        <v>0.491</v>
      </c>
    </row>
    <row r="250" spans="1:7" ht="12.75">
      <c r="A250" s="41">
        <v>0.21232182908533787</v>
      </c>
      <c r="D250" s="15">
        <v>367</v>
      </c>
      <c r="E250" s="47">
        <v>0.13652553421004784</v>
      </c>
      <c r="F250" s="15">
        <v>248</v>
      </c>
      <c r="G250" s="25">
        <v>0.489</v>
      </c>
    </row>
    <row r="251" spans="1:7" ht="12.75">
      <c r="A251" s="41">
        <v>0.21629143990414176</v>
      </c>
      <c r="D251" s="15">
        <v>32</v>
      </c>
      <c r="E251" s="47">
        <v>0.13543909169812365</v>
      </c>
      <c r="F251" s="15">
        <v>249</v>
      </c>
      <c r="G251" s="25">
        <v>0.487</v>
      </c>
    </row>
    <row r="252" spans="1:7" ht="12.75">
      <c r="A252" s="41">
        <v>0.2168274265372609</v>
      </c>
      <c r="D252" s="15">
        <v>90</v>
      </c>
      <c r="E252" s="47">
        <v>0.13539208460737157</v>
      </c>
      <c r="F252" s="15">
        <v>250</v>
      </c>
      <c r="G252" s="25">
        <v>0.485</v>
      </c>
    </row>
    <row r="253" spans="1:7" ht="12.75">
      <c r="A253" s="41">
        <v>0.09481246268925515</v>
      </c>
      <c r="D253" s="15">
        <v>429</v>
      </c>
      <c r="E253" s="47">
        <v>0.13507881825343918</v>
      </c>
      <c r="F253" s="15">
        <v>251</v>
      </c>
      <c r="G253" s="25">
        <v>0.483</v>
      </c>
    </row>
    <row r="254" spans="1:7" ht="12.75">
      <c r="A254" s="41">
        <v>0.12711319134438157</v>
      </c>
      <c r="D254" s="15">
        <v>483</v>
      </c>
      <c r="E254" s="47">
        <v>0.13358831040542993</v>
      </c>
      <c r="F254" s="15">
        <v>252</v>
      </c>
      <c r="G254" s="25">
        <v>0.481</v>
      </c>
    </row>
    <row r="255" spans="1:7" ht="12.75">
      <c r="A255" s="41">
        <v>0.1235267182194475</v>
      </c>
      <c r="D255" s="15">
        <v>144</v>
      </c>
      <c r="E255" s="47">
        <v>0.133519674419726</v>
      </c>
      <c r="F255" s="15">
        <v>253</v>
      </c>
      <c r="G255" s="25">
        <v>0.479</v>
      </c>
    </row>
    <row r="256" spans="1:7" ht="12.75">
      <c r="A256" s="41">
        <v>0.02444078774131726</v>
      </c>
      <c r="D256" s="15">
        <v>3</v>
      </c>
      <c r="E256" s="47">
        <v>0.1319922158327052</v>
      </c>
      <c r="F256" s="15">
        <v>254</v>
      </c>
      <c r="G256" s="25">
        <v>0.477</v>
      </c>
    </row>
    <row r="257" spans="1:7" ht="12.75">
      <c r="A257" s="41">
        <v>0.04513879895256751</v>
      </c>
      <c r="D257" s="15">
        <v>99</v>
      </c>
      <c r="E257" s="47">
        <v>0.1319280564765293</v>
      </c>
      <c r="F257" s="15">
        <v>255</v>
      </c>
      <c r="G257" s="25">
        <v>0.475</v>
      </c>
    </row>
    <row r="258" spans="1:7" ht="12.75">
      <c r="A258" s="41">
        <v>0.06565935759815923</v>
      </c>
      <c r="D258" s="15">
        <v>397</v>
      </c>
      <c r="E258" s="47">
        <v>0.13014459547906188</v>
      </c>
      <c r="F258" s="15">
        <v>256</v>
      </c>
      <c r="G258" s="25">
        <v>0.473</v>
      </c>
    </row>
    <row r="259" spans="1:7" ht="12.75">
      <c r="A259" s="41">
        <v>0.0807503267328132</v>
      </c>
      <c r="D259" s="15">
        <v>97</v>
      </c>
      <c r="E259" s="47">
        <v>0.12905097763847423</v>
      </c>
      <c r="F259" s="15">
        <v>257</v>
      </c>
      <c r="G259" s="25">
        <v>0.471</v>
      </c>
    </row>
    <row r="260" spans="1:7" ht="12.75">
      <c r="A260" s="41">
        <v>0.055658211371156535</v>
      </c>
      <c r="D260" s="15">
        <v>311</v>
      </c>
      <c r="E260" s="47">
        <v>0.12797366355222176</v>
      </c>
      <c r="F260" s="15">
        <v>258</v>
      </c>
      <c r="G260" s="25">
        <v>0.469</v>
      </c>
    </row>
    <row r="261" spans="1:7" ht="12.75">
      <c r="A261" s="41">
        <v>0.05344598860743744</v>
      </c>
      <c r="D261" s="15">
        <v>111</v>
      </c>
      <c r="E261" s="47">
        <v>0.12742851487109585</v>
      </c>
      <c r="F261" s="15">
        <v>259</v>
      </c>
      <c r="G261" s="25">
        <v>0.466</v>
      </c>
    </row>
    <row r="262" spans="1:7" ht="12.75">
      <c r="A262" s="41">
        <v>0.08418680061572056</v>
      </c>
      <c r="D262" s="15">
        <v>253</v>
      </c>
      <c r="E262" s="47">
        <v>0.12711319134438157</v>
      </c>
      <c r="F262" s="15">
        <v>260</v>
      </c>
      <c r="G262" s="25">
        <v>0.464</v>
      </c>
    </row>
    <row r="263" spans="1:7" ht="12.75">
      <c r="A263" s="41">
        <v>0.10442336646745322</v>
      </c>
      <c r="D263" s="15">
        <v>469</v>
      </c>
      <c r="E263" s="47">
        <v>0.1269513447669838</v>
      </c>
      <c r="F263" s="15">
        <v>261</v>
      </c>
      <c r="G263" s="25">
        <v>0.462</v>
      </c>
    </row>
    <row r="264" spans="1:7" ht="12.75">
      <c r="A264" s="41">
        <v>0.10467768961091355</v>
      </c>
      <c r="D264" s="15">
        <v>267</v>
      </c>
      <c r="E264" s="47">
        <v>0.12577105426848761</v>
      </c>
      <c r="F264" s="15">
        <v>262</v>
      </c>
      <c r="G264" s="25">
        <v>0.46</v>
      </c>
    </row>
    <row r="265" spans="1:7" ht="12.75">
      <c r="A265" s="41">
        <v>0.07462291578658939</v>
      </c>
      <c r="D265" s="15">
        <v>470</v>
      </c>
      <c r="E265" s="47">
        <v>0.12485206532937396</v>
      </c>
      <c r="F265" s="15">
        <v>263</v>
      </c>
      <c r="G265" s="25">
        <v>0.458</v>
      </c>
    </row>
    <row r="266" spans="1:7" ht="12.75">
      <c r="A266" s="41">
        <v>0.0533441779817739</v>
      </c>
      <c r="D266" s="15">
        <v>254</v>
      </c>
      <c r="E266" s="47">
        <v>0.1235267182194475</v>
      </c>
      <c r="F266" s="15">
        <v>264</v>
      </c>
      <c r="G266" s="25">
        <v>0.456</v>
      </c>
    </row>
    <row r="267" spans="1:7" ht="12.75">
      <c r="A267" s="41">
        <v>0.06077181660730687</v>
      </c>
      <c r="D267" s="15">
        <v>56</v>
      </c>
      <c r="E267" s="47">
        <v>0.12286994582603848</v>
      </c>
      <c r="F267" s="15">
        <v>265</v>
      </c>
      <c r="G267" s="25">
        <v>0.454</v>
      </c>
    </row>
    <row r="268" spans="1:7" ht="12.75">
      <c r="A268" s="41">
        <v>0.12577105426848761</v>
      </c>
      <c r="D268" s="15">
        <v>430</v>
      </c>
      <c r="E268" s="47">
        <v>0.11865594994242769</v>
      </c>
      <c r="F268" s="15">
        <v>266</v>
      </c>
      <c r="G268" s="25">
        <v>0.452</v>
      </c>
    </row>
    <row r="269" spans="1:7" ht="12.75">
      <c r="A269" s="41">
        <v>0.1095687451253784</v>
      </c>
      <c r="D269" s="15">
        <v>369</v>
      </c>
      <c r="E269" s="47">
        <v>0.11863559299436396</v>
      </c>
      <c r="F269" s="15">
        <v>267</v>
      </c>
      <c r="G269" s="25">
        <v>0.45</v>
      </c>
    </row>
    <row r="270" spans="1:7" ht="12.75">
      <c r="A270" s="41">
        <v>0.11498360622357082</v>
      </c>
      <c r="D270" s="15">
        <v>468</v>
      </c>
      <c r="E270" s="47">
        <v>0.11862922368341311</v>
      </c>
      <c r="F270" s="15">
        <v>268</v>
      </c>
      <c r="G270" s="25">
        <v>0.448</v>
      </c>
    </row>
    <row r="271" spans="1:7" ht="12.75">
      <c r="A271" s="41">
        <v>0.05834383769995296</v>
      </c>
      <c r="D271" s="15">
        <v>396</v>
      </c>
      <c r="E271" s="47">
        <v>0.11862792982243502</v>
      </c>
      <c r="F271" s="15">
        <v>269</v>
      </c>
      <c r="G271" s="25">
        <v>0.446</v>
      </c>
    </row>
    <row r="272" spans="1:7" ht="12.75">
      <c r="A272" s="41">
        <v>0.045113454344785225</v>
      </c>
      <c r="D272" s="15">
        <v>42</v>
      </c>
      <c r="E272" s="47">
        <v>0.11847959168688961</v>
      </c>
      <c r="F272" s="15">
        <v>270</v>
      </c>
      <c r="G272" s="25">
        <v>0.444</v>
      </c>
    </row>
    <row r="273" spans="1:7" ht="12.75">
      <c r="A273" s="41">
        <v>0.08191454869050245</v>
      </c>
      <c r="D273" s="15">
        <v>100</v>
      </c>
      <c r="E273" s="47">
        <v>0.11808931476500614</v>
      </c>
      <c r="F273" s="15">
        <v>271</v>
      </c>
      <c r="G273" s="25">
        <v>0.442</v>
      </c>
    </row>
    <row r="274" spans="1:7" ht="12.75">
      <c r="A274" s="41">
        <v>0.052110505161193595</v>
      </c>
      <c r="D274" s="15">
        <v>10</v>
      </c>
      <c r="E274" s="47">
        <v>0.11667694269664704</v>
      </c>
      <c r="F274" s="15">
        <v>272</v>
      </c>
      <c r="G274" s="25">
        <v>0.44</v>
      </c>
    </row>
    <row r="275" spans="1:7" ht="12.75">
      <c r="A275" s="41">
        <v>0.07564012942623596</v>
      </c>
      <c r="D275" s="15">
        <v>283</v>
      </c>
      <c r="E275" s="47">
        <v>0.11665702550439946</v>
      </c>
      <c r="F275" s="15">
        <v>273</v>
      </c>
      <c r="G275" s="25">
        <v>0.438</v>
      </c>
    </row>
    <row r="276" spans="1:7" ht="12.75">
      <c r="A276" s="41">
        <v>0.11285551317453911</v>
      </c>
      <c r="D276" s="15">
        <v>366</v>
      </c>
      <c r="E276" s="47">
        <v>0.1158263541603539</v>
      </c>
      <c r="F276" s="15">
        <v>274</v>
      </c>
      <c r="G276" s="25">
        <v>0.435</v>
      </c>
    </row>
    <row r="277" spans="1:7" ht="12.75">
      <c r="A277" s="41">
        <v>0.21299726077512254</v>
      </c>
      <c r="D277" s="15">
        <v>31</v>
      </c>
      <c r="E277" s="47">
        <v>0.1155341873763415</v>
      </c>
      <c r="F277" s="15">
        <v>275</v>
      </c>
      <c r="G277" s="25">
        <v>0.433</v>
      </c>
    </row>
    <row r="278" spans="1:7" ht="12.75">
      <c r="A278" s="41">
        <v>0.19687192036682585</v>
      </c>
      <c r="D278" s="15">
        <v>269</v>
      </c>
      <c r="E278" s="47">
        <v>0.11498360622357082</v>
      </c>
      <c r="F278" s="15">
        <v>276</v>
      </c>
      <c r="G278" s="25">
        <v>0.431</v>
      </c>
    </row>
    <row r="279" spans="1:7" ht="12.75">
      <c r="A279" s="41">
        <v>0.19626532334095148</v>
      </c>
      <c r="D279" s="15">
        <v>484</v>
      </c>
      <c r="E279" s="47">
        <v>0.11484880552693774</v>
      </c>
      <c r="F279" s="15">
        <v>277</v>
      </c>
      <c r="G279" s="25">
        <v>0.429</v>
      </c>
    </row>
    <row r="280" spans="1:7" ht="12.75">
      <c r="A280" s="41">
        <v>0.023838823680934054</v>
      </c>
      <c r="D280" s="15">
        <v>72</v>
      </c>
      <c r="E280" s="47">
        <v>0.11408444746303811</v>
      </c>
      <c r="F280" s="15">
        <v>278</v>
      </c>
      <c r="G280" s="25">
        <v>0.427</v>
      </c>
    </row>
    <row r="281" spans="1:7" ht="12.75">
      <c r="A281" s="41">
        <v>0.022203577424715855</v>
      </c>
      <c r="D281" s="15">
        <v>44</v>
      </c>
      <c r="E281" s="47">
        <v>0.11374975726717994</v>
      </c>
      <c r="F281" s="15">
        <v>279</v>
      </c>
      <c r="G281" s="25">
        <v>0.425</v>
      </c>
    </row>
    <row r="282" spans="1:7" ht="12.75">
      <c r="A282" s="41">
        <v>0.023745333127675603</v>
      </c>
      <c r="D282" s="15">
        <v>275</v>
      </c>
      <c r="E282" s="47">
        <v>0.11285551317453911</v>
      </c>
      <c r="F282" s="15">
        <v>280</v>
      </c>
      <c r="G282" s="25">
        <v>0.423</v>
      </c>
    </row>
    <row r="283" spans="1:7" ht="12.75">
      <c r="A283" s="41">
        <v>0.14335220976293883</v>
      </c>
      <c r="D283" s="15">
        <v>181</v>
      </c>
      <c r="E283" s="47">
        <v>0.11252261561060709</v>
      </c>
      <c r="F283" s="15">
        <v>281</v>
      </c>
      <c r="G283" s="25">
        <v>0.421</v>
      </c>
    </row>
    <row r="284" spans="1:7" ht="12.75">
      <c r="A284" s="41">
        <v>0.11665702550439946</v>
      </c>
      <c r="D284" s="15">
        <v>96</v>
      </c>
      <c r="E284" s="47">
        <v>0.11242855862177238</v>
      </c>
      <c r="F284" s="15">
        <v>282</v>
      </c>
      <c r="G284" s="25">
        <v>0.419</v>
      </c>
    </row>
    <row r="285" spans="1:7" ht="12.75">
      <c r="A285" s="41">
        <v>0.14352210218360706</v>
      </c>
      <c r="D285" s="15">
        <v>327</v>
      </c>
      <c r="E285" s="47">
        <v>0.11197849006554379</v>
      </c>
      <c r="F285" s="15">
        <v>283</v>
      </c>
      <c r="G285" s="25">
        <v>0.417</v>
      </c>
    </row>
    <row r="286" spans="1:7" ht="12.75">
      <c r="A286" s="41">
        <v>0.03494325190184347</v>
      </c>
      <c r="D286" s="15">
        <v>364</v>
      </c>
      <c r="E286" s="47">
        <v>0.1112764977880128</v>
      </c>
      <c r="F286" s="15">
        <v>284</v>
      </c>
      <c r="G286" s="25">
        <v>0.415</v>
      </c>
    </row>
    <row r="287" spans="1:7" ht="12.75">
      <c r="A287" s="41">
        <v>0.017509895754023418</v>
      </c>
      <c r="D287" s="15">
        <v>485</v>
      </c>
      <c r="E287" s="47">
        <v>0.11068975819647293</v>
      </c>
      <c r="F287" s="15">
        <v>285</v>
      </c>
      <c r="G287" s="25">
        <v>0.413</v>
      </c>
    </row>
    <row r="288" spans="1:7" ht="12.75">
      <c r="A288" s="41">
        <v>0.010750899267978595</v>
      </c>
      <c r="D288" s="15">
        <v>9</v>
      </c>
      <c r="E288" s="47">
        <v>0.11050099843432978</v>
      </c>
      <c r="F288" s="15">
        <v>286</v>
      </c>
      <c r="G288" s="25">
        <v>0.411</v>
      </c>
    </row>
    <row r="289" spans="1:7" ht="12.75">
      <c r="A289" s="41">
        <v>0.008972898197823894</v>
      </c>
      <c r="D289" s="15">
        <v>268</v>
      </c>
      <c r="E289" s="47">
        <v>0.1095687451253784</v>
      </c>
      <c r="F289" s="15">
        <v>287</v>
      </c>
      <c r="G289" s="25">
        <v>0.409</v>
      </c>
    </row>
    <row r="290" spans="1:7" ht="12.75">
      <c r="A290" s="41">
        <v>0.02176586975581383</v>
      </c>
      <c r="D290" s="15">
        <v>182</v>
      </c>
      <c r="E290" s="47">
        <v>0.10875026376316788</v>
      </c>
      <c r="F290" s="15">
        <v>288</v>
      </c>
      <c r="G290" s="25">
        <v>0.407</v>
      </c>
    </row>
    <row r="291" spans="1:7" ht="12.75">
      <c r="A291" s="41">
        <v>0.029769131835642122</v>
      </c>
      <c r="D291" s="15">
        <v>343</v>
      </c>
      <c r="E291" s="47">
        <v>0.10834541654691507</v>
      </c>
      <c r="F291" s="15">
        <v>289</v>
      </c>
      <c r="G291" s="25">
        <v>0.404</v>
      </c>
    </row>
    <row r="292" spans="1:7" ht="12.75">
      <c r="A292" s="41">
        <v>0.0001453135403278533</v>
      </c>
      <c r="D292" s="15">
        <v>297</v>
      </c>
      <c r="E292" s="47">
        <v>0.1079420057825659</v>
      </c>
      <c r="F292" s="15">
        <v>290</v>
      </c>
      <c r="G292" s="25">
        <v>0.402</v>
      </c>
    </row>
    <row r="293" spans="1:7" ht="12.75">
      <c r="A293" s="41">
        <v>0.0001453135403278533</v>
      </c>
      <c r="D293" s="15">
        <v>43</v>
      </c>
      <c r="E293" s="47">
        <v>0.10791776405755805</v>
      </c>
      <c r="F293" s="15">
        <v>291</v>
      </c>
      <c r="G293" s="25">
        <v>0.4</v>
      </c>
    </row>
    <row r="294" spans="1:7" ht="12.75">
      <c r="A294" s="41">
        <v>0.0006122610115591953</v>
      </c>
      <c r="D294" s="15">
        <v>473</v>
      </c>
      <c r="E294" s="47">
        <v>0.10764412944670018</v>
      </c>
      <c r="F294" s="15">
        <v>292</v>
      </c>
      <c r="G294" s="25">
        <v>0.398</v>
      </c>
    </row>
    <row r="295" spans="1:7" ht="12.75">
      <c r="A295" s="41">
        <v>0.0755440541190982</v>
      </c>
      <c r="D295" s="15">
        <v>65</v>
      </c>
      <c r="E295" s="47">
        <v>0.10753306584068076</v>
      </c>
      <c r="F295" s="15">
        <v>293</v>
      </c>
      <c r="G295" s="25">
        <v>0.396</v>
      </c>
    </row>
    <row r="296" spans="1:7" ht="12.75">
      <c r="A296" s="41">
        <v>0.05230231238878494</v>
      </c>
      <c r="D296" s="15">
        <v>360</v>
      </c>
      <c r="E296" s="47">
        <v>0.10628357554087631</v>
      </c>
      <c r="F296" s="15">
        <v>294</v>
      </c>
      <c r="G296" s="25">
        <v>0.394</v>
      </c>
    </row>
    <row r="297" spans="1:7" ht="12.75">
      <c r="A297" s="41">
        <v>0.05226688440554238</v>
      </c>
      <c r="D297" s="15">
        <v>368</v>
      </c>
      <c r="E297" s="47">
        <v>0.10621900915096054</v>
      </c>
      <c r="F297" s="15">
        <v>295</v>
      </c>
      <c r="G297" s="25">
        <v>0.392</v>
      </c>
    </row>
    <row r="298" spans="1:7" ht="12.75">
      <c r="A298" s="41">
        <v>0.1079420057825659</v>
      </c>
      <c r="D298" s="15">
        <v>310</v>
      </c>
      <c r="E298" s="47">
        <v>0.10535679553913645</v>
      </c>
      <c r="F298" s="15">
        <v>296</v>
      </c>
      <c r="G298" s="25">
        <v>0.39</v>
      </c>
    </row>
    <row r="299" spans="1:7" ht="12.75">
      <c r="A299" s="41">
        <v>0.08510756242814473</v>
      </c>
      <c r="D299" s="15">
        <v>302</v>
      </c>
      <c r="E299" s="47">
        <v>0.10490075234522833</v>
      </c>
      <c r="F299" s="15">
        <v>297</v>
      </c>
      <c r="G299" s="25">
        <v>0.388</v>
      </c>
    </row>
    <row r="300" spans="1:7" ht="12.75">
      <c r="A300" s="41">
        <v>0.0869583653043119</v>
      </c>
      <c r="D300" s="15">
        <v>263</v>
      </c>
      <c r="E300" s="47">
        <v>0.10467768961091355</v>
      </c>
      <c r="F300" s="15">
        <v>298</v>
      </c>
      <c r="G300" s="25">
        <v>0.386</v>
      </c>
    </row>
    <row r="301" spans="1:7" ht="12.75">
      <c r="A301" s="41">
        <v>0.05675185896109432</v>
      </c>
      <c r="D301" s="15">
        <v>262</v>
      </c>
      <c r="E301" s="47">
        <v>0.10442336646745322</v>
      </c>
      <c r="F301" s="15">
        <v>299</v>
      </c>
      <c r="G301" s="25">
        <v>0.384</v>
      </c>
    </row>
    <row r="302" spans="1:7" ht="12.75">
      <c r="A302" s="41">
        <v>0.07232121940356308</v>
      </c>
      <c r="D302" s="15">
        <v>320</v>
      </c>
      <c r="E302" s="47">
        <v>0.10350195212674575</v>
      </c>
      <c r="F302" s="15">
        <v>300</v>
      </c>
      <c r="G302" s="25">
        <v>0.382</v>
      </c>
    </row>
    <row r="303" spans="1:7" ht="12.75">
      <c r="A303" s="41">
        <v>0.10490075234522833</v>
      </c>
      <c r="D303" s="15">
        <v>101</v>
      </c>
      <c r="E303" s="47">
        <v>0.10326297173582057</v>
      </c>
      <c r="F303" s="15">
        <v>301</v>
      </c>
      <c r="G303" s="25">
        <v>0.38</v>
      </c>
    </row>
    <row r="304" spans="1:7" ht="12.75">
      <c r="A304" s="41">
        <v>0.044199333892193694</v>
      </c>
      <c r="D304" s="15">
        <v>365</v>
      </c>
      <c r="E304" s="47">
        <v>0.10267071510817526</v>
      </c>
      <c r="F304" s="15">
        <v>302</v>
      </c>
      <c r="G304" s="25">
        <v>0.378</v>
      </c>
    </row>
    <row r="305" spans="1:7" ht="12.75">
      <c r="A305" s="41">
        <v>0.030462833000769823</v>
      </c>
      <c r="D305" s="15">
        <v>329</v>
      </c>
      <c r="E305" s="47">
        <v>0.10197406179769296</v>
      </c>
      <c r="F305" s="15">
        <v>303</v>
      </c>
      <c r="G305" s="25">
        <v>0.376</v>
      </c>
    </row>
    <row r="306" spans="1:7" ht="12.75">
      <c r="A306" s="41">
        <v>0.03187729496386199</v>
      </c>
      <c r="D306" s="15">
        <v>68</v>
      </c>
      <c r="E306" s="47">
        <v>0.09987221820841706</v>
      </c>
      <c r="F306" s="15">
        <v>304</v>
      </c>
      <c r="G306" s="25">
        <v>0.373</v>
      </c>
    </row>
    <row r="307" spans="1:7" ht="12.75">
      <c r="A307" s="41">
        <v>0.02752106237045484</v>
      </c>
      <c r="D307" s="15">
        <v>180</v>
      </c>
      <c r="E307" s="47">
        <v>0.09797547320051798</v>
      </c>
      <c r="F307" s="15">
        <v>305</v>
      </c>
      <c r="G307" s="25">
        <v>0.371</v>
      </c>
    </row>
    <row r="308" spans="1:7" ht="12.75">
      <c r="A308" s="41">
        <v>0.015057469993785686</v>
      </c>
      <c r="D308" s="15">
        <v>11</v>
      </c>
      <c r="E308" s="47">
        <v>0.09786249936888458</v>
      </c>
      <c r="F308" s="15">
        <v>306</v>
      </c>
      <c r="G308" s="25">
        <v>0.369</v>
      </c>
    </row>
    <row r="309" spans="1:7" ht="12.75">
      <c r="A309" s="41">
        <v>0.02632143159270257</v>
      </c>
      <c r="D309" s="15">
        <v>64</v>
      </c>
      <c r="E309" s="47">
        <v>0.09756884561486975</v>
      </c>
      <c r="F309" s="15">
        <v>307</v>
      </c>
      <c r="G309" s="25">
        <v>0.367</v>
      </c>
    </row>
    <row r="310" spans="1:7" ht="12.75">
      <c r="A310" s="41">
        <v>0.08789210068103998</v>
      </c>
      <c r="D310" s="15">
        <v>478</v>
      </c>
      <c r="E310" s="47">
        <v>0.09747035331192047</v>
      </c>
      <c r="F310" s="15">
        <v>308</v>
      </c>
      <c r="G310" s="25">
        <v>0.365</v>
      </c>
    </row>
    <row r="311" spans="1:7" ht="12.75">
      <c r="A311" s="41">
        <v>0.10535679553913645</v>
      </c>
      <c r="D311" s="15">
        <v>405</v>
      </c>
      <c r="E311" s="47">
        <v>0.09739688200715106</v>
      </c>
      <c r="F311" s="15">
        <v>309</v>
      </c>
      <c r="G311" s="25">
        <v>0.363</v>
      </c>
    </row>
    <row r="312" spans="1:7" ht="12.75">
      <c r="A312" s="41">
        <v>0.12797366355222176</v>
      </c>
      <c r="D312" s="15">
        <v>472</v>
      </c>
      <c r="E312" s="47">
        <v>0.09642803224047024</v>
      </c>
      <c r="F312" s="15">
        <v>310</v>
      </c>
      <c r="G312" s="25">
        <v>0.361</v>
      </c>
    </row>
    <row r="313" spans="1:7" ht="12.75">
      <c r="A313" s="41">
        <v>0.00079437212827547</v>
      </c>
      <c r="D313" s="15">
        <v>252</v>
      </c>
      <c r="E313" s="47">
        <v>0.09481246268925515</v>
      </c>
      <c r="F313" s="15">
        <v>311</v>
      </c>
      <c r="G313" s="25">
        <v>0.359</v>
      </c>
    </row>
    <row r="314" spans="1:7" ht="12.75">
      <c r="A314" s="41">
        <v>0.0008533987941540145</v>
      </c>
      <c r="D314" s="15">
        <v>477</v>
      </c>
      <c r="E314" s="47">
        <v>0.09392970850251497</v>
      </c>
      <c r="F314" s="15">
        <v>312</v>
      </c>
      <c r="G314" s="25">
        <v>0.357</v>
      </c>
    </row>
    <row r="315" spans="1:7" ht="12.75">
      <c r="A315" s="41">
        <v>0.002092485415568278</v>
      </c>
      <c r="D315" s="15">
        <v>342</v>
      </c>
      <c r="E315" s="47">
        <v>0.09312724768161264</v>
      </c>
      <c r="F315" s="15">
        <v>313</v>
      </c>
      <c r="G315" s="25">
        <v>0.355</v>
      </c>
    </row>
    <row r="316" spans="1:7" ht="12.75">
      <c r="A316" s="41">
        <v>0.08613738164308132</v>
      </c>
      <c r="D316" s="15">
        <v>95</v>
      </c>
      <c r="E316" s="47">
        <v>0.09247490631209479</v>
      </c>
      <c r="F316" s="15">
        <v>314</v>
      </c>
      <c r="G316" s="25">
        <v>0.353</v>
      </c>
    </row>
    <row r="317" spans="1:7" ht="12.75">
      <c r="A317" s="41">
        <v>0.06798556400359768</v>
      </c>
      <c r="D317" s="15">
        <v>35</v>
      </c>
      <c r="E317" s="47">
        <v>0.09205754821104978</v>
      </c>
      <c r="F317" s="15">
        <v>315</v>
      </c>
      <c r="G317" s="25">
        <v>0.351</v>
      </c>
    </row>
    <row r="318" spans="1:7" ht="12.75">
      <c r="A318" s="41">
        <v>0.06621496709470859</v>
      </c>
      <c r="D318" s="15">
        <v>406</v>
      </c>
      <c r="E318" s="47">
        <v>0.09154494515483907</v>
      </c>
      <c r="F318" s="15">
        <v>316</v>
      </c>
      <c r="G318" s="25">
        <v>0.349</v>
      </c>
    </row>
    <row r="319" spans="1:7" ht="12.75">
      <c r="A319" s="41">
        <v>0.021858486856792116</v>
      </c>
      <c r="D319" s="15">
        <v>328</v>
      </c>
      <c r="E319" s="47">
        <v>0.0910881379943877</v>
      </c>
      <c r="F319" s="15">
        <v>317</v>
      </c>
      <c r="G319" s="25">
        <v>0.347</v>
      </c>
    </row>
    <row r="320" spans="1:7" ht="12.75">
      <c r="A320" s="41">
        <v>0.05901499112197751</v>
      </c>
      <c r="D320" s="15">
        <v>435</v>
      </c>
      <c r="E320" s="47">
        <v>0.09096980001212047</v>
      </c>
      <c r="F320" s="15">
        <v>318</v>
      </c>
      <c r="G320" s="25">
        <v>0.345</v>
      </c>
    </row>
    <row r="321" spans="1:7" ht="12.75">
      <c r="A321" s="41">
        <v>0.10350195212674575</v>
      </c>
      <c r="D321" s="15">
        <v>30</v>
      </c>
      <c r="E321" s="47">
        <v>0.09056993361818727</v>
      </c>
      <c r="F321" s="15">
        <v>319</v>
      </c>
      <c r="G321" s="25">
        <v>0.342</v>
      </c>
    </row>
    <row r="322" spans="1:7" ht="12.75">
      <c r="A322" s="41">
        <v>0.004660025698956025</v>
      </c>
      <c r="D322" s="15">
        <v>170</v>
      </c>
      <c r="E322" s="47">
        <v>0.08950975231392674</v>
      </c>
      <c r="F322" s="15">
        <v>320</v>
      </c>
      <c r="G322" s="25">
        <v>0.34</v>
      </c>
    </row>
    <row r="323" spans="1:7" ht="12.75">
      <c r="A323" s="41">
        <v>0.016854308225922775</v>
      </c>
      <c r="D323" s="15">
        <v>471</v>
      </c>
      <c r="E323" s="47">
        <v>0.08895792255014849</v>
      </c>
      <c r="F323" s="15">
        <v>321</v>
      </c>
      <c r="G323" s="25">
        <v>0.338</v>
      </c>
    </row>
    <row r="324" spans="1:7" ht="12.75">
      <c r="A324" s="41">
        <v>0.027556122311163625</v>
      </c>
      <c r="D324" s="15">
        <v>359</v>
      </c>
      <c r="E324" s="47">
        <v>0.08890657293497363</v>
      </c>
      <c r="F324" s="15">
        <v>322</v>
      </c>
      <c r="G324" s="25">
        <v>0.336</v>
      </c>
    </row>
    <row r="325" spans="1:7" ht="12.75">
      <c r="A325" s="41">
        <v>0.18590840323933747</v>
      </c>
      <c r="D325" s="15">
        <v>309</v>
      </c>
      <c r="E325" s="47">
        <v>0.08789210068103998</v>
      </c>
      <c r="F325" s="15">
        <v>323</v>
      </c>
      <c r="G325" s="25">
        <v>0.334</v>
      </c>
    </row>
    <row r="326" spans="1:7" ht="12.75">
      <c r="A326" s="41">
        <v>0.1811433317244185</v>
      </c>
      <c r="D326" s="15">
        <v>299</v>
      </c>
      <c r="E326" s="47">
        <v>0.0869583653043119</v>
      </c>
      <c r="F326" s="15">
        <v>324</v>
      </c>
      <c r="G326" s="25">
        <v>0.332</v>
      </c>
    </row>
    <row r="327" spans="1:7" ht="12.75">
      <c r="A327" s="41">
        <v>0.1725775277699736</v>
      </c>
      <c r="D327" s="15">
        <v>315</v>
      </c>
      <c r="E327" s="47">
        <v>0.08613738164308132</v>
      </c>
      <c r="F327" s="15">
        <v>325</v>
      </c>
      <c r="G327" s="25">
        <v>0.33</v>
      </c>
    </row>
    <row r="328" spans="1:7" ht="12.75">
      <c r="A328" s="41">
        <v>0.11197849006554379</v>
      </c>
      <c r="D328" s="15">
        <v>386</v>
      </c>
      <c r="E328" s="47">
        <v>0.08553355614811226</v>
      </c>
      <c r="F328" s="15">
        <v>326</v>
      </c>
      <c r="G328" s="25">
        <v>0.328</v>
      </c>
    </row>
    <row r="329" spans="1:7" ht="12.75">
      <c r="A329" s="41">
        <v>0.0910881379943877</v>
      </c>
      <c r="D329" s="15">
        <v>298</v>
      </c>
      <c r="E329" s="47">
        <v>0.08510756242814473</v>
      </c>
      <c r="F329" s="15">
        <v>327</v>
      </c>
      <c r="G329" s="25">
        <v>0.326</v>
      </c>
    </row>
    <row r="330" spans="1:7" ht="12.75">
      <c r="A330" s="41">
        <v>0.10197406179769296</v>
      </c>
      <c r="D330" s="15">
        <v>261</v>
      </c>
      <c r="E330" s="47">
        <v>0.08418680061572056</v>
      </c>
      <c r="F330" s="15">
        <v>328</v>
      </c>
      <c r="G330" s="25">
        <v>0.324</v>
      </c>
    </row>
    <row r="331" spans="1:7" ht="12.75">
      <c r="A331" s="41">
        <v>0.19413742178150528</v>
      </c>
      <c r="D331" s="15">
        <v>195</v>
      </c>
      <c r="E331" s="47">
        <v>0.08416195253215769</v>
      </c>
      <c r="F331" s="15">
        <v>329</v>
      </c>
      <c r="G331" s="25">
        <v>0.322</v>
      </c>
    </row>
    <row r="332" spans="1:7" ht="12.75">
      <c r="A332" s="41">
        <v>0.16737200790436216</v>
      </c>
      <c r="D332" s="15">
        <v>380</v>
      </c>
      <c r="E332" s="47">
        <v>0.0829644506393552</v>
      </c>
      <c r="F332" s="15">
        <v>330</v>
      </c>
      <c r="G332" s="25">
        <v>0.32</v>
      </c>
    </row>
    <row r="333" spans="1:7" ht="12.75">
      <c r="A333" s="41">
        <v>0.19258885634972067</v>
      </c>
      <c r="D333" s="15">
        <v>272</v>
      </c>
      <c r="E333" s="47">
        <v>0.08191454869050245</v>
      </c>
      <c r="F333" s="15">
        <v>331</v>
      </c>
      <c r="G333" s="25">
        <v>0.318</v>
      </c>
    </row>
    <row r="334" spans="1:7" ht="12.75">
      <c r="A334" s="41">
        <v>0.018057784643771953</v>
      </c>
      <c r="D334" s="15">
        <v>59</v>
      </c>
      <c r="E334" s="47">
        <v>0.08115406402204403</v>
      </c>
      <c r="F334" s="15">
        <v>332</v>
      </c>
      <c r="G334" s="25">
        <v>0.316</v>
      </c>
    </row>
    <row r="335" spans="1:7" ht="12.75">
      <c r="A335" s="41">
        <v>0.012671970371999486</v>
      </c>
      <c r="D335" s="15">
        <v>258</v>
      </c>
      <c r="E335" s="47">
        <v>0.0807503267328132</v>
      </c>
      <c r="F335" s="15">
        <v>333</v>
      </c>
      <c r="G335" s="25">
        <v>0.314</v>
      </c>
    </row>
    <row r="336" spans="1:7" ht="12.75">
      <c r="A336" s="41">
        <v>0.011754877591292637</v>
      </c>
      <c r="D336" s="15">
        <v>58</v>
      </c>
      <c r="E336" s="47">
        <v>0.08049858257411019</v>
      </c>
      <c r="F336" s="15">
        <v>334</v>
      </c>
      <c r="G336" s="25">
        <v>0.311</v>
      </c>
    </row>
    <row r="337" spans="1:7" ht="12.75">
      <c r="A337" s="41">
        <v>0.02865554687836413</v>
      </c>
      <c r="D337" s="15">
        <v>168</v>
      </c>
      <c r="E337" s="47">
        <v>0.08028270815099989</v>
      </c>
      <c r="F337" s="15">
        <v>335</v>
      </c>
      <c r="G337" s="25">
        <v>0.309</v>
      </c>
    </row>
    <row r="338" spans="1:7" ht="12.75">
      <c r="A338" s="41">
        <v>0.021231069179310967</v>
      </c>
      <c r="D338" s="15">
        <v>2</v>
      </c>
      <c r="E338" s="47">
        <v>0.08003323004438133</v>
      </c>
      <c r="F338" s="15">
        <v>336</v>
      </c>
      <c r="G338" s="25">
        <v>0.307</v>
      </c>
    </row>
    <row r="339" spans="1:7" ht="12.75">
      <c r="A339" s="41">
        <v>0.02512441154279768</v>
      </c>
      <c r="D339" s="15">
        <v>384</v>
      </c>
      <c r="E339" s="47">
        <v>0.07987884613053754</v>
      </c>
      <c r="F339" s="15">
        <v>337</v>
      </c>
      <c r="G339" s="25">
        <v>0.305</v>
      </c>
    </row>
    <row r="340" spans="1:7" ht="12.75">
      <c r="A340" s="41">
        <v>0.15589594410397659</v>
      </c>
      <c r="D340" s="15">
        <v>385</v>
      </c>
      <c r="E340" s="47">
        <v>0.0785133616144476</v>
      </c>
      <c r="F340" s="15">
        <v>338</v>
      </c>
      <c r="G340" s="25">
        <v>0.303</v>
      </c>
    </row>
    <row r="341" spans="1:7" ht="12.75">
      <c r="A341" s="41">
        <v>0.15386370362911342</v>
      </c>
      <c r="D341" s="15">
        <v>222</v>
      </c>
      <c r="E341" s="47">
        <v>0.07832244205924253</v>
      </c>
      <c r="F341" s="15">
        <v>339</v>
      </c>
      <c r="G341" s="25">
        <v>0.301</v>
      </c>
    </row>
    <row r="342" spans="1:7" ht="12.75">
      <c r="A342" s="41">
        <v>0.2058250491239981</v>
      </c>
      <c r="D342" s="15">
        <v>424</v>
      </c>
      <c r="E342" s="47">
        <v>0.07778306466274772</v>
      </c>
      <c r="F342" s="15">
        <v>340</v>
      </c>
      <c r="G342" s="25">
        <v>0.299</v>
      </c>
    </row>
    <row r="343" spans="1:7" ht="12.75">
      <c r="A343" s="41">
        <v>0.09312724768161264</v>
      </c>
      <c r="D343" s="15">
        <v>347</v>
      </c>
      <c r="E343" s="47">
        <v>0.07769796568996681</v>
      </c>
      <c r="F343" s="15">
        <v>341</v>
      </c>
      <c r="G343" s="25">
        <v>0.297</v>
      </c>
    </row>
    <row r="344" spans="1:7" ht="12.75">
      <c r="A344" s="41">
        <v>0.10834541654691507</v>
      </c>
      <c r="D344" s="15">
        <v>169</v>
      </c>
      <c r="E344" s="47">
        <v>0.07768443558739607</v>
      </c>
      <c r="F344" s="15">
        <v>342</v>
      </c>
      <c r="G344" s="25">
        <v>0.295</v>
      </c>
    </row>
    <row r="345" spans="1:7" ht="12.75">
      <c r="A345" s="41">
        <v>0.16986611930827925</v>
      </c>
      <c r="D345" s="15">
        <v>57</v>
      </c>
      <c r="E345" s="47">
        <v>0.07663152478832416</v>
      </c>
      <c r="F345" s="15">
        <v>343</v>
      </c>
      <c r="G345" s="25">
        <v>0.293</v>
      </c>
    </row>
    <row r="346" spans="1:7" ht="12.75">
      <c r="A346" s="41">
        <v>0.0711659569525384</v>
      </c>
      <c r="D346" s="15">
        <v>274</v>
      </c>
      <c r="E346" s="47">
        <v>0.07564012942623596</v>
      </c>
      <c r="F346" s="15">
        <v>344</v>
      </c>
      <c r="G346" s="25">
        <v>0.291</v>
      </c>
    </row>
    <row r="347" spans="1:7" ht="12.75">
      <c r="A347" s="41">
        <v>0.07468601224725174</v>
      </c>
      <c r="D347" s="15">
        <v>294</v>
      </c>
      <c r="E347" s="47">
        <v>0.0755440541190982</v>
      </c>
      <c r="F347" s="15">
        <v>345</v>
      </c>
      <c r="G347" s="25">
        <v>0.289</v>
      </c>
    </row>
    <row r="348" spans="1:7" ht="12.75">
      <c r="A348" s="41">
        <v>0.07769796568996681</v>
      </c>
      <c r="D348" s="15">
        <v>196</v>
      </c>
      <c r="E348" s="47">
        <v>0.07524667844255134</v>
      </c>
      <c r="F348" s="15">
        <v>346</v>
      </c>
      <c r="G348" s="25">
        <v>0.287</v>
      </c>
    </row>
    <row r="349" spans="1:7" ht="12.75">
      <c r="A349" s="41">
        <v>0.26252384051128846</v>
      </c>
      <c r="D349" s="15">
        <v>346</v>
      </c>
      <c r="E349" s="47">
        <v>0.07468601224725174</v>
      </c>
      <c r="F349" s="15">
        <v>347</v>
      </c>
      <c r="G349" s="25">
        <v>0.285</v>
      </c>
    </row>
    <row r="350" spans="1:7" ht="12.75">
      <c r="A350" s="41">
        <v>0.2720453586301215</v>
      </c>
      <c r="D350" s="15">
        <v>264</v>
      </c>
      <c r="E350" s="47">
        <v>0.07462291578658939</v>
      </c>
      <c r="F350" s="15">
        <v>348</v>
      </c>
      <c r="G350" s="25">
        <v>0.283</v>
      </c>
    </row>
    <row r="351" spans="1:7" ht="12.75">
      <c r="A351" s="41">
        <v>0.24974281423227526</v>
      </c>
      <c r="D351" s="15">
        <v>77</v>
      </c>
      <c r="E351" s="47">
        <v>0.07417925895048828</v>
      </c>
      <c r="F351" s="15">
        <v>349</v>
      </c>
      <c r="G351" s="25">
        <v>0.28</v>
      </c>
    </row>
    <row r="352" spans="1:7" ht="12.75">
      <c r="A352" s="41">
        <v>0.2427510023006967</v>
      </c>
      <c r="D352" s="15">
        <v>188</v>
      </c>
      <c r="E352" s="47">
        <v>0.07352676544555281</v>
      </c>
      <c r="F352" s="15">
        <v>350</v>
      </c>
      <c r="G352" s="25">
        <v>0.278</v>
      </c>
    </row>
    <row r="353" spans="1:7" ht="12.75">
      <c r="A353" s="41">
        <v>0.18108166683293672</v>
      </c>
      <c r="D353" s="15">
        <v>361</v>
      </c>
      <c r="E353" s="47">
        <v>0.07303524271256287</v>
      </c>
      <c r="F353" s="15">
        <v>351</v>
      </c>
      <c r="G353" s="25">
        <v>0.276</v>
      </c>
    </row>
    <row r="354" spans="1:7" ht="12.75">
      <c r="A354" s="41">
        <v>0.142959569647447</v>
      </c>
      <c r="D354" s="15">
        <v>151</v>
      </c>
      <c r="E354" s="47">
        <v>0.07240107936203165</v>
      </c>
      <c r="F354" s="15">
        <v>352</v>
      </c>
      <c r="G354" s="25">
        <v>0.274</v>
      </c>
    </row>
    <row r="355" spans="1:7" ht="12.75">
      <c r="A355" s="41">
        <v>0.2528787558329798</v>
      </c>
      <c r="D355" s="15">
        <v>301</v>
      </c>
      <c r="E355" s="47">
        <v>0.07232121940356308</v>
      </c>
      <c r="F355" s="15">
        <v>353</v>
      </c>
      <c r="G355" s="25">
        <v>0.272</v>
      </c>
    </row>
    <row r="356" spans="1:7" ht="12.75">
      <c r="A356" s="41">
        <v>0.2650121150233319</v>
      </c>
      <c r="D356" s="15">
        <v>345</v>
      </c>
      <c r="E356" s="47">
        <v>0.0711659569525384</v>
      </c>
      <c r="F356" s="15">
        <v>354</v>
      </c>
      <c r="G356" s="25">
        <v>0.27</v>
      </c>
    </row>
    <row r="357" spans="1:7" ht="12.75">
      <c r="A357" s="41">
        <v>0.26682738803708866</v>
      </c>
      <c r="D357" s="15">
        <v>149</v>
      </c>
      <c r="E357" s="47">
        <v>0.07068604388564982</v>
      </c>
      <c r="F357" s="15">
        <v>355</v>
      </c>
      <c r="G357" s="25">
        <v>0.268</v>
      </c>
    </row>
    <row r="358" spans="1:7" ht="12.75">
      <c r="A358" s="41">
        <v>0.05008687594691231</v>
      </c>
      <c r="D358" s="15">
        <v>62</v>
      </c>
      <c r="E358" s="47">
        <v>0.0698174763096388</v>
      </c>
      <c r="F358" s="15">
        <v>356</v>
      </c>
      <c r="G358" s="25">
        <v>0.266</v>
      </c>
    </row>
    <row r="359" spans="1:7" ht="12.75">
      <c r="A359" s="41">
        <v>0.06725617720138173</v>
      </c>
      <c r="D359" s="15">
        <v>148</v>
      </c>
      <c r="E359" s="47">
        <v>0.06937327243032909</v>
      </c>
      <c r="F359" s="15">
        <v>357</v>
      </c>
      <c r="G359" s="25">
        <v>0.264</v>
      </c>
    </row>
    <row r="360" spans="1:7" ht="12.75">
      <c r="A360" s="41">
        <v>0.08890657293497363</v>
      </c>
      <c r="D360" s="15">
        <v>75</v>
      </c>
      <c r="E360" s="47">
        <v>0.06832401061026508</v>
      </c>
      <c r="F360" s="15">
        <v>358</v>
      </c>
      <c r="G360" s="25">
        <v>0.262</v>
      </c>
    </row>
    <row r="361" spans="1:7" ht="12.75">
      <c r="A361" s="41">
        <v>0.10628357554087631</v>
      </c>
      <c r="D361" s="15">
        <v>316</v>
      </c>
      <c r="E361" s="47">
        <v>0.06798556400359768</v>
      </c>
      <c r="F361" s="15">
        <v>359</v>
      </c>
      <c r="G361" s="25">
        <v>0.26</v>
      </c>
    </row>
    <row r="362" spans="1:7" ht="12.75">
      <c r="A362" s="41">
        <v>0.07303524271256287</v>
      </c>
      <c r="D362" s="15">
        <v>358</v>
      </c>
      <c r="E362" s="47">
        <v>0.06725617720138173</v>
      </c>
      <c r="F362" s="15">
        <v>360</v>
      </c>
      <c r="G362" s="25">
        <v>0.258</v>
      </c>
    </row>
    <row r="363" spans="1:7" ht="12.75">
      <c r="A363" s="41">
        <v>0.06700189806678383</v>
      </c>
      <c r="D363" s="15">
        <v>362</v>
      </c>
      <c r="E363" s="47">
        <v>0.06700189806678383</v>
      </c>
      <c r="F363" s="15">
        <v>361</v>
      </c>
      <c r="G363" s="25">
        <v>0.256</v>
      </c>
    </row>
    <row r="364" spans="1:7" ht="12.75">
      <c r="A364" s="41">
        <v>0.13722001696866856</v>
      </c>
      <c r="D364" s="15">
        <v>1</v>
      </c>
      <c r="E364" s="47">
        <v>0.06634473952430266</v>
      </c>
      <c r="F364" s="15">
        <v>362</v>
      </c>
      <c r="G364" s="25">
        <v>0.254</v>
      </c>
    </row>
    <row r="365" spans="1:7" ht="12.75">
      <c r="A365" s="41">
        <v>0.1112764977880128</v>
      </c>
      <c r="D365" s="15">
        <v>317</v>
      </c>
      <c r="E365" s="47">
        <v>0.06621496709470859</v>
      </c>
      <c r="F365" s="15">
        <v>363</v>
      </c>
      <c r="G365" s="25">
        <v>0.252</v>
      </c>
    </row>
    <row r="366" spans="1:7" ht="12.75">
      <c r="A366" s="41">
        <v>0.10267071510817526</v>
      </c>
      <c r="D366" s="15">
        <v>375</v>
      </c>
      <c r="E366" s="47">
        <v>0.06588516695957819</v>
      </c>
      <c r="F366" s="15">
        <v>364</v>
      </c>
      <c r="G366" s="25">
        <v>0.25</v>
      </c>
    </row>
    <row r="367" spans="1:7" ht="12.75">
      <c r="A367" s="41">
        <v>0.1158263541603539</v>
      </c>
      <c r="D367" s="15">
        <v>401</v>
      </c>
      <c r="E367" s="47">
        <v>0.06579819283679778</v>
      </c>
      <c r="F367" s="15">
        <v>365</v>
      </c>
      <c r="G367" s="25">
        <v>0.247</v>
      </c>
    </row>
    <row r="368" spans="1:7" ht="12.75">
      <c r="A368" s="41">
        <v>0.13652553421004784</v>
      </c>
      <c r="D368" s="15">
        <v>257</v>
      </c>
      <c r="E368" s="47">
        <v>0.06565935759815923</v>
      </c>
      <c r="F368" s="15">
        <v>366</v>
      </c>
      <c r="G368" s="25">
        <v>0.245</v>
      </c>
    </row>
    <row r="369" spans="1:7" ht="12.75">
      <c r="A369" s="41">
        <v>0.10621900915096054</v>
      </c>
      <c r="D369" s="15">
        <v>162</v>
      </c>
      <c r="E369" s="47">
        <v>0.06371851532705246</v>
      </c>
      <c r="F369" s="15">
        <v>367</v>
      </c>
      <c r="G369" s="25">
        <v>0.243</v>
      </c>
    </row>
    <row r="370" spans="1:7" ht="12.75">
      <c r="A370" s="41">
        <v>0.11863559299436396</v>
      </c>
      <c r="D370" s="15">
        <v>34</v>
      </c>
      <c r="E370" s="47">
        <v>0.06108403172954996</v>
      </c>
      <c r="F370" s="15">
        <v>368</v>
      </c>
      <c r="G370" s="25">
        <v>0.241</v>
      </c>
    </row>
    <row r="371" spans="1:7" ht="12.75">
      <c r="A371" s="41">
        <v>0.1473755560269075</v>
      </c>
      <c r="D371" s="15">
        <v>266</v>
      </c>
      <c r="E371" s="47">
        <v>0.06077181660730687</v>
      </c>
      <c r="F371" s="15">
        <v>369</v>
      </c>
      <c r="G371" s="25">
        <v>0.239</v>
      </c>
    </row>
    <row r="372" spans="1:7" ht="12.75">
      <c r="A372" s="41">
        <v>0.14831995757832858</v>
      </c>
      <c r="D372" s="15">
        <v>319</v>
      </c>
      <c r="E372" s="47">
        <v>0.05901499112197751</v>
      </c>
      <c r="F372" s="15">
        <v>370</v>
      </c>
      <c r="G372" s="25">
        <v>0.237</v>
      </c>
    </row>
    <row r="373" spans="1:7" ht="12.75">
      <c r="A373" s="41">
        <v>0.05307407369250348</v>
      </c>
      <c r="D373" s="15">
        <v>231</v>
      </c>
      <c r="E373" s="47">
        <v>0.05898460897188338</v>
      </c>
      <c r="F373" s="15">
        <v>371</v>
      </c>
      <c r="G373" s="25">
        <v>0.235</v>
      </c>
    </row>
    <row r="374" spans="1:7" ht="12.75">
      <c r="A374" s="41">
        <v>0.05062392158051026</v>
      </c>
      <c r="D374" s="15">
        <v>419</v>
      </c>
      <c r="E374" s="47">
        <v>0.05853305193624627</v>
      </c>
      <c r="F374" s="15">
        <v>372</v>
      </c>
      <c r="G374" s="25">
        <v>0.233</v>
      </c>
    </row>
    <row r="375" spans="1:7" ht="12.75">
      <c r="A375" s="41">
        <v>0.039012271377492275</v>
      </c>
      <c r="D375" s="15">
        <v>270</v>
      </c>
      <c r="E375" s="47">
        <v>0.05834383769995296</v>
      </c>
      <c r="F375" s="15">
        <v>373</v>
      </c>
      <c r="G375" s="25">
        <v>0.231</v>
      </c>
    </row>
    <row r="376" spans="1:7" ht="12.75">
      <c r="A376" s="41">
        <v>0.06588516695957819</v>
      </c>
      <c r="D376" s="15">
        <v>166</v>
      </c>
      <c r="E376" s="47">
        <v>0.05819112302922698</v>
      </c>
      <c r="F376" s="15">
        <v>374</v>
      </c>
      <c r="G376" s="25">
        <v>0.229</v>
      </c>
    </row>
    <row r="377" spans="1:7" ht="12.75">
      <c r="A377" s="41">
        <v>0.04600092055026968</v>
      </c>
      <c r="D377" s="15">
        <v>464</v>
      </c>
      <c r="E377" s="47">
        <v>0.05755425186352343</v>
      </c>
      <c r="F377" s="15">
        <v>375</v>
      </c>
      <c r="G377" s="25">
        <v>0.227</v>
      </c>
    </row>
    <row r="378" spans="1:7" ht="12.75">
      <c r="A378" s="41">
        <v>0.042876012362887087</v>
      </c>
      <c r="D378" s="15">
        <v>417</v>
      </c>
      <c r="E378" s="47">
        <v>0.057338566147506216</v>
      </c>
      <c r="F378" s="15">
        <v>376</v>
      </c>
      <c r="G378" s="25">
        <v>0.225</v>
      </c>
    </row>
    <row r="379" spans="1:7" ht="12.75">
      <c r="A379" s="41">
        <v>0.05533975516635355</v>
      </c>
      <c r="D379" s="15">
        <v>165</v>
      </c>
      <c r="E379" s="47">
        <v>0.05702682377169372</v>
      </c>
      <c r="F379" s="15">
        <v>377</v>
      </c>
      <c r="G379" s="25">
        <v>0.223</v>
      </c>
    </row>
    <row r="380" spans="1:7" ht="12.75">
      <c r="A380" s="41">
        <v>0.054191653839161254</v>
      </c>
      <c r="D380" s="15">
        <v>300</v>
      </c>
      <c r="E380" s="47">
        <v>0.05675185896109432</v>
      </c>
      <c r="F380" s="15">
        <v>378</v>
      </c>
      <c r="G380" s="25">
        <v>0.221</v>
      </c>
    </row>
    <row r="381" spans="1:7" ht="12.75">
      <c r="A381" s="41">
        <v>0.0829644506393552</v>
      </c>
      <c r="D381" s="15">
        <v>76</v>
      </c>
      <c r="E381" s="47">
        <v>0.056280556329028314</v>
      </c>
      <c r="F381" s="15">
        <v>379</v>
      </c>
      <c r="G381" s="25">
        <v>0.219</v>
      </c>
    </row>
    <row r="382" spans="1:7" ht="12.75">
      <c r="A382" s="41">
        <v>0.0014729222471365371</v>
      </c>
      <c r="D382" s="15">
        <v>259</v>
      </c>
      <c r="E382" s="47">
        <v>0.055658211371156535</v>
      </c>
      <c r="F382" s="15">
        <v>380</v>
      </c>
      <c r="G382" s="25">
        <v>0.216</v>
      </c>
    </row>
    <row r="383" spans="1:7" ht="12.75">
      <c r="A383" s="41">
        <v>0.00495052178655839</v>
      </c>
      <c r="D383" s="15">
        <v>378</v>
      </c>
      <c r="E383" s="47">
        <v>0.05533975516635355</v>
      </c>
      <c r="F383" s="15">
        <v>381</v>
      </c>
      <c r="G383" s="25">
        <v>0.214</v>
      </c>
    </row>
    <row r="384" spans="1:7" ht="12.75">
      <c r="A384" s="41">
        <v>0.014854367614083994</v>
      </c>
      <c r="D384" s="15">
        <v>94</v>
      </c>
      <c r="E384" s="47">
        <v>0.05500724309335941</v>
      </c>
      <c r="F384" s="15">
        <v>382</v>
      </c>
      <c r="G384" s="25">
        <v>0.212</v>
      </c>
    </row>
    <row r="385" spans="1:7" ht="12.75">
      <c r="A385" s="41">
        <v>0.07987884613053754</v>
      </c>
      <c r="D385" s="15">
        <v>108</v>
      </c>
      <c r="E385" s="47">
        <v>0.054793775199897705</v>
      </c>
      <c r="F385" s="15">
        <v>383</v>
      </c>
      <c r="G385" s="25">
        <v>0.21</v>
      </c>
    </row>
    <row r="386" spans="1:7" ht="12.75">
      <c r="A386" s="41">
        <v>0.0785133616144476</v>
      </c>
      <c r="D386" s="15">
        <v>167</v>
      </c>
      <c r="E386" s="47">
        <v>0.05466351627160317</v>
      </c>
      <c r="F386" s="15">
        <v>384</v>
      </c>
      <c r="G386" s="25">
        <v>0.208</v>
      </c>
    </row>
    <row r="387" spans="1:7" ht="12.75">
      <c r="A387" s="41">
        <v>0.08553355614811226</v>
      </c>
      <c r="D387" s="15">
        <v>379</v>
      </c>
      <c r="E387" s="47">
        <v>0.054191653839161254</v>
      </c>
      <c r="F387" s="15">
        <v>385</v>
      </c>
      <c r="G387" s="25">
        <v>0.206</v>
      </c>
    </row>
    <row r="388" spans="1:7" ht="12.75">
      <c r="A388" s="41">
        <v>0.2740419835161505</v>
      </c>
      <c r="D388" s="15">
        <v>400</v>
      </c>
      <c r="E388" s="47">
        <v>0.053926358402521045</v>
      </c>
      <c r="F388" s="15">
        <v>386</v>
      </c>
      <c r="G388" s="25">
        <v>0.204</v>
      </c>
    </row>
    <row r="389" spans="1:7" ht="12.75">
      <c r="A389" s="41">
        <v>0.3471632022301677</v>
      </c>
      <c r="D389" s="15">
        <v>260</v>
      </c>
      <c r="E389" s="47">
        <v>0.05344598860743744</v>
      </c>
      <c r="F389" s="15">
        <v>387</v>
      </c>
      <c r="G389" s="25">
        <v>0.202</v>
      </c>
    </row>
    <row r="390" spans="1:7" ht="12.75">
      <c r="A390" s="41">
        <v>0.38024399612144727</v>
      </c>
      <c r="D390" s="15">
        <v>265</v>
      </c>
      <c r="E390" s="47">
        <v>0.0533441779817739</v>
      </c>
      <c r="F390" s="15">
        <v>388</v>
      </c>
      <c r="G390" s="25">
        <v>0.2</v>
      </c>
    </row>
    <row r="391" spans="1:7" ht="12.75">
      <c r="A391" s="41">
        <v>0.16900101569601841</v>
      </c>
      <c r="D391" s="15">
        <v>33</v>
      </c>
      <c r="E391" s="47">
        <v>0.053317525787722496</v>
      </c>
      <c r="F391" s="15">
        <v>389</v>
      </c>
      <c r="G391" s="25">
        <v>0.198</v>
      </c>
    </row>
    <row r="392" spans="1:7" ht="12.75">
      <c r="A392" s="41">
        <v>0.1953654202775589</v>
      </c>
      <c r="D392" s="15">
        <v>372</v>
      </c>
      <c r="E392" s="47">
        <v>0.05307407369250348</v>
      </c>
      <c r="F392" s="15">
        <v>390</v>
      </c>
      <c r="G392" s="25">
        <v>0.196</v>
      </c>
    </row>
    <row r="393" spans="1:7" ht="12.75">
      <c r="A393" s="41">
        <v>0.23825980728440696</v>
      </c>
      <c r="D393" s="15">
        <v>295</v>
      </c>
      <c r="E393" s="47">
        <v>0.05230231238878494</v>
      </c>
      <c r="F393" s="15">
        <v>391</v>
      </c>
      <c r="G393" s="25">
        <v>0.194</v>
      </c>
    </row>
    <row r="394" spans="1:7" ht="12.75">
      <c r="A394" s="41">
        <v>0.241295597842555</v>
      </c>
      <c r="D394" s="15">
        <v>296</v>
      </c>
      <c r="E394" s="47">
        <v>0.05226688440554238</v>
      </c>
      <c r="F394" s="15">
        <v>392</v>
      </c>
      <c r="G394" s="25">
        <v>0.192</v>
      </c>
    </row>
    <row r="395" spans="1:7" ht="12.75">
      <c r="A395" s="41">
        <v>0.28638091267195936</v>
      </c>
      <c r="D395" s="15">
        <v>273</v>
      </c>
      <c r="E395" s="47">
        <v>0.052110505161193595</v>
      </c>
      <c r="F395" s="15">
        <v>393</v>
      </c>
      <c r="G395" s="25">
        <v>0.19</v>
      </c>
    </row>
    <row r="396" spans="1:7" ht="12.75">
      <c r="A396" s="41">
        <v>0.3652381740500576</v>
      </c>
      <c r="D396" s="15">
        <v>67</v>
      </c>
      <c r="E396" s="47">
        <v>0.051852818442479014</v>
      </c>
      <c r="F396" s="15">
        <v>394</v>
      </c>
      <c r="G396" s="25">
        <v>0.188</v>
      </c>
    </row>
    <row r="397" spans="1:7" ht="12.75">
      <c r="A397" s="41">
        <v>0.11862792982243502</v>
      </c>
      <c r="D397" s="15">
        <v>150</v>
      </c>
      <c r="E397" s="47">
        <v>0.051689133528994506</v>
      </c>
      <c r="F397" s="15">
        <v>395</v>
      </c>
      <c r="G397" s="25">
        <v>0.185</v>
      </c>
    </row>
    <row r="398" spans="1:7" ht="12.75">
      <c r="A398" s="41">
        <v>0.13014459547906188</v>
      </c>
      <c r="D398" s="15">
        <v>418</v>
      </c>
      <c r="E398" s="47">
        <v>0.051292458032846475</v>
      </c>
      <c r="F398" s="15">
        <v>396</v>
      </c>
      <c r="G398" s="25">
        <v>0.183</v>
      </c>
    </row>
    <row r="399" spans="1:7" ht="12.75">
      <c r="A399" s="41">
        <v>0.15957380946609293</v>
      </c>
      <c r="D399" s="15">
        <v>191</v>
      </c>
      <c r="E399" s="47">
        <v>0.05099656954013481</v>
      </c>
      <c r="F399" s="15">
        <v>397</v>
      </c>
      <c r="G399" s="25">
        <v>0.181</v>
      </c>
    </row>
    <row r="400" spans="1:7" ht="12.75">
      <c r="A400" s="41">
        <v>0.04264366341433851</v>
      </c>
      <c r="D400" s="15">
        <v>373</v>
      </c>
      <c r="E400" s="47">
        <v>0.05062392158051026</v>
      </c>
      <c r="F400" s="15">
        <v>398</v>
      </c>
      <c r="G400" s="25">
        <v>0.179</v>
      </c>
    </row>
    <row r="401" spans="1:7" ht="12.75">
      <c r="A401" s="41">
        <v>0.053926358402521045</v>
      </c>
      <c r="D401" s="15">
        <v>147</v>
      </c>
      <c r="E401" s="47">
        <v>0.050149939662565</v>
      </c>
      <c r="F401" s="15">
        <v>399</v>
      </c>
      <c r="G401" s="25">
        <v>0.177</v>
      </c>
    </row>
    <row r="402" spans="1:7" ht="12.75">
      <c r="A402" s="41">
        <v>0.06579819283679778</v>
      </c>
      <c r="D402" s="15">
        <v>357</v>
      </c>
      <c r="E402" s="47">
        <v>0.05008687594691231</v>
      </c>
      <c r="F402" s="15">
        <v>400</v>
      </c>
      <c r="G402" s="25">
        <v>0.175</v>
      </c>
    </row>
    <row r="403" spans="1:7" ht="12.75">
      <c r="A403" s="41">
        <v>0.5518540312708321</v>
      </c>
      <c r="D403" s="15">
        <v>187</v>
      </c>
      <c r="E403" s="47">
        <v>0.04829579186108377</v>
      </c>
      <c r="F403" s="15">
        <v>401</v>
      </c>
      <c r="G403" s="25">
        <v>0.173</v>
      </c>
    </row>
    <row r="404" spans="1:7" ht="12.75">
      <c r="A404" s="41">
        <v>0.5737995879037633</v>
      </c>
      <c r="D404" s="15">
        <v>14</v>
      </c>
      <c r="E404" s="47">
        <v>0.04768369135560182</v>
      </c>
      <c r="F404" s="15">
        <v>402</v>
      </c>
      <c r="G404" s="25">
        <v>0.171</v>
      </c>
    </row>
    <row r="405" spans="1:7" ht="12.75">
      <c r="A405" s="41">
        <v>0.5919242706502635</v>
      </c>
      <c r="D405" s="15">
        <v>440</v>
      </c>
      <c r="E405" s="47">
        <v>0.04689970123022846</v>
      </c>
      <c r="F405" s="15">
        <v>403</v>
      </c>
      <c r="G405" s="25">
        <v>0.169</v>
      </c>
    </row>
    <row r="406" spans="1:7" ht="12.75">
      <c r="A406" s="41">
        <v>0.09739688200715106</v>
      </c>
      <c r="D406" s="15">
        <v>423</v>
      </c>
      <c r="E406" s="47">
        <v>0.046761060541785346</v>
      </c>
      <c r="F406" s="15">
        <v>404</v>
      </c>
      <c r="G406" s="25">
        <v>0.167</v>
      </c>
    </row>
    <row r="407" spans="1:7" ht="12.75">
      <c r="A407" s="41">
        <v>0.09154494515483907</v>
      </c>
      <c r="D407" s="15">
        <v>376</v>
      </c>
      <c r="E407" s="47">
        <v>0.04600092055026968</v>
      </c>
      <c r="F407" s="15">
        <v>405</v>
      </c>
      <c r="G407" s="25">
        <v>0.165</v>
      </c>
    </row>
    <row r="408" spans="1:7" ht="12.75">
      <c r="A408" s="41">
        <v>0.16839968244348827</v>
      </c>
      <c r="D408" s="15">
        <v>256</v>
      </c>
      <c r="E408" s="47">
        <v>0.04513879895256751</v>
      </c>
      <c r="F408" s="15">
        <v>406</v>
      </c>
      <c r="G408" s="25">
        <v>0.163</v>
      </c>
    </row>
    <row r="409" spans="1:7" ht="12.75">
      <c r="A409" s="41">
        <v>0.190533774922732</v>
      </c>
      <c r="D409" s="15">
        <v>271</v>
      </c>
      <c r="E409" s="47">
        <v>0.045113454344785225</v>
      </c>
      <c r="F409" s="15">
        <v>407</v>
      </c>
      <c r="G409" s="25">
        <v>0.161</v>
      </c>
    </row>
    <row r="410" spans="1:7" ht="12.75">
      <c r="A410" s="41">
        <v>0.19641559360038782</v>
      </c>
      <c r="D410" s="15">
        <v>462</v>
      </c>
      <c r="E410" s="47">
        <v>0.04483050299981817</v>
      </c>
      <c r="F410" s="15">
        <v>408</v>
      </c>
      <c r="G410" s="25">
        <v>0.159</v>
      </c>
    </row>
    <row r="411" spans="1:7" ht="12.75">
      <c r="A411" s="41">
        <v>0.21471141567177743</v>
      </c>
      <c r="D411" s="15">
        <v>463</v>
      </c>
      <c r="E411" s="47">
        <v>0.04467449124295497</v>
      </c>
      <c r="F411" s="15">
        <v>409</v>
      </c>
      <c r="G411" s="25">
        <v>0.157</v>
      </c>
    </row>
    <row r="412" spans="1:7" ht="12.75">
      <c r="A412" s="41">
        <v>0.019170155142112597</v>
      </c>
      <c r="D412" s="15">
        <v>303</v>
      </c>
      <c r="E412" s="47">
        <v>0.044199333892193694</v>
      </c>
      <c r="F412" s="15">
        <v>410</v>
      </c>
      <c r="G412" s="25">
        <v>0.154</v>
      </c>
    </row>
    <row r="413" spans="1:7" ht="12.75">
      <c r="A413" s="41">
        <v>0.014606608084358522</v>
      </c>
      <c r="D413" s="15">
        <v>123</v>
      </c>
      <c r="E413" s="47">
        <v>0.04348534860465893</v>
      </c>
      <c r="F413" s="15">
        <v>411</v>
      </c>
      <c r="G413" s="25">
        <v>0.152</v>
      </c>
    </row>
    <row r="414" spans="1:7" ht="12.75">
      <c r="A414" s="41">
        <v>0.011466888673413732</v>
      </c>
      <c r="D414" s="15">
        <v>377</v>
      </c>
      <c r="E414" s="47">
        <v>0.042876012362887087</v>
      </c>
      <c r="F414" s="15">
        <v>412</v>
      </c>
      <c r="G414" s="25">
        <v>0.15</v>
      </c>
    </row>
    <row r="415" spans="1:7" ht="12.75">
      <c r="A415" s="41">
        <v>0.014310594509423671</v>
      </c>
      <c r="D415" s="15">
        <v>124</v>
      </c>
      <c r="E415" s="47">
        <v>0.042650551542087835</v>
      </c>
      <c r="F415" s="15">
        <v>413</v>
      </c>
      <c r="G415" s="25">
        <v>0.148</v>
      </c>
    </row>
    <row r="416" spans="1:7" ht="12.75">
      <c r="A416" s="41">
        <v>0.03284070359372159</v>
      </c>
      <c r="D416" s="15">
        <v>399</v>
      </c>
      <c r="E416" s="47">
        <v>0.04264366341433851</v>
      </c>
      <c r="F416" s="15">
        <v>414</v>
      </c>
      <c r="G416" s="25">
        <v>0.146</v>
      </c>
    </row>
    <row r="417" spans="1:7" ht="12.75">
      <c r="A417" s="41">
        <v>0.03453071995636628</v>
      </c>
      <c r="D417" s="15">
        <v>420</v>
      </c>
      <c r="E417" s="47">
        <v>0.04136190594509423</v>
      </c>
      <c r="F417" s="15">
        <v>415</v>
      </c>
      <c r="G417" s="25">
        <v>0.144</v>
      </c>
    </row>
    <row r="418" spans="1:7" ht="12.75">
      <c r="A418" s="41">
        <v>0.057338566147506216</v>
      </c>
      <c r="D418" s="15">
        <v>12</v>
      </c>
      <c r="E418" s="47">
        <v>0.04022436614232089</v>
      </c>
      <c r="F418" s="15">
        <v>416</v>
      </c>
      <c r="G418" s="25">
        <v>0.142</v>
      </c>
    </row>
    <row r="419" spans="1:7" ht="12.75">
      <c r="A419" s="41">
        <v>0.051292458032846475</v>
      </c>
      <c r="D419" s="15">
        <v>186</v>
      </c>
      <c r="E419" s="47">
        <v>0.03988563962300461</v>
      </c>
      <c r="F419" s="15">
        <v>417</v>
      </c>
      <c r="G419" s="25">
        <v>0.14</v>
      </c>
    </row>
    <row r="420" spans="1:7" ht="12.75">
      <c r="A420" s="41">
        <v>0.05853305193624627</v>
      </c>
      <c r="D420" s="15">
        <v>190</v>
      </c>
      <c r="E420" s="47">
        <v>0.039673605752448556</v>
      </c>
      <c r="F420" s="15">
        <v>418</v>
      </c>
      <c r="G420" s="25">
        <v>0.138</v>
      </c>
    </row>
    <row r="421" spans="1:7" ht="12.75">
      <c r="A421" s="41">
        <v>0.04136190594509423</v>
      </c>
      <c r="D421" s="15">
        <v>93</v>
      </c>
      <c r="E421" s="47">
        <v>0.03954468217318651</v>
      </c>
      <c r="F421" s="15">
        <v>419</v>
      </c>
      <c r="G421" s="25">
        <v>0.136</v>
      </c>
    </row>
    <row r="422" spans="1:7" ht="12.75">
      <c r="A422" s="41">
        <v>0.036476106296588075</v>
      </c>
      <c r="D422" s="15">
        <v>374</v>
      </c>
      <c r="E422" s="47">
        <v>0.039012271377492275</v>
      </c>
      <c r="F422" s="15">
        <v>420</v>
      </c>
      <c r="G422" s="25">
        <v>0.134</v>
      </c>
    </row>
    <row r="423" spans="1:7" ht="12.75">
      <c r="A423" s="41">
        <v>0.03404524089449125</v>
      </c>
      <c r="D423" s="15">
        <v>13</v>
      </c>
      <c r="E423" s="47">
        <v>0.038374070732524156</v>
      </c>
      <c r="F423" s="15">
        <v>421</v>
      </c>
      <c r="G423" s="25">
        <v>0.132</v>
      </c>
    </row>
    <row r="424" spans="1:7" ht="12.75">
      <c r="A424" s="41">
        <v>0.046761060541785346</v>
      </c>
      <c r="D424" s="15">
        <v>109</v>
      </c>
      <c r="E424" s="47">
        <v>0.03772312715728447</v>
      </c>
      <c r="F424" s="15">
        <v>422</v>
      </c>
      <c r="G424" s="25">
        <v>0.13</v>
      </c>
    </row>
    <row r="425" spans="1:7" ht="12.75">
      <c r="A425" s="41">
        <v>0.07778306466274772</v>
      </c>
      <c r="D425" s="15">
        <v>66</v>
      </c>
      <c r="E425" s="47">
        <v>0.03675811149219357</v>
      </c>
      <c r="F425" s="15">
        <v>423</v>
      </c>
      <c r="G425" s="25">
        <v>0.128</v>
      </c>
    </row>
    <row r="426" spans="1:7" ht="12.75">
      <c r="A426" s="41">
        <v>0.16937217744379127</v>
      </c>
      <c r="D426" s="15">
        <v>189</v>
      </c>
      <c r="E426" s="47">
        <v>0.0366855740724575</v>
      </c>
      <c r="F426" s="15">
        <v>424</v>
      </c>
      <c r="G426" s="25">
        <v>0.126</v>
      </c>
    </row>
    <row r="427" spans="1:7" ht="12.75">
      <c r="A427" s="41">
        <v>0.22496016241439912</v>
      </c>
      <c r="D427" s="15">
        <v>421</v>
      </c>
      <c r="E427" s="47">
        <v>0.036476106296588075</v>
      </c>
      <c r="F427" s="15">
        <v>425</v>
      </c>
      <c r="G427" s="25">
        <v>0.123</v>
      </c>
    </row>
    <row r="428" spans="1:7" ht="12.75">
      <c r="A428" s="41">
        <v>0.1777215520271498</v>
      </c>
      <c r="D428" s="15">
        <v>125</v>
      </c>
      <c r="E428" s="47">
        <v>0.03574836487492556</v>
      </c>
      <c r="F428" s="15">
        <v>426</v>
      </c>
      <c r="G428" s="25">
        <v>0.121</v>
      </c>
    </row>
    <row r="429" spans="1:7" ht="12.75">
      <c r="A429" s="41">
        <v>0.177077717108054</v>
      </c>
      <c r="D429" s="15">
        <v>61</v>
      </c>
      <c r="E429" s="47">
        <v>0.03561178913349828</v>
      </c>
      <c r="F429" s="15">
        <v>427</v>
      </c>
      <c r="G429" s="25">
        <v>0.119</v>
      </c>
    </row>
    <row r="430" spans="1:7" ht="12.75">
      <c r="A430" s="41">
        <v>0.13507881825343918</v>
      </c>
      <c r="D430" s="15">
        <v>63</v>
      </c>
      <c r="E430" s="47">
        <v>0.0351371407430008</v>
      </c>
      <c r="F430" s="15">
        <v>428</v>
      </c>
      <c r="G430" s="25">
        <v>0.117</v>
      </c>
    </row>
    <row r="431" spans="1:7" ht="12.75">
      <c r="A431" s="41">
        <v>0.11865594994242769</v>
      </c>
      <c r="D431" s="15">
        <v>285</v>
      </c>
      <c r="E431" s="47">
        <v>0.03494325190184347</v>
      </c>
      <c r="F431" s="15">
        <v>429</v>
      </c>
      <c r="G431" s="25">
        <v>0.115</v>
      </c>
    </row>
    <row r="432" spans="1:7" ht="12.75">
      <c r="A432" s="41">
        <v>0.1814953766438397</v>
      </c>
      <c r="D432" s="15">
        <v>416</v>
      </c>
      <c r="E432" s="47">
        <v>0.03453071995636628</v>
      </c>
      <c r="F432" s="15">
        <v>430</v>
      </c>
      <c r="G432" s="25">
        <v>0.113</v>
      </c>
    </row>
    <row r="433" spans="1:7" ht="12.75">
      <c r="A433" s="41">
        <v>0.22334179867886791</v>
      </c>
      <c r="D433" s="15">
        <v>422</v>
      </c>
      <c r="E433" s="47">
        <v>0.03404524089449125</v>
      </c>
      <c r="F433" s="15">
        <v>431</v>
      </c>
      <c r="G433" s="25">
        <v>0.111</v>
      </c>
    </row>
    <row r="434" spans="1:7" ht="12.75">
      <c r="A434" s="41">
        <v>0.21616912793164045</v>
      </c>
      <c r="D434" s="15">
        <v>415</v>
      </c>
      <c r="E434" s="47">
        <v>0.03284070359372159</v>
      </c>
      <c r="F434" s="15">
        <v>432</v>
      </c>
      <c r="G434" s="25">
        <v>0.109</v>
      </c>
    </row>
    <row r="435" spans="1:7" ht="12.75">
      <c r="A435" s="41">
        <v>0.31049116053572506</v>
      </c>
      <c r="D435" s="15">
        <v>447</v>
      </c>
      <c r="E435" s="47">
        <v>0.032799232167747404</v>
      </c>
      <c r="F435" s="15">
        <v>433</v>
      </c>
      <c r="G435" s="25">
        <v>0.107</v>
      </c>
    </row>
    <row r="436" spans="1:7" ht="12.75">
      <c r="A436" s="41">
        <v>0.09096980001212047</v>
      </c>
      <c r="D436" s="15">
        <v>452</v>
      </c>
      <c r="E436" s="47">
        <v>0.03205545482091994</v>
      </c>
      <c r="F436" s="15">
        <v>434</v>
      </c>
      <c r="G436" s="25">
        <v>0.105</v>
      </c>
    </row>
    <row r="437" spans="1:7" ht="12.75">
      <c r="A437" s="41">
        <v>0.190710098781892</v>
      </c>
      <c r="D437" s="15">
        <v>305</v>
      </c>
      <c r="E437" s="47">
        <v>0.03187729496386199</v>
      </c>
      <c r="F437" s="15">
        <v>435</v>
      </c>
      <c r="G437" s="25">
        <v>0.103</v>
      </c>
    </row>
    <row r="438" spans="1:7" ht="12.75">
      <c r="A438" s="41">
        <v>0.22657653051330223</v>
      </c>
      <c r="D438" s="15">
        <v>60</v>
      </c>
      <c r="E438" s="47">
        <v>0.030928167357804282</v>
      </c>
      <c r="F438" s="15">
        <v>436</v>
      </c>
      <c r="G438" s="25">
        <v>0.101</v>
      </c>
    </row>
    <row r="439" spans="1:7" ht="12.75">
      <c r="A439" s="41">
        <v>0.025920999939397605</v>
      </c>
      <c r="D439" s="15">
        <v>304</v>
      </c>
      <c r="E439" s="47">
        <v>0.030462833000769823</v>
      </c>
      <c r="F439" s="15">
        <v>437</v>
      </c>
      <c r="G439" s="25">
        <v>0.099</v>
      </c>
    </row>
    <row r="440" spans="1:7" ht="12.75">
      <c r="A440" s="41">
        <v>0.02746282346524452</v>
      </c>
      <c r="D440" s="15">
        <v>290</v>
      </c>
      <c r="E440" s="47">
        <v>0.029769131835642122</v>
      </c>
      <c r="F440" s="15">
        <v>438</v>
      </c>
      <c r="G440" s="25">
        <v>0.097</v>
      </c>
    </row>
    <row r="441" spans="1:7" ht="12.75">
      <c r="A441" s="41">
        <v>0.04689970123022846</v>
      </c>
      <c r="D441" s="15">
        <v>448</v>
      </c>
      <c r="E441" s="47">
        <v>0.029351348403127076</v>
      </c>
      <c r="F441" s="15">
        <v>439</v>
      </c>
      <c r="G441" s="25">
        <v>0.095</v>
      </c>
    </row>
    <row r="442" spans="1:7" ht="12.75">
      <c r="A442" s="41">
        <v>0.20686853281619297</v>
      </c>
      <c r="D442" s="15">
        <v>110</v>
      </c>
      <c r="E442" s="47">
        <v>0.028740188150750422</v>
      </c>
      <c r="F442" s="15">
        <v>440</v>
      </c>
      <c r="G442" s="25">
        <v>0.092</v>
      </c>
    </row>
    <row r="443" spans="1:7" ht="12.75">
      <c r="A443" s="41">
        <v>0.25244696018423124</v>
      </c>
      <c r="D443" s="15">
        <v>336</v>
      </c>
      <c r="E443" s="47">
        <v>0.02865554687836413</v>
      </c>
      <c r="F443" s="15">
        <v>441</v>
      </c>
      <c r="G443" s="25">
        <v>0.09</v>
      </c>
    </row>
    <row r="444" spans="1:7" ht="12.75">
      <c r="A444" s="41">
        <v>0.22019855523907644</v>
      </c>
      <c r="D444" s="15">
        <v>323</v>
      </c>
      <c r="E444" s="47">
        <v>0.027556122311163625</v>
      </c>
      <c r="F444" s="15">
        <v>442</v>
      </c>
      <c r="G444" s="25">
        <v>0.088</v>
      </c>
    </row>
    <row r="445" spans="1:7" ht="12.75">
      <c r="A445" s="41">
        <v>0.3633816186897763</v>
      </c>
      <c r="D445" s="15">
        <v>306</v>
      </c>
      <c r="E445" s="47">
        <v>0.02752106237045484</v>
      </c>
      <c r="F445" s="15">
        <v>443</v>
      </c>
      <c r="G445" s="25">
        <v>0.086</v>
      </c>
    </row>
    <row r="446" spans="1:7" ht="12.75">
      <c r="A446" s="41">
        <v>0.4980955717835283</v>
      </c>
      <c r="D446" s="15">
        <v>439</v>
      </c>
      <c r="E446" s="47">
        <v>0.02746282346524452</v>
      </c>
      <c r="F446" s="15">
        <v>444</v>
      </c>
      <c r="G446" s="25">
        <v>0.084</v>
      </c>
    </row>
    <row r="447" spans="1:7" ht="12.75">
      <c r="A447" s="41">
        <v>0.5939054705775406</v>
      </c>
      <c r="D447" s="15">
        <v>308</v>
      </c>
      <c r="E447" s="47">
        <v>0.02632143159270257</v>
      </c>
      <c r="F447" s="15">
        <v>445</v>
      </c>
      <c r="G447" s="25">
        <v>0.082</v>
      </c>
    </row>
    <row r="448" spans="1:7" ht="12.75">
      <c r="A448" s="41">
        <v>0.032799232167747404</v>
      </c>
      <c r="D448" s="15">
        <v>438</v>
      </c>
      <c r="E448" s="50">
        <v>0.025920999939397605</v>
      </c>
      <c r="F448" s="32">
        <v>446</v>
      </c>
      <c r="G448" s="33">
        <v>0.08</v>
      </c>
    </row>
    <row r="449" spans="1:7" ht="12.75">
      <c r="A449" s="41">
        <v>0.029351348403127076</v>
      </c>
      <c r="D449" s="15">
        <v>338</v>
      </c>
      <c r="E449" s="47">
        <v>0.02512441154279768</v>
      </c>
      <c r="F449" s="15">
        <v>447</v>
      </c>
      <c r="G449" s="25">
        <v>0.078</v>
      </c>
    </row>
    <row r="450" spans="1:7" ht="12.75">
      <c r="A450" s="41">
        <v>0.0230595079086116</v>
      </c>
      <c r="D450" s="15">
        <v>255</v>
      </c>
      <c r="E450" s="47">
        <v>0.02444078774131726</v>
      </c>
      <c r="F450" s="15">
        <v>448</v>
      </c>
      <c r="G450" s="25">
        <v>0.076</v>
      </c>
    </row>
    <row r="451" spans="1:7" ht="12.75">
      <c r="A451" s="41">
        <v>0.019026245682079872</v>
      </c>
      <c r="D451" s="15">
        <v>279</v>
      </c>
      <c r="E451" s="47">
        <v>0.023838823680934054</v>
      </c>
      <c r="F451" s="15">
        <v>449</v>
      </c>
      <c r="G451" s="25">
        <v>0.074</v>
      </c>
    </row>
    <row r="452" spans="1:7" ht="12.75">
      <c r="A452" s="41">
        <v>0.01629975759044906</v>
      </c>
      <c r="D452" s="15">
        <v>281</v>
      </c>
      <c r="E452" s="47">
        <v>0.023745333127675603</v>
      </c>
      <c r="F452" s="15">
        <v>450</v>
      </c>
      <c r="G452" s="25">
        <v>0.072</v>
      </c>
    </row>
    <row r="453" spans="1:7" ht="12.75">
      <c r="A453" s="41">
        <v>0.03205545482091994</v>
      </c>
      <c r="D453" s="15">
        <v>449</v>
      </c>
      <c r="E453" s="47">
        <v>0.0230595079086116</v>
      </c>
      <c r="F453" s="15">
        <v>451</v>
      </c>
      <c r="G453" s="25">
        <v>0.07</v>
      </c>
    </row>
    <row r="454" spans="1:7" ht="12.75">
      <c r="A454" s="41">
        <v>0.24487417065632383</v>
      </c>
      <c r="D454" s="15">
        <v>280</v>
      </c>
      <c r="E454" s="47">
        <v>0.022203577424715855</v>
      </c>
      <c r="F454" s="15">
        <v>452</v>
      </c>
      <c r="G454" s="25">
        <v>0.068</v>
      </c>
    </row>
    <row r="455" spans="1:7" ht="12.75">
      <c r="A455" s="41">
        <v>0.234694698503121</v>
      </c>
      <c r="D455" s="15">
        <v>318</v>
      </c>
      <c r="E455" s="47">
        <v>0.021858486856792116</v>
      </c>
      <c r="F455" s="15">
        <v>453</v>
      </c>
      <c r="G455" s="25">
        <v>0.066</v>
      </c>
    </row>
    <row r="456" spans="1:7" ht="12.75">
      <c r="A456" s="41">
        <v>0.2446059844857887</v>
      </c>
      <c r="D456" s="15">
        <v>289</v>
      </c>
      <c r="E456" s="47">
        <v>0.02176586975581383</v>
      </c>
      <c r="F456" s="15">
        <v>454</v>
      </c>
      <c r="G456" s="25">
        <v>0.064</v>
      </c>
    </row>
    <row r="457" spans="1:7" ht="12.75">
      <c r="A457" s="41">
        <v>0.2333202096842615</v>
      </c>
      <c r="D457" s="15">
        <v>337</v>
      </c>
      <c r="E457" s="47">
        <v>0.021231069179310967</v>
      </c>
      <c r="F457" s="15">
        <v>455</v>
      </c>
      <c r="G457" s="25">
        <v>0.061</v>
      </c>
    </row>
    <row r="458" spans="1:7" ht="12.75">
      <c r="A458" s="41">
        <v>0.22255648203139206</v>
      </c>
      <c r="D458" s="15">
        <v>476</v>
      </c>
      <c r="E458" s="47">
        <v>0.02009546694139749</v>
      </c>
      <c r="F458" s="15">
        <v>456</v>
      </c>
      <c r="G458" s="25">
        <v>0.059</v>
      </c>
    </row>
    <row r="459" spans="1:7" ht="12.75">
      <c r="A459" s="41">
        <v>0.24037790133931272</v>
      </c>
      <c r="D459" s="15">
        <v>411</v>
      </c>
      <c r="E459" s="47">
        <v>0.019170155142112597</v>
      </c>
      <c r="F459" s="15">
        <v>457</v>
      </c>
      <c r="G459" s="25">
        <v>0.057</v>
      </c>
    </row>
    <row r="460" spans="1:7" ht="12.75">
      <c r="A460" s="41">
        <v>0.335186922004727</v>
      </c>
      <c r="D460" s="15">
        <v>450</v>
      </c>
      <c r="E460" s="47">
        <v>0.019026245682079872</v>
      </c>
      <c r="F460" s="15">
        <v>458</v>
      </c>
      <c r="G460" s="25">
        <v>0.055</v>
      </c>
    </row>
    <row r="461" spans="1:7" ht="12.75">
      <c r="A461" s="41">
        <v>0.3302948997030483</v>
      </c>
      <c r="D461" s="15">
        <v>333</v>
      </c>
      <c r="E461" s="47">
        <v>0.018057784643771953</v>
      </c>
      <c r="F461" s="15">
        <v>459</v>
      </c>
      <c r="G461" s="25">
        <v>0.053</v>
      </c>
    </row>
    <row r="462" spans="1:7" ht="12.75">
      <c r="A462" s="41">
        <v>0.3327695909338827</v>
      </c>
      <c r="D462" s="15">
        <v>286</v>
      </c>
      <c r="E462" s="47">
        <v>0.017509895754023418</v>
      </c>
      <c r="F462" s="15">
        <v>460</v>
      </c>
      <c r="G462" s="25">
        <v>0.051</v>
      </c>
    </row>
    <row r="463" spans="1:7" ht="12.75">
      <c r="A463" s="41">
        <v>0.04483050299981817</v>
      </c>
      <c r="D463" s="15">
        <v>322</v>
      </c>
      <c r="E463" s="47">
        <v>0.016854308225922775</v>
      </c>
      <c r="F463" s="15">
        <v>461</v>
      </c>
      <c r="G463" s="25">
        <v>0.049</v>
      </c>
    </row>
    <row r="464" spans="1:7" ht="12.75">
      <c r="A464" s="41">
        <v>0.04467449124295497</v>
      </c>
      <c r="D464" s="15">
        <v>451</v>
      </c>
      <c r="E464" s="47">
        <v>0.01629975759044906</v>
      </c>
      <c r="F464" s="15">
        <v>462</v>
      </c>
      <c r="G464" s="25">
        <v>0.047</v>
      </c>
    </row>
    <row r="465" spans="1:7" ht="12.75">
      <c r="A465" s="41">
        <v>0.05755425186352343</v>
      </c>
      <c r="D465" s="15">
        <v>475</v>
      </c>
      <c r="E465" s="47">
        <v>0.015398280104236104</v>
      </c>
      <c r="F465" s="15">
        <v>463</v>
      </c>
      <c r="G465" s="25">
        <v>0.045</v>
      </c>
    </row>
    <row r="466" spans="1:7" ht="12.75">
      <c r="A466" s="41">
        <v>0.2052122289558208</v>
      </c>
      <c r="D466" s="15">
        <v>307</v>
      </c>
      <c r="E466" s="47">
        <v>0.015057469993785686</v>
      </c>
      <c r="F466" s="15">
        <v>464</v>
      </c>
      <c r="G466" s="25">
        <v>0.043</v>
      </c>
    </row>
    <row r="467" spans="1:7" ht="12.75">
      <c r="A467" s="41">
        <v>0.21767790194533665</v>
      </c>
      <c r="D467" s="15">
        <v>383</v>
      </c>
      <c r="E467" s="47">
        <v>0.014854367614083994</v>
      </c>
      <c r="F467" s="15">
        <v>465</v>
      </c>
      <c r="G467" s="25">
        <v>0.041</v>
      </c>
    </row>
    <row r="468" spans="1:7" ht="12.75">
      <c r="A468" s="41">
        <v>0.23274682625295431</v>
      </c>
      <c r="D468" s="15">
        <v>412</v>
      </c>
      <c r="E468" s="47">
        <v>0.014606608084358522</v>
      </c>
      <c r="F468" s="15">
        <v>466</v>
      </c>
      <c r="G468" s="25">
        <v>0.039</v>
      </c>
    </row>
    <row r="469" spans="1:7" ht="12.75">
      <c r="A469" s="41">
        <v>0.11862922368341311</v>
      </c>
      <c r="D469" s="15">
        <v>414</v>
      </c>
      <c r="E469" s="47">
        <v>0.014310594509423671</v>
      </c>
      <c r="F469" s="15">
        <v>467</v>
      </c>
      <c r="G469" s="25">
        <v>0.037</v>
      </c>
    </row>
    <row r="470" spans="1:7" ht="12.75">
      <c r="A470" s="41">
        <v>0.1269513447669838</v>
      </c>
      <c r="D470" s="15">
        <v>334</v>
      </c>
      <c r="E470" s="47">
        <v>0.012671970371999486</v>
      </c>
      <c r="F470" s="15">
        <v>468</v>
      </c>
      <c r="G470" s="25">
        <v>0.035</v>
      </c>
    </row>
    <row r="471" spans="1:7" ht="12.75">
      <c r="A471" s="41">
        <v>0.12485206532937396</v>
      </c>
      <c r="D471" s="15">
        <v>335</v>
      </c>
      <c r="E471" s="47">
        <v>0.011754877591292637</v>
      </c>
      <c r="F471" s="15">
        <v>469</v>
      </c>
      <c r="G471" s="25">
        <v>0.033</v>
      </c>
    </row>
    <row r="472" spans="1:7" ht="12.75">
      <c r="A472" s="41">
        <v>0.08895792255014849</v>
      </c>
      <c r="D472" s="15">
        <v>413</v>
      </c>
      <c r="E472" s="47">
        <v>0.011466888673413732</v>
      </c>
      <c r="F472" s="15">
        <v>470</v>
      </c>
      <c r="G472" s="25">
        <v>0.03</v>
      </c>
    </row>
    <row r="473" spans="1:7" ht="12.75">
      <c r="A473" s="41">
        <v>0.09642803224047024</v>
      </c>
      <c r="D473" s="15">
        <v>287</v>
      </c>
      <c r="E473" s="47">
        <v>0.010750899267978595</v>
      </c>
      <c r="F473" s="15">
        <v>471</v>
      </c>
      <c r="G473" s="25">
        <v>0.028</v>
      </c>
    </row>
    <row r="474" spans="1:7" ht="12.75">
      <c r="A474" s="41">
        <v>0.10764412944670018</v>
      </c>
      <c r="D474" s="15">
        <v>288</v>
      </c>
      <c r="E474" s="47">
        <v>0.008972898197823894</v>
      </c>
      <c r="F474" s="15">
        <v>472</v>
      </c>
      <c r="G474" s="25">
        <v>0.026</v>
      </c>
    </row>
    <row r="475" spans="1:7" ht="12.75">
      <c r="A475" s="41">
        <v>0.008021505363311315</v>
      </c>
      <c r="D475" s="15">
        <v>474</v>
      </c>
      <c r="E475" s="47">
        <v>0.008021505363311315</v>
      </c>
      <c r="F475" s="15">
        <v>473</v>
      </c>
      <c r="G475" s="25">
        <v>0.024</v>
      </c>
    </row>
    <row r="476" spans="1:7" ht="12.75">
      <c r="A476" s="41">
        <v>0.015398280104236104</v>
      </c>
      <c r="D476" s="15">
        <v>482</v>
      </c>
      <c r="E476" s="47">
        <v>0.00610033937337131</v>
      </c>
      <c r="F476" s="15">
        <v>474</v>
      </c>
      <c r="G476" s="25">
        <v>0.022</v>
      </c>
    </row>
    <row r="477" spans="1:7" ht="12.75">
      <c r="A477" s="41">
        <v>0.02009546694139749</v>
      </c>
      <c r="D477" s="15">
        <v>382</v>
      </c>
      <c r="E477" s="47">
        <v>0.00495052178655839</v>
      </c>
      <c r="F477" s="15">
        <v>475</v>
      </c>
      <c r="G477" s="25">
        <v>0.02</v>
      </c>
    </row>
    <row r="478" spans="1:7" ht="12.75">
      <c r="A478" s="41">
        <v>0.09392970850251497</v>
      </c>
      <c r="D478" s="15">
        <v>321</v>
      </c>
      <c r="E478" s="47">
        <v>0.004660025698956025</v>
      </c>
      <c r="F478" s="15">
        <v>476</v>
      </c>
      <c r="G478" s="25">
        <v>0.018</v>
      </c>
    </row>
    <row r="479" spans="1:7" ht="12.75">
      <c r="A479" s="41">
        <v>0.09747035331192047</v>
      </c>
      <c r="D479" s="15">
        <v>481</v>
      </c>
      <c r="E479" s="47">
        <v>0.0034718132234410034</v>
      </c>
      <c r="F479" s="15">
        <v>477</v>
      </c>
      <c r="G479" s="25">
        <v>0.016</v>
      </c>
    </row>
    <row r="480" spans="1:7" ht="12.75">
      <c r="A480" s="41">
        <v>0.17882275074237924</v>
      </c>
      <c r="D480" s="15">
        <v>314</v>
      </c>
      <c r="E480" s="47">
        <v>0.002092485415568278</v>
      </c>
      <c r="F480" s="15">
        <v>478</v>
      </c>
      <c r="G480" s="25">
        <v>0.014</v>
      </c>
    </row>
    <row r="481" spans="1:7" ht="12.75">
      <c r="A481" s="41">
        <v>0.0020820798739470334</v>
      </c>
      <c r="D481" s="15">
        <v>480</v>
      </c>
      <c r="E481" s="47">
        <v>0.0020820798739470334</v>
      </c>
      <c r="F481" s="15">
        <v>479</v>
      </c>
      <c r="G481" s="25">
        <v>0.012</v>
      </c>
    </row>
    <row r="482" spans="1:7" ht="12.75">
      <c r="A482" s="41">
        <v>0.0034718132234410034</v>
      </c>
      <c r="D482" s="15">
        <v>381</v>
      </c>
      <c r="E482" s="47">
        <v>0.0014729222471365371</v>
      </c>
      <c r="F482" s="15">
        <v>480</v>
      </c>
      <c r="G482" s="25">
        <v>0.01</v>
      </c>
    </row>
    <row r="483" spans="1:7" ht="12.75">
      <c r="A483" s="41">
        <v>0.00610033937337131</v>
      </c>
      <c r="D483" s="15">
        <v>313</v>
      </c>
      <c r="E483" s="47">
        <v>0.0008533987941540145</v>
      </c>
      <c r="F483" s="15">
        <v>481</v>
      </c>
      <c r="G483" s="25">
        <v>0.008</v>
      </c>
    </row>
    <row r="484" spans="1:7" ht="12.75">
      <c r="A484" s="41">
        <v>0.13358831040542993</v>
      </c>
      <c r="D484" s="15">
        <v>312</v>
      </c>
      <c r="E484" s="47">
        <v>0.00079437212827547</v>
      </c>
      <c r="F484" s="15">
        <v>482</v>
      </c>
      <c r="G484" s="25">
        <v>0.006</v>
      </c>
    </row>
    <row r="485" spans="1:7" ht="12.75">
      <c r="A485" s="41">
        <v>0.11484880552693774</v>
      </c>
      <c r="D485" s="15">
        <v>293</v>
      </c>
      <c r="E485" s="47">
        <v>0.0006122610115591953</v>
      </c>
      <c r="F485" s="15">
        <v>483</v>
      </c>
      <c r="G485" s="25">
        <v>0.004</v>
      </c>
    </row>
    <row r="486" spans="1:7" ht="12.75">
      <c r="A486" s="41">
        <v>0.11068975819647293</v>
      </c>
      <c r="D486" s="15">
        <v>291</v>
      </c>
      <c r="E486" s="47">
        <v>0.0001453135403278533</v>
      </c>
      <c r="F486" s="15">
        <v>484</v>
      </c>
      <c r="G486" s="25">
        <v>0</v>
      </c>
    </row>
    <row r="487" spans="4:7" ht="13.5" thickBot="1">
      <c r="D487" s="16">
        <v>292</v>
      </c>
      <c r="E487" s="49">
        <v>0.0001453135403278533</v>
      </c>
      <c r="F487" s="16">
        <v>484</v>
      </c>
      <c r="G487" s="26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dwoodfin</dc:creator>
  <cp:keywords/>
  <dc:description/>
  <cp:lastModifiedBy> </cp:lastModifiedBy>
  <cp:lastPrinted>2006-03-23T16:38:39Z</cp:lastPrinted>
  <dcterms:created xsi:type="dcterms:W3CDTF">2005-05-13T13:44:40Z</dcterms:created>
  <dcterms:modified xsi:type="dcterms:W3CDTF">2006-11-16T20:44:52Z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