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91" windowWidth="11880" windowHeight="6600" tabRatio="332" activeTab="0"/>
  </bookViews>
  <sheets>
    <sheet name="October 5, 2006" sheetId="1" r:id="rId1"/>
    <sheet name="Service Availability" sheetId="2" r:id="rId2"/>
  </sheets>
  <definedNames/>
  <calcPr fullCalcOnLoad="1"/>
</workbook>
</file>

<file path=xl/sharedStrings.xml><?xml version="1.0" encoding="utf-8"?>
<sst xmlns="http://schemas.openxmlformats.org/spreadsheetml/2006/main" count="366" uniqueCount="168">
  <si>
    <t>Notes</t>
  </si>
  <si>
    <t>Issue Date</t>
  </si>
  <si>
    <t>Notification Date</t>
  </si>
  <si>
    <t>Issue Description</t>
  </si>
  <si>
    <t>Impact</t>
  </si>
  <si>
    <t>Root Cause</t>
  </si>
  <si>
    <t>Application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</si>
  <si>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</si>
  <si>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</si>
  <si>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</si>
  <si>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</si>
  <si>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</si>
  <si>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</si>
  <si>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</si>
  <si>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</si>
  <si>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</si>
  <si>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</si>
  <si>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</si>
  <si>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</si>
  <si>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SCR745</t>
  </si>
  <si>
    <t>TDTWG Meeting Comments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</si>
  <si>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</si>
  <si>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</si>
  <si>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</si>
  <si>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</si>
  <si>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</si>
  <si>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</si>
  <si>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</si>
  <si>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Transaction Loss</t>
  </si>
  <si>
    <t>TBD</t>
  </si>
  <si>
    <t>Not already included in another project</t>
  </si>
  <si>
    <t>n/a</t>
  </si>
  <si>
    <t>Result of Paperfree outage</t>
  </si>
  <si>
    <t>Paperfree File Server not responding</t>
  </si>
  <si>
    <t>ERCOT has engaged IBM and EMC to find root cause and resolution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</si>
  <si>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</si>
  <si>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</si>
  <si>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</si>
  <si>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</si>
  <si>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</si>
  <si>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</si>
  <si>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</si>
  <si>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</si>
  <si>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</si>
  <si>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</si>
  <si>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</si>
  <si>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</si>
  <si>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</si>
  <si>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</si>
  <si>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</si>
  <si>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</si>
  <si>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</si>
  <si>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</si>
  <si>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</si>
  <si>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</si>
  <si>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</si>
  <si>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</si>
  <si>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</si>
  <si>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</si>
  <si>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</si>
  <si>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</si>
  <si>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</si>
  <si>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</si>
  <si>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</si>
  <si>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</si>
  <si>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</si>
  <si>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</si>
  <si>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</si>
  <si>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</si>
  <si>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Delayed TDSP ESIID Report</t>
  </si>
  <si>
    <t>Report Delay</t>
  </si>
  <si>
    <t>Code issue with implementation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</si>
  <si>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</si>
  <si>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</si>
  <si>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</si>
  <si>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</si>
  <si>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Delayed 867_03 IDR and NIDR Activity Reports</t>
  </si>
  <si>
    <t>Data Exception</t>
  </si>
  <si>
    <t>Increased Hawk monitoring to capture and correct exception immediately</t>
  </si>
  <si>
    <t>Posting delay for extracts and reports</t>
  </si>
  <si>
    <t>TIBCO</t>
  </si>
  <si>
    <t>Component Nonresponsive</t>
  </si>
  <si>
    <t>Implementation of Hawk monitoring agent</t>
  </si>
  <si>
    <t>Redifined Hawk monitoring agent rules</t>
  </si>
  <si>
    <t>1:10AM</t>
  </si>
  <si>
    <t>1:13AM</t>
  </si>
  <si>
    <t>1:00AM</t>
  </si>
  <si>
    <t>9:30AM</t>
  </si>
  <si>
    <t>12:02PM</t>
  </si>
  <si>
    <t>Complete - Green status</t>
  </si>
  <si>
    <t>Code implemented to reduce occurances - Yellow status/monitoring in progress</t>
  </si>
  <si>
    <t>Code implemented to reduce occurrences - Yellow status/monitoring in progress</t>
  </si>
  <si>
    <t>Complete for 2006 - Green status - long term fix to be implemented in Feb 07</t>
  </si>
  <si>
    <t xml:space="preserve">In progress - yellow status - fix to be in place Feb 07 </t>
  </si>
  <si>
    <t>Complete - Architecture change in place - Green Status</t>
  </si>
  <si>
    <t>TDTWG - ERCOT Instance Log</t>
  </si>
  <si>
    <t>July 26, 2006 - November 13, 2006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</si>
  <si>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</si>
  <si>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</si>
  <si>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</si>
  <si>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</si>
  <si>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</si>
  <si>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</si>
  <si>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</si>
  <si>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3:21PM</t>
  </si>
  <si>
    <t>4:46PM</t>
  </si>
  <si>
    <t xml:space="preserve">Paperfree application lost connectivity to the Paperfree File Sever. </t>
  </si>
  <si>
    <t>During this time ERCOT was receiving transactions into NAESB and holding in Paperfree.</t>
  </si>
  <si>
    <t>1:23AM</t>
  </si>
  <si>
    <t>1:25AM</t>
  </si>
  <si>
    <t>Errors when downloading Settlement Statements and the following extracts: 
ESIID Service History and Usage, Settlement &amp; Billing, Load, Generation</t>
  </si>
  <si>
    <t>Settlements and Extracts</t>
  </si>
  <si>
    <t>N/A</t>
  </si>
  <si>
    <t>12:42AM</t>
  </si>
  <si>
    <t>Transaction ID Duplication</t>
  </si>
  <si>
    <t>Date (to be) Implemented</t>
  </si>
  <si>
    <t>Fix to be implemented with RBP,
Temporary fix implemented in October</t>
  </si>
  <si>
    <t>ERCOT was unable to successfully create and post all Siebel Service Order Full Extracts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</si>
  <si>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</si>
  <si>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</si>
  <si>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</si>
  <si>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</si>
  <si>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</si>
  <si>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</si>
  <si>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</si>
  <si>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</si>
  <si>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</si>
  <si>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</si>
  <si>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</si>
  <si>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</si>
  <si>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</si>
  <si>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</si>
  <si>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</si>
  <si>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</si>
  <si>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</si>
  <si>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(to Oct 31)</t>
  </si>
  <si>
    <t>Month</t>
  </si>
  <si>
    <t>Service</t>
  </si>
  <si>
    <t>Disk full on storage device</t>
  </si>
  <si>
    <t>Complete - SCR745 Phase 2 - implementation 11-11-06 - yellow status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</si>
  <si>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</si>
  <si>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</si>
  <si>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</si>
  <si>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</si>
  <si>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</si>
  <si>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</si>
  <si>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</si>
  <si>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</si>
  <si>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</si>
  <si>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</si>
  <si>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</si>
  <si>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</si>
  <si>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Configuration issue</t>
  </si>
  <si>
    <t>Application frozen</t>
  </si>
  <si>
    <t>Phase 2 of SCR745 - implementation date of 11-11-06 - yellow status</t>
  </si>
  <si>
    <t>System rebooted.</t>
  </si>
  <si>
    <t>Complete - SCR745 Phase 1 would have handled this issue - Implementation 11-27-06 - yellow status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</si>
  <si>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</si>
  <si>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</si>
  <si>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</si>
  <si>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</si>
  <si>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</si>
  <si>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</si>
  <si>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</si>
  <si>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Unknown</t>
  </si>
  <si>
    <t>12:34PM</t>
  </si>
  <si>
    <t>1:17PM</t>
  </si>
  <si>
    <t>MIR
Report Explorer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</si>
</sst>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2" borderId="1" xfId="21" applyFont="1" applyFill="1" applyBorder="1" applyAlignment="1">
      <alignment horizontal="center" wrapText="1"/>
      <protection/>
    </xf>
    <xf numFmtId="0" fontId="0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1" fontId="0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1" fontId="0" fillId="0" borderId="1" xfId="0" applyNumberFormat="1" applyFont="1" applyBorder="1" applyAlignment="1">
      <alignment horizontal="center" wrapText="1"/>
    </xf>
    <xf numFmtId="171" fontId="0" fillId="0" borderId="1" xfId="0" applyNumberFormat="1" applyFont="1" applyFill="1" applyBorder="1" applyAlignment="1">
      <alignment horizontal="center" wrapText="1"/>
    </xf>
    <xf numFmtId="171" fontId="0" fillId="0" borderId="1" xfId="0" applyNumberFormat="1" applyFont="1" applyFill="1" applyBorder="1" applyAlignment="1" quotePrefix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71" fontId="0" fillId="0" borderId="1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20" fontId="0" fillId="0" borderId="1" xfId="0" applyNumberFormat="1" applyFont="1" applyFill="1" applyBorder="1" applyAlignment="1">
      <alignment horizontal="center" wrapText="1"/>
    </xf>
    <xf numFmtId="20" fontId="0" fillId="0" borderId="1" xfId="0" applyNumberFormat="1" applyFont="1" applyBorder="1" applyAlignment="1">
      <alignment horizontal="center" wrapText="1"/>
    </xf>
    <xf numFmtId="171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14" fontId="0" fillId="3" borderId="1" xfId="0" applyNumberFormat="1" applyFont="1" applyFill="1" applyBorder="1" applyAlignment="1">
      <alignment horizontal="center" wrapText="1"/>
    </xf>
    <xf numFmtId="171" fontId="0" fillId="3" borderId="1" xfId="0" applyNumberFormat="1" applyFont="1" applyFill="1" applyBorder="1" applyAlignment="1" quotePrefix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10" fontId="9" fillId="0" borderId="3" xfId="22" applyNumberFormat="1" applyFont="1" applyBorder="1" applyAlignment="1">
      <alignment wrapText="1"/>
    </xf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10" fontId="9" fillId="0" borderId="4" xfId="22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9" fontId="9" fillId="0" borderId="3" xfId="22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10" fontId="8" fillId="0" borderId="4" xfId="22" applyNumberFormat="1" applyFont="1" applyBorder="1" applyAlignment="1">
      <alignment wrapText="1"/>
    </xf>
    <xf numFmtId="10" fontId="8" fillId="0" borderId="5" xfId="22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8" fillId="0" borderId="5" xfId="0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pen_Issues_And_Last_Assignmen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8"/>
  <sheetViews>
    <sheetView showGridLines="0" tabSelected="1" zoomScale="125" zoomScaleNormal="125" workbookViewId="0" topLeftCell="A2">
      <pane ySplit="3" topLeftCell="BM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.57421875" style="4" customWidth="1"/>
    <col min="2" max="2" width="9.421875" style="4" customWidth="1"/>
    <col min="3" max="3" width="11.28125" style="4" customWidth="1"/>
    <col min="4" max="4" width="8.57421875" style="4" customWidth="1"/>
    <col min="5" max="5" width="9.57421875" style="4" bestFit="1" customWidth="1"/>
    <col min="6" max="6" width="8.7109375" style="4" bestFit="1" customWidth="1"/>
    <col min="7" max="7" width="13.140625" style="4" customWidth="1"/>
    <col min="8" max="8" width="22.00390625" style="12" customWidth="1"/>
    <col min="9" max="9" width="14.00390625" style="5" customWidth="1"/>
    <col min="10" max="10" width="12.421875" style="5" customWidth="1"/>
    <col min="11" max="11" width="12.7109375" style="53" customWidth="1"/>
    <col min="12" max="12" width="14.8515625" style="12" customWidth="1"/>
    <col min="13" max="13" width="14.57421875" style="4" customWidth="1"/>
    <col min="14" max="14" width="35.28125" style="17" bestFit="1" customWidth="1"/>
    <col min="15" max="15" width="41.7109375" style="4" customWidth="1"/>
    <col min="16" max="16384" width="8.8515625" style="4" customWidth="1"/>
  </cols>
  <sheetData>
    <row r="2" ht="23.25">
      <c r="B2" s="9" t="s">
        <v>95</v>
      </c>
    </row>
    <row r="3" spans="2:13" ht="18">
      <c r="B3" s="8" t="s">
        <v>96</v>
      </c>
      <c r="L3" s="13"/>
      <c r="M3" s="5"/>
    </row>
    <row r="4" spans="1:15" s="5" customFormat="1" ht="25.5">
      <c r="A4" s="27"/>
      <c r="B4" s="1" t="s">
        <v>1</v>
      </c>
      <c r="C4" s="1" t="s">
        <v>2</v>
      </c>
      <c r="D4" s="1" t="s">
        <v>7</v>
      </c>
      <c r="E4" s="1" t="s">
        <v>8</v>
      </c>
      <c r="F4" s="1" t="s">
        <v>17</v>
      </c>
      <c r="G4" s="3" t="s">
        <v>6</v>
      </c>
      <c r="H4" s="1" t="s">
        <v>3</v>
      </c>
      <c r="I4" s="1" t="s">
        <v>10</v>
      </c>
      <c r="J4" s="1" t="s">
        <v>4</v>
      </c>
      <c r="K4" s="1" t="s">
        <v>5</v>
      </c>
      <c r="L4" s="1" t="s">
        <v>9</v>
      </c>
      <c r="M4" s="1" t="s">
        <v>115</v>
      </c>
      <c r="N4" s="1" t="s">
        <v>0</v>
      </c>
      <c r="O4" s="1" t="s">
        <v>20</v>
      </c>
    </row>
    <row r="5" spans="2:15" s="28" customFormat="1" ht="25.5">
      <c r="B5" s="19">
        <v>39032</v>
      </c>
      <c r="C5" s="19" t="s">
        <v>161</v>
      </c>
      <c r="D5" s="22" t="s">
        <v>162</v>
      </c>
      <c r="E5" s="23" t="s">
        <v>163</v>
      </c>
      <c r="F5" s="23">
        <v>649</v>
      </c>
      <c r="G5" s="22" t="s">
        <v>148</v>
      </c>
      <c r="H5" s="16" t="s">
        <v>160</v>
      </c>
      <c r="I5" s="22" t="s">
        <v>31</v>
      </c>
      <c r="J5" s="23" t="s">
        <v>146</v>
      </c>
      <c r="K5" s="22" t="s">
        <v>31</v>
      </c>
      <c r="L5" s="22" t="s">
        <v>31</v>
      </c>
      <c r="M5" s="22" t="s">
        <v>31</v>
      </c>
      <c r="N5" s="16"/>
      <c r="O5" s="50" t="s">
        <v>89</v>
      </c>
    </row>
    <row r="6" spans="2:15" s="28" customFormat="1" ht="38.25">
      <c r="B6" s="19">
        <v>39030</v>
      </c>
      <c r="C6" s="19" t="s">
        <v>112</v>
      </c>
      <c r="D6" s="22" t="s">
        <v>165</v>
      </c>
      <c r="E6" s="23" t="s">
        <v>166</v>
      </c>
      <c r="F6" s="23">
        <v>43</v>
      </c>
      <c r="G6" s="22" t="s">
        <v>42</v>
      </c>
      <c r="H6" s="16" t="s">
        <v>43</v>
      </c>
      <c r="I6" s="22" t="s">
        <v>13</v>
      </c>
      <c r="J6" s="23" t="s">
        <v>114</v>
      </c>
      <c r="K6" s="22" t="s">
        <v>29</v>
      </c>
      <c r="L6" s="14" t="s">
        <v>18</v>
      </c>
      <c r="M6" s="19">
        <v>39060</v>
      </c>
      <c r="N6" s="25" t="s">
        <v>116</v>
      </c>
      <c r="O6" s="50" t="s">
        <v>89</v>
      </c>
    </row>
    <row r="7" spans="2:15" s="28" customFormat="1" ht="38.25">
      <c r="B7" s="19">
        <v>39016</v>
      </c>
      <c r="C7" s="19">
        <v>39016</v>
      </c>
      <c r="D7" s="22" t="s">
        <v>108</v>
      </c>
      <c r="E7" s="23" t="s">
        <v>109</v>
      </c>
      <c r="F7" s="23">
        <v>2</v>
      </c>
      <c r="G7" s="22" t="s">
        <v>42</v>
      </c>
      <c r="H7" s="16" t="s">
        <v>43</v>
      </c>
      <c r="I7" s="22" t="s">
        <v>13</v>
      </c>
      <c r="J7" s="23" t="s">
        <v>114</v>
      </c>
      <c r="K7" s="54" t="s">
        <v>29</v>
      </c>
      <c r="L7" s="14" t="s">
        <v>18</v>
      </c>
      <c r="M7" s="21">
        <v>39060</v>
      </c>
      <c r="N7" s="25" t="s">
        <v>116</v>
      </c>
      <c r="O7" s="50" t="s">
        <v>89</v>
      </c>
    </row>
    <row r="8" spans="2:15" s="28" customFormat="1" ht="38.25">
      <c r="B8" s="19">
        <v>39008</v>
      </c>
      <c r="C8" s="19">
        <v>39008</v>
      </c>
      <c r="D8" s="29" t="s">
        <v>104</v>
      </c>
      <c r="E8" s="30" t="s">
        <v>105</v>
      </c>
      <c r="F8" s="23">
        <v>85</v>
      </c>
      <c r="G8" s="22" t="s">
        <v>15</v>
      </c>
      <c r="H8" s="16" t="s">
        <v>106</v>
      </c>
      <c r="I8" s="22" t="s">
        <v>13</v>
      </c>
      <c r="J8" s="23" t="s">
        <v>147</v>
      </c>
      <c r="K8" s="14" t="s">
        <v>152</v>
      </c>
      <c r="L8" s="14" t="s">
        <v>18</v>
      </c>
      <c r="M8" s="19">
        <v>39008</v>
      </c>
      <c r="N8" s="49" t="s">
        <v>107</v>
      </c>
      <c r="O8" s="50" t="s">
        <v>139</v>
      </c>
    </row>
    <row r="9" spans="2:15" s="28" customFormat="1" ht="51">
      <c r="B9" s="19">
        <v>39007</v>
      </c>
      <c r="C9" s="19">
        <v>39007</v>
      </c>
      <c r="D9" s="22" t="s">
        <v>100</v>
      </c>
      <c r="E9" s="23" t="s">
        <v>101</v>
      </c>
      <c r="F9" s="23">
        <v>18</v>
      </c>
      <c r="G9" s="22" t="s">
        <v>15</v>
      </c>
      <c r="H9" s="16" t="s">
        <v>102</v>
      </c>
      <c r="I9" s="22" t="s">
        <v>13</v>
      </c>
      <c r="J9" s="23" t="s">
        <v>147</v>
      </c>
      <c r="K9" s="52" t="s">
        <v>153</v>
      </c>
      <c r="L9" s="14" t="s">
        <v>18</v>
      </c>
      <c r="M9" s="19">
        <v>39007</v>
      </c>
      <c r="N9" s="25" t="s">
        <v>155</v>
      </c>
      <c r="O9" s="51" t="s">
        <v>156</v>
      </c>
    </row>
    <row r="10" spans="2:15" s="28" customFormat="1" ht="38.25">
      <c r="B10" s="19">
        <v>39005</v>
      </c>
      <c r="C10" s="19" t="s">
        <v>142</v>
      </c>
      <c r="D10" s="22" t="s">
        <v>143</v>
      </c>
      <c r="E10" s="23" t="s">
        <v>144</v>
      </c>
      <c r="F10" s="23">
        <v>720</v>
      </c>
      <c r="G10" s="22" t="s">
        <v>148</v>
      </c>
      <c r="H10" s="16" t="s">
        <v>149</v>
      </c>
      <c r="I10" s="22" t="s">
        <v>31</v>
      </c>
      <c r="J10" s="23" t="s">
        <v>146</v>
      </c>
      <c r="K10" s="22" t="s">
        <v>31</v>
      </c>
      <c r="L10" s="22" t="s">
        <v>31</v>
      </c>
      <c r="M10" s="22" t="s">
        <v>31</v>
      </c>
      <c r="N10" s="16"/>
      <c r="O10" s="50" t="s">
        <v>89</v>
      </c>
    </row>
    <row r="11" spans="2:15" s="28" customFormat="1" ht="38.25">
      <c r="B11" s="19">
        <v>42657</v>
      </c>
      <c r="C11" s="19">
        <v>39006</v>
      </c>
      <c r="D11" s="22" t="s">
        <v>158</v>
      </c>
      <c r="E11" s="23" t="s">
        <v>103</v>
      </c>
      <c r="F11" s="23">
        <v>690</v>
      </c>
      <c r="G11" s="22" t="s">
        <v>15</v>
      </c>
      <c r="H11" s="16" t="s">
        <v>145</v>
      </c>
      <c r="I11" s="22" t="s">
        <v>151</v>
      </c>
      <c r="J11" s="23" t="s">
        <v>150</v>
      </c>
      <c r="K11" s="14" t="s">
        <v>157</v>
      </c>
      <c r="L11" s="14" t="s">
        <v>18</v>
      </c>
      <c r="M11" s="19">
        <v>39005</v>
      </c>
      <c r="N11" s="25" t="s">
        <v>159</v>
      </c>
      <c r="O11" s="50" t="s">
        <v>139</v>
      </c>
    </row>
    <row r="12" spans="2:15" s="28" customFormat="1" ht="38.25">
      <c r="B12" s="19">
        <v>39001</v>
      </c>
      <c r="C12" s="19">
        <v>39001</v>
      </c>
      <c r="D12" s="22" t="s">
        <v>140</v>
      </c>
      <c r="E12" s="23" t="s">
        <v>98</v>
      </c>
      <c r="F12" s="23">
        <v>62</v>
      </c>
      <c r="G12" s="22" t="s">
        <v>148</v>
      </c>
      <c r="H12" s="16" t="s">
        <v>99</v>
      </c>
      <c r="I12" s="22" t="s">
        <v>13</v>
      </c>
      <c r="J12" s="23" t="s">
        <v>147</v>
      </c>
      <c r="K12" s="14" t="s">
        <v>14</v>
      </c>
      <c r="L12" s="14" t="s">
        <v>18</v>
      </c>
      <c r="M12" s="19">
        <v>39001</v>
      </c>
      <c r="N12" s="25" t="s">
        <v>141</v>
      </c>
      <c r="O12" s="50" t="s">
        <v>89</v>
      </c>
    </row>
    <row r="13" spans="2:15" s="28" customFormat="1" ht="55.5" customHeight="1">
      <c r="B13" s="19">
        <v>39000</v>
      </c>
      <c r="C13" s="19">
        <v>39000</v>
      </c>
      <c r="D13" s="22" t="s">
        <v>31</v>
      </c>
      <c r="E13" s="24" t="s">
        <v>31</v>
      </c>
      <c r="F13" s="24" t="s">
        <v>31</v>
      </c>
      <c r="G13" s="52" t="s">
        <v>167</v>
      </c>
      <c r="H13" s="16" t="s">
        <v>117</v>
      </c>
      <c r="I13" s="22" t="s">
        <v>48</v>
      </c>
      <c r="J13" s="22" t="s">
        <v>70</v>
      </c>
      <c r="K13" s="14" t="s">
        <v>138</v>
      </c>
      <c r="L13" s="14" t="s">
        <v>51</v>
      </c>
      <c r="M13" s="19">
        <v>39000</v>
      </c>
      <c r="N13" s="25"/>
      <c r="O13" s="50" t="s">
        <v>89</v>
      </c>
    </row>
    <row r="14" spans="2:15" s="28" customFormat="1" ht="91.5" customHeight="1">
      <c r="B14" s="19">
        <v>38999</v>
      </c>
      <c r="C14" s="19">
        <v>38999</v>
      </c>
      <c r="D14" s="22" t="s">
        <v>31</v>
      </c>
      <c r="E14" s="24" t="s">
        <v>31</v>
      </c>
      <c r="F14" s="24" t="s">
        <v>31</v>
      </c>
      <c r="G14" s="22" t="s">
        <v>167</v>
      </c>
      <c r="H14" s="16" t="s">
        <v>110</v>
      </c>
      <c r="I14" s="22" t="s">
        <v>26</v>
      </c>
      <c r="J14" s="22" t="s">
        <v>111</v>
      </c>
      <c r="K14" s="14" t="s">
        <v>164</v>
      </c>
      <c r="L14" s="14" t="s">
        <v>51</v>
      </c>
      <c r="M14" s="19" t="s">
        <v>31</v>
      </c>
      <c r="N14" s="25"/>
      <c r="O14" s="50" t="s">
        <v>89</v>
      </c>
    </row>
    <row r="15" spans="2:15" s="28" customFormat="1" ht="38.25">
      <c r="B15" s="19">
        <v>38995</v>
      </c>
      <c r="C15" s="19">
        <v>38995.61736111111</v>
      </c>
      <c r="D15" s="22" t="s">
        <v>97</v>
      </c>
      <c r="E15" s="23" t="s">
        <v>113</v>
      </c>
      <c r="F15" s="23">
        <v>6</v>
      </c>
      <c r="G15" s="22" t="s">
        <v>42</v>
      </c>
      <c r="H15" s="16" t="s">
        <v>43</v>
      </c>
      <c r="I15" s="22" t="s">
        <v>13</v>
      </c>
      <c r="J15" s="23" t="s">
        <v>114</v>
      </c>
      <c r="K15" s="22" t="s">
        <v>29</v>
      </c>
      <c r="L15" s="14" t="s">
        <v>18</v>
      </c>
      <c r="M15" s="21">
        <v>39060</v>
      </c>
      <c r="N15" s="25" t="s">
        <v>116</v>
      </c>
      <c r="O15" s="50" t="s">
        <v>89</v>
      </c>
    </row>
    <row r="16" spans="2:15" s="28" customFormat="1" ht="12.75">
      <c r="B16" s="31"/>
      <c r="C16" s="31"/>
      <c r="D16" s="32"/>
      <c r="E16" s="33"/>
      <c r="F16" s="33"/>
      <c r="G16" s="32"/>
      <c r="H16" s="34"/>
      <c r="I16" s="32"/>
      <c r="J16" s="33"/>
      <c r="K16" s="32"/>
      <c r="L16" s="35"/>
      <c r="M16" s="36"/>
      <c r="N16" s="37"/>
      <c r="O16" s="38"/>
    </row>
    <row r="17" spans="2:15" ht="38.25">
      <c r="B17" s="19">
        <v>38992</v>
      </c>
      <c r="C17" s="19">
        <v>38993</v>
      </c>
      <c r="D17" s="22" t="s">
        <v>11</v>
      </c>
      <c r="E17" s="23" t="s">
        <v>12</v>
      </c>
      <c r="F17" s="23">
        <v>18</v>
      </c>
      <c r="G17" s="22" t="s">
        <v>15</v>
      </c>
      <c r="H17" s="16" t="s">
        <v>16</v>
      </c>
      <c r="I17" s="22" t="s">
        <v>13</v>
      </c>
      <c r="J17" s="23" t="s">
        <v>147</v>
      </c>
      <c r="K17" s="14" t="s">
        <v>14</v>
      </c>
      <c r="L17" s="14" t="s">
        <v>18</v>
      </c>
      <c r="M17" s="19">
        <v>38993</v>
      </c>
      <c r="N17" s="25" t="s">
        <v>19</v>
      </c>
      <c r="O17" s="51" t="s">
        <v>139</v>
      </c>
    </row>
    <row r="18" spans="2:15" ht="38.25">
      <c r="B18" s="19">
        <v>38987</v>
      </c>
      <c r="C18" s="19">
        <v>38987</v>
      </c>
      <c r="D18" s="22" t="s">
        <v>31</v>
      </c>
      <c r="E18" s="23" t="s">
        <v>31</v>
      </c>
      <c r="F18" s="23" t="s">
        <v>31</v>
      </c>
      <c r="G18" s="22" t="s">
        <v>80</v>
      </c>
      <c r="H18" s="16" t="s">
        <v>76</v>
      </c>
      <c r="I18" s="22" t="s">
        <v>13</v>
      </c>
      <c r="J18" s="23" t="s">
        <v>70</v>
      </c>
      <c r="K18" s="14" t="s">
        <v>77</v>
      </c>
      <c r="L18" s="14" t="s">
        <v>18</v>
      </c>
      <c r="M18" s="19">
        <v>38988</v>
      </c>
      <c r="N18" s="25" t="s">
        <v>78</v>
      </c>
      <c r="O18" s="50" t="s">
        <v>89</v>
      </c>
    </row>
    <row r="19" spans="2:15" ht="38.25">
      <c r="B19" s="20">
        <v>38986</v>
      </c>
      <c r="C19" s="21">
        <v>38989</v>
      </c>
      <c r="D19" s="22" t="s">
        <v>23</v>
      </c>
      <c r="E19" s="24" t="s">
        <v>24</v>
      </c>
      <c r="F19" s="24">
        <v>242</v>
      </c>
      <c r="G19" s="22" t="s">
        <v>15</v>
      </c>
      <c r="H19" s="16" t="s">
        <v>25</v>
      </c>
      <c r="I19" s="22" t="s">
        <v>27</v>
      </c>
      <c r="J19" s="23" t="s">
        <v>28</v>
      </c>
      <c r="K19" s="14" t="s">
        <v>29</v>
      </c>
      <c r="L19" s="14" t="s">
        <v>30</v>
      </c>
      <c r="M19" s="20" t="s">
        <v>31</v>
      </c>
      <c r="N19" s="26" t="s">
        <v>32</v>
      </c>
      <c r="O19" s="51" t="s">
        <v>154</v>
      </c>
    </row>
    <row r="20" spans="2:15" ht="38.25">
      <c r="B20" s="20">
        <v>38985</v>
      </c>
      <c r="C20" s="21">
        <v>38989</v>
      </c>
      <c r="D20" s="22" t="s">
        <v>21</v>
      </c>
      <c r="E20" s="24" t="s">
        <v>22</v>
      </c>
      <c r="F20" s="24">
        <v>829</v>
      </c>
      <c r="G20" s="22" t="s">
        <v>15</v>
      </c>
      <c r="H20" s="16" t="s">
        <v>25</v>
      </c>
      <c r="I20" s="22" t="s">
        <v>27</v>
      </c>
      <c r="J20" s="23" t="s">
        <v>28</v>
      </c>
      <c r="K20" s="14" t="s">
        <v>29</v>
      </c>
      <c r="L20" s="14" t="s">
        <v>30</v>
      </c>
      <c r="M20" s="20" t="s">
        <v>31</v>
      </c>
      <c r="N20" s="26" t="s">
        <v>32</v>
      </c>
      <c r="O20" s="51" t="s">
        <v>154</v>
      </c>
    </row>
    <row r="21" spans="2:15" ht="38.25">
      <c r="B21" s="20">
        <v>38986</v>
      </c>
      <c r="C21" s="20">
        <v>38986</v>
      </c>
      <c r="D21" s="22" t="s">
        <v>88</v>
      </c>
      <c r="E21" s="24" t="s">
        <v>24</v>
      </c>
      <c r="F21" s="24">
        <v>242</v>
      </c>
      <c r="G21" s="22" t="s">
        <v>15</v>
      </c>
      <c r="H21" s="16" t="s">
        <v>33</v>
      </c>
      <c r="I21" s="22" t="s">
        <v>13</v>
      </c>
      <c r="J21" s="23" t="s">
        <v>147</v>
      </c>
      <c r="K21" s="54" t="s">
        <v>29</v>
      </c>
      <c r="L21" s="14" t="s">
        <v>30</v>
      </c>
      <c r="M21" s="21">
        <v>38986</v>
      </c>
      <c r="N21" s="26" t="s">
        <v>34</v>
      </c>
      <c r="O21" s="51" t="s">
        <v>91</v>
      </c>
    </row>
    <row r="22" spans="2:15" ht="38.25">
      <c r="B22" s="20">
        <v>38985</v>
      </c>
      <c r="C22" s="20">
        <v>38985</v>
      </c>
      <c r="D22" s="22" t="s">
        <v>21</v>
      </c>
      <c r="E22" s="24" t="s">
        <v>22</v>
      </c>
      <c r="F22" s="24">
        <v>829</v>
      </c>
      <c r="G22" s="22" t="s">
        <v>15</v>
      </c>
      <c r="H22" s="16" t="s">
        <v>33</v>
      </c>
      <c r="I22" s="22" t="s">
        <v>26</v>
      </c>
      <c r="J22" s="23" t="s">
        <v>147</v>
      </c>
      <c r="K22" s="54" t="s">
        <v>39</v>
      </c>
      <c r="L22" s="14" t="s">
        <v>30</v>
      </c>
      <c r="M22" s="20">
        <v>38985</v>
      </c>
      <c r="N22" s="26" t="s">
        <v>34</v>
      </c>
      <c r="O22" s="51" t="s">
        <v>91</v>
      </c>
    </row>
    <row r="23" spans="2:15" ht="38.25">
      <c r="B23" s="20" t="s">
        <v>35</v>
      </c>
      <c r="C23" s="20" t="s">
        <v>38</v>
      </c>
      <c r="D23" s="22" t="s">
        <v>31</v>
      </c>
      <c r="E23" s="24" t="s">
        <v>31</v>
      </c>
      <c r="F23" s="24" t="s">
        <v>31</v>
      </c>
      <c r="G23" s="22" t="s">
        <v>15</v>
      </c>
      <c r="H23" s="16" t="s">
        <v>36</v>
      </c>
      <c r="I23" s="22" t="s">
        <v>13</v>
      </c>
      <c r="J23" s="23" t="s">
        <v>37</v>
      </c>
      <c r="K23" s="14" t="s">
        <v>29</v>
      </c>
      <c r="L23" s="14" t="s">
        <v>30</v>
      </c>
      <c r="M23" s="20" t="s">
        <v>31</v>
      </c>
      <c r="N23" s="26" t="s">
        <v>34</v>
      </c>
      <c r="O23" s="51" t="s">
        <v>90</v>
      </c>
    </row>
    <row r="24" spans="2:15" ht="63.75">
      <c r="B24" s="20">
        <v>38980</v>
      </c>
      <c r="C24" s="20">
        <v>38980</v>
      </c>
      <c r="D24" s="22" t="s">
        <v>31</v>
      </c>
      <c r="E24" s="24" t="s">
        <v>31</v>
      </c>
      <c r="F24" s="24" t="s">
        <v>31</v>
      </c>
      <c r="G24" s="22" t="s">
        <v>72</v>
      </c>
      <c r="H24" s="16" t="s">
        <v>73</v>
      </c>
      <c r="I24" s="22" t="s">
        <v>48</v>
      </c>
      <c r="J24" s="23" t="s">
        <v>74</v>
      </c>
      <c r="K24" s="14" t="s">
        <v>75</v>
      </c>
      <c r="L24" s="14" t="s">
        <v>18</v>
      </c>
      <c r="M24" s="20">
        <v>38988</v>
      </c>
      <c r="N24" s="26"/>
      <c r="O24" s="50" t="s">
        <v>89</v>
      </c>
    </row>
    <row r="25" spans="2:15" ht="51">
      <c r="B25" s="20">
        <v>38981</v>
      </c>
      <c r="C25" s="20">
        <v>38981</v>
      </c>
      <c r="D25" s="22" t="s">
        <v>45</v>
      </c>
      <c r="E25" s="24" t="s">
        <v>46</v>
      </c>
      <c r="F25" s="24">
        <v>120</v>
      </c>
      <c r="G25" s="22" t="s">
        <v>42</v>
      </c>
      <c r="H25" s="16" t="s">
        <v>49</v>
      </c>
      <c r="I25" s="22" t="s">
        <v>48</v>
      </c>
      <c r="J25" s="23" t="s">
        <v>47</v>
      </c>
      <c r="K25" s="54" t="s">
        <v>50</v>
      </c>
      <c r="L25" s="14" t="s">
        <v>51</v>
      </c>
      <c r="M25" s="21">
        <v>38981</v>
      </c>
      <c r="N25" s="26" t="s">
        <v>52</v>
      </c>
      <c r="O25" s="50" t="s">
        <v>89</v>
      </c>
    </row>
    <row r="26" spans="2:15" ht="38.25">
      <c r="B26" s="21">
        <v>38981</v>
      </c>
      <c r="C26" s="21">
        <v>38981</v>
      </c>
      <c r="D26" s="22" t="s">
        <v>40</v>
      </c>
      <c r="E26" s="24" t="s">
        <v>41</v>
      </c>
      <c r="F26" s="24">
        <v>8</v>
      </c>
      <c r="G26" s="22" t="s">
        <v>42</v>
      </c>
      <c r="H26" s="16" t="s">
        <v>43</v>
      </c>
      <c r="I26" s="22" t="s">
        <v>13</v>
      </c>
      <c r="J26" s="23" t="s">
        <v>114</v>
      </c>
      <c r="K26" s="54" t="s">
        <v>29</v>
      </c>
      <c r="L26" s="14" t="s">
        <v>18</v>
      </c>
      <c r="M26" s="21">
        <v>39060</v>
      </c>
      <c r="N26" s="26" t="s">
        <v>44</v>
      </c>
      <c r="O26" s="50" t="s">
        <v>89</v>
      </c>
    </row>
    <row r="27" spans="2:15" ht="51">
      <c r="B27" s="21">
        <v>38979</v>
      </c>
      <c r="C27" s="21">
        <v>38979</v>
      </c>
      <c r="D27" s="22" t="s">
        <v>31</v>
      </c>
      <c r="E27" s="24" t="s">
        <v>31</v>
      </c>
      <c r="F27" s="24" t="s">
        <v>31</v>
      </c>
      <c r="G27" s="22" t="s">
        <v>15</v>
      </c>
      <c r="H27" s="16" t="s">
        <v>53</v>
      </c>
      <c r="I27" s="22" t="s">
        <v>54</v>
      </c>
      <c r="J27" s="23" t="s">
        <v>55</v>
      </c>
      <c r="K27" s="54" t="s">
        <v>56</v>
      </c>
      <c r="L27" s="14" t="s">
        <v>57</v>
      </c>
      <c r="M27" s="20" t="s">
        <v>31</v>
      </c>
      <c r="N27" s="26" t="s">
        <v>58</v>
      </c>
      <c r="O27" s="50" t="s">
        <v>92</v>
      </c>
    </row>
    <row r="28" spans="2:15" ht="38.25">
      <c r="B28" s="21">
        <v>38971</v>
      </c>
      <c r="C28" s="21">
        <v>38971</v>
      </c>
      <c r="D28" s="22" t="s">
        <v>59</v>
      </c>
      <c r="E28" s="24" t="s">
        <v>60</v>
      </c>
      <c r="F28" s="24">
        <v>3</v>
      </c>
      <c r="G28" s="22" t="s">
        <v>42</v>
      </c>
      <c r="H28" s="16" t="s">
        <v>43</v>
      </c>
      <c r="I28" s="22" t="s">
        <v>13</v>
      </c>
      <c r="J28" s="23" t="s">
        <v>114</v>
      </c>
      <c r="K28" s="54" t="s">
        <v>29</v>
      </c>
      <c r="L28" s="14" t="s">
        <v>18</v>
      </c>
      <c r="M28" s="21">
        <v>39060</v>
      </c>
      <c r="N28" s="26" t="s">
        <v>44</v>
      </c>
      <c r="O28" s="50" t="s">
        <v>89</v>
      </c>
    </row>
    <row r="29" spans="2:15" ht="38.25">
      <c r="B29" s="20" t="s">
        <v>66</v>
      </c>
      <c r="C29" s="21">
        <v>38968</v>
      </c>
      <c r="D29" s="22" t="s">
        <v>31</v>
      </c>
      <c r="E29" s="24" t="s">
        <v>31</v>
      </c>
      <c r="F29" s="24" t="s">
        <v>31</v>
      </c>
      <c r="G29" s="22" t="s">
        <v>42</v>
      </c>
      <c r="H29" s="16" t="s">
        <v>63</v>
      </c>
      <c r="I29" s="22" t="s">
        <v>64</v>
      </c>
      <c r="J29" s="23" t="s">
        <v>65</v>
      </c>
      <c r="K29" s="54" t="s">
        <v>61</v>
      </c>
      <c r="L29" s="14" t="s">
        <v>18</v>
      </c>
      <c r="M29" s="20" t="s">
        <v>31</v>
      </c>
      <c r="N29" s="26" t="s">
        <v>62</v>
      </c>
      <c r="O29" s="51" t="s">
        <v>93</v>
      </c>
    </row>
    <row r="30" spans="2:15" ht="38.25">
      <c r="B30" s="21">
        <v>38965</v>
      </c>
      <c r="C30" s="21">
        <v>38965</v>
      </c>
      <c r="D30" s="22" t="s">
        <v>31</v>
      </c>
      <c r="E30" s="24" t="s">
        <v>31</v>
      </c>
      <c r="F30" s="24" t="s">
        <v>31</v>
      </c>
      <c r="G30" s="22" t="s">
        <v>80</v>
      </c>
      <c r="H30" s="16" t="s">
        <v>79</v>
      </c>
      <c r="I30" s="22" t="s">
        <v>26</v>
      </c>
      <c r="J30" s="23" t="s">
        <v>70</v>
      </c>
      <c r="K30" s="54" t="s">
        <v>81</v>
      </c>
      <c r="L30" s="14" t="s">
        <v>18</v>
      </c>
      <c r="M30" s="21">
        <v>38966</v>
      </c>
      <c r="N30" s="26" t="s">
        <v>83</v>
      </c>
      <c r="O30" s="50" t="s">
        <v>94</v>
      </c>
    </row>
    <row r="31" spans="2:15" ht="38.25">
      <c r="B31" s="21">
        <v>38959</v>
      </c>
      <c r="C31" s="21">
        <v>38960</v>
      </c>
      <c r="D31" s="22" t="s">
        <v>67</v>
      </c>
      <c r="E31" s="24" t="s">
        <v>68</v>
      </c>
      <c r="F31" s="24">
        <v>11</v>
      </c>
      <c r="G31" s="22" t="s">
        <v>42</v>
      </c>
      <c r="H31" s="16" t="s">
        <v>43</v>
      </c>
      <c r="I31" s="22" t="s">
        <v>13</v>
      </c>
      <c r="J31" s="23" t="s">
        <v>114</v>
      </c>
      <c r="K31" s="54" t="s">
        <v>29</v>
      </c>
      <c r="L31" s="14" t="s">
        <v>18</v>
      </c>
      <c r="M31" s="21">
        <v>39060</v>
      </c>
      <c r="N31" s="26" t="s">
        <v>44</v>
      </c>
      <c r="O31" s="50" t="s">
        <v>89</v>
      </c>
    </row>
    <row r="32" spans="2:15" ht="38.25">
      <c r="B32" s="21">
        <v>38953</v>
      </c>
      <c r="C32" s="21">
        <v>38953</v>
      </c>
      <c r="D32" s="22" t="s">
        <v>31</v>
      </c>
      <c r="E32" s="24" t="s">
        <v>31</v>
      </c>
      <c r="F32" s="24" t="s">
        <v>31</v>
      </c>
      <c r="G32" s="22" t="s">
        <v>80</v>
      </c>
      <c r="H32" s="16" t="s">
        <v>79</v>
      </c>
      <c r="I32" s="22" t="s">
        <v>26</v>
      </c>
      <c r="J32" s="23" t="s">
        <v>70</v>
      </c>
      <c r="K32" s="54" t="s">
        <v>81</v>
      </c>
      <c r="L32" s="14" t="s">
        <v>18</v>
      </c>
      <c r="M32" s="21">
        <v>38953</v>
      </c>
      <c r="N32" s="26" t="s">
        <v>82</v>
      </c>
      <c r="O32" s="50" t="s">
        <v>94</v>
      </c>
    </row>
    <row r="33" spans="2:15" ht="51">
      <c r="B33" s="21">
        <v>38937</v>
      </c>
      <c r="C33" s="21">
        <v>38937</v>
      </c>
      <c r="D33" s="22" t="s">
        <v>31</v>
      </c>
      <c r="E33" s="24" t="s">
        <v>31</v>
      </c>
      <c r="F33" s="24" t="s">
        <v>31</v>
      </c>
      <c r="G33" s="22" t="s">
        <v>80</v>
      </c>
      <c r="H33" s="16" t="s">
        <v>69</v>
      </c>
      <c r="I33" s="22" t="s">
        <v>13</v>
      </c>
      <c r="J33" s="23" t="s">
        <v>70</v>
      </c>
      <c r="K33" s="54" t="s">
        <v>71</v>
      </c>
      <c r="L33" s="14" t="s">
        <v>18</v>
      </c>
      <c r="M33" s="20" t="s">
        <v>29</v>
      </c>
      <c r="N33" s="26"/>
      <c r="O33" s="50" t="s">
        <v>94</v>
      </c>
    </row>
    <row r="34" spans="2:15" ht="38.25">
      <c r="B34" s="21">
        <v>38931</v>
      </c>
      <c r="C34" s="21">
        <v>38931</v>
      </c>
      <c r="D34" s="22" t="s">
        <v>84</v>
      </c>
      <c r="E34" s="24" t="s">
        <v>85</v>
      </c>
      <c r="F34" s="24">
        <v>3</v>
      </c>
      <c r="G34" s="22" t="s">
        <v>42</v>
      </c>
      <c r="H34" s="16" t="s">
        <v>43</v>
      </c>
      <c r="I34" s="22" t="s">
        <v>13</v>
      </c>
      <c r="J34" s="23" t="s">
        <v>114</v>
      </c>
      <c r="K34" s="54" t="s">
        <v>29</v>
      </c>
      <c r="L34" s="14" t="s">
        <v>18</v>
      </c>
      <c r="M34" s="21">
        <v>39060</v>
      </c>
      <c r="N34" s="26" t="s">
        <v>44</v>
      </c>
      <c r="O34" s="50" t="s">
        <v>89</v>
      </c>
    </row>
    <row r="35" spans="2:15" ht="38.25">
      <c r="B35" s="21">
        <v>38925</v>
      </c>
      <c r="C35" s="21">
        <v>38925</v>
      </c>
      <c r="D35" s="22" t="s">
        <v>86</v>
      </c>
      <c r="E35" s="24" t="s">
        <v>87</v>
      </c>
      <c r="F35" s="24">
        <v>510</v>
      </c>
      <c r="G35" s="22" t="s">
        <v>15</v>
      </c>
      <c r="H35" s="16" t="s">
        <v>36</v>
      </c>
      <c r="I35" s="22" t="s">
        <v>13</v>
      </c>
      <c r="J35" s="23" t="s">
        <v>37</v>
      </c>
      <c r="K35" s="14" t="s">
        <v>29</v>
      </c>
      <c r="L35" s="14" t="s">
        <v>30</v>
      </c>
      <c r="M35" s="20" t="s">
        <v>31</v>
      </c>
      <c r="N35" s="26" t="s">
        <v>34</v>
      </c>
      <c r="O35" s="51" t="s">
        <v>91</v>
      </c>
    </row>
    <row r="36" spans="2:15" ht="12.75">
      <c r="B36" s="21"/>
      <c r="C36" s="21"/>
      <c r="D36" s="22"/>
      <c r="E36" s="24"/>
      <c r="F36" s="24"/>
      <c r="G36" s="22"/>
      <c r="H36" s="16"/>
      <c r="I36" s="22"/>
      <c r="J36" s="23"/>
      <c r="K36" s="54"/>
      <c r="L36" s="14"/>
      <c r="M36" s="21"/>
      <c r="N36" s="26"/>
      <c r="O36" s="2"/>
    </row>
    <row r="37" spans="2:15" ht="12.75">
      <c r="B37" s="21"/>
      <c r="C37" s="21"/>
      <c r="D37" s="22"/>
      <c r="E37" s="24"/>
      <c r="F37" s="24"/>
      <c r="G37" s="22"/>
      <c r="H37" s="16"/>
      <c r="I37" s="22"/>
      <c r="J37" s="23"/>
      <c r="K37" s="54"/>
      <c r="L37" s="14"/>
      <c r="M37" s="21"/>
      <c r="N37" s="26"/>
      <c r="O37" s="2"/>
    </row>
    <row r="38" spans="2:15" ht="12.75">
      <c r="B38" s="21"/>
      <c r="C38" s="21"/>
      <c r="D38" s="22"/>
      <c r="E38" s="24"/>
      <c r="F38" s="24"/>
      <c r="G38" s="22"/>
      <c r="H38" s="16"/>
      <c r="I38" s="22"/>
      <c r="J38" s="23"/>
      <c r="K38" s="54"/>
      <c r="L38" s="14"/>
      <c r="M38" s="21"/>
      <c r="N38" s="26"/>
      <c r="O38" s="2"/>
    </row>
    <row r="39" spans="2:15" ht="12.75">
      <c r="B39" s="21"/>
      <c r="C39" s="21"/>
      <c r="D39" s="22"/>
      <c r="E39" s="24"/>
      <c r="F39" s="24"/>
      <c r="G39" s="22"/>
      <c r="H39" s="16"/>
      <c r="I39" s="22"/>
      <c r="J39" s="23"/>
      <c r="K39" s="54"/>
      <c r="L39" s="14"/>
      <c r="M39" s="21"/>
      <c r="N39" s="26"/>
      <c r="O39" s="2"/>
    </row>
    <row r="40" spans="2:15" ht="12.75">
      <c r="B40" s="21"/>
      <c r="C40" s="21"/>
      <c r="D40" s="22"/>
      <c r="E40" s="24"/>
      <c r="F40" s="24"/>
      <c r="G40" s="22"/>
      <c r="H40" s="16"/>
      <c r="I40" s="22"/>
      <c r="J40" s="23"/>
      <c r="K40" s="54"/>
      <c r="L40" s="14"/>
      <c r="M40" s="21"/>
      <c r="N40" s="26"/>
      <c r="O40" s="2"/>
    </row>
    <row r="41" spans="2:15" ht="12.75">
      <c r="B41" s="21"/>
      <c r="C41" s="21"/>
      <c r="D41" s="22"/>
      <c r="E41" s="24"/>
      <c r="F41" s="24"/>
      <c r="G41" s="22"/>
      <c r="H41" s="16"/>
      <c r="I41" s="22"/>
      <c r="J41" s="23"/>
      <c r="K41" s="54"/>
      <c r="L41" s="14"/>
      <c r="M41" s="21"/>
      <c r="N41" s="26"/>
      <c r="O41" s="2"/>
    </row>
    <row r="42" spans="2:15" ht="12.75">
      <c r="B42" s="21"/>
      <c r="C42" s="21"/>
      <c r="D42" s="22"/>
      <c r="E42" s="24"/>
      <c r="F42" s="24"/>
      <c r="G42" s="22"/>
      <c r="H42" s="16"/>
      <c r="I42" s="22"/>
      <c r="J42" s="23"/>
      <c r="K42" s="54"/>
      <c r="L42" s="14"/>
      <c r="M42" s="21"/>
      <c r="N42" s="26"/>
      <c r="O42" s="2"/>
    </row>
    <row r="43" spans="2:14" ht="12.75">
      <c r="B43" s="10"/>
      <c r="C43" s="10"/>
      <c r="E43" s="12"/>
      <c r="G43" s="5"/>
      <c r="H43" s="17"/>
      <c r="I43" s="53"/>
      <c r="J43" s="10"/>
      <c r="L43" s="4"/>
      <c r="N43" s="4"/>
    </row>
    <row r="44" spans="2:14" s="6" customFormat="1" ht="12.75">
      <c r="B44" s="11"/>
      <c r="C44" s="11"/>
      <c r="D44" s="5"/>
      <c r="E44" s="5"/>
      <c r="F44" s="5"/>
      <c r="H44" s="15"/>
      <c r="I44" s="7"/>
      <c r="J44" s="7"/>
      <c r="K44" s="55"/>
      <c r="L44" s="15"/>
      <c r="M44" s="11"/>
      <c r="N44" s="18"/>
    </row>
    <row r="45" spans="2:14" s="6" customFormat="1" ht="12.75">
      <c r="B45" s="11"/>
      <c r="C45" s="11"/>
      <c r="D45" s="7"/>
      <c r="E45" s="7"/>
      <c r="F45" s="7"/>
      <c r="H45" s="15"/>
      <c r="I45" s="7"/>
      <c r="J45" s="7"/>
      <c r="K45" s="55"/>
      <c r="L45" s="15"/>
      <c r="M45" s="11"/>
      <c r="N45" s="18"/>
    </row>
    <row r="46" spans="2:13" ht="12.75">
      <c r="B46" s="10"/>
      <c r="C46" s="10"/>
      <c r="D46" s="7"/>
      <c r="E46" s="7"/>
      <c r="F46" s="7"/>
      <c r="M46" s="10"/>
    </row>
    <row r="47" spans="2:13" ht="12.75">
      <c r="B47" s="10"/>
      <c r="C47" s="10"/>
      <c r="D47" s="5"/>
      <c r="E47" s="5"/>
      <c r="F47" s="5"/>
      <c r="M47" s="10"/>
    </row>
    <row r="48" spans="2:13" ht="12.75">
      <c r="B48" s="10"/>
      <c r="C48" s="10"/>
      <c r="D48" s="5"/>
      <c r="E48" s="5"/>
      <c r="F48" s="5"/>
      <c r="M48" s="10"/>
    </row>
    <row r="49" spans="2:13" ht="12.75">
      <c r="B49" s="10"/>
      <c r="C49" s="10"/>
      <c r="D49" s="5"/>
      <c r="E49" s="5"/>
      <c r="F49" s="5"/>
      <c r="M49" s="10"/>
    </row>
    <row r="50" spans="2:13" ht="12.75">
      <c r="B50" s="10"/>
      <c r="C50" s="10"/>
      <c r="D50" s="5"/>
      <c r="E50" s="5"/>
      <c r="F50" s="5"/>
      <c r="M50" s="10"/>
    </row>
    <row r="51" spans="2:13" ht="12.75">
      <c r="B51" s="10"/>
      <c r="C51" s="10"/>
      <c r="D51" s="5"/>
      <c r="E51" s="5"/>
      <c r="F51" s="5"/>
      <c r="M51" s="10"/>
    </row>
    <row r="52" spans="2:13" ht="12.75">
      <c r="B52" s="10"/>
      <c r="C52" s="10"/>
      <c r="D52" s="5"/>
      <c r="E52" s="5"/>
      <c r="F52" s="5"/>
      <c r="M52" s="10"/>
    </row>
    <row r="53" spans="2:13" ht="12.75">
      <c r="B53" s="10"/>
      <c r="C53" s="10"/>
      <c r="D53" s="5"/>
      <c r="E53" s="5"/>
      <c r="F53" s="5"/>
      <c r="M53" s="10"/>
    </row>
    <row r="54" spans="2:13" ht="12.75">
      <c r="B54" s="10"/>
      <c r="C54" s="10"/>
      <c r="D54" s="5"/>
      <c r="E54" s="5"/>
      <c r="F54" s="5"/>
      <c r="M54" s="10"/>
    </row>
    <row r="55" spans="2:13" ht="12.75">
      <c r="B55" s="10"/>
      <c r="C55" s="10"/>
      <c r="D55" s="5"/>
      <c r="E55" s="5"/>
      <c r="F55" s="5"/>
      <c r="M55" s="10"/>
    </row>
    <row r="56" spans="2:13" ht="12.75">
      <c r="B56" s="10"/>
      <c r="C56" s="10"/>
      <c r="D56" s="5"/>
      <c r="E56" s="5"/>
      <c r="F56" s="5"/>
      <c r="M56" s="10"/>
    </row>
    <row r="57" spans="2:13" ht="12.75">
      <c r="B57" s="10"/>
      <c r="C57" s="10"/>
      <c r="D57" s="5"/>
      <c r="E57" s="5"/>
      <c r="F57" s="5"/>
      <c r="M57" s="10"/>
    </row>
    <row r="58" spans="2:13" ht="12.75">
      <c r="B58" s="10"/>
      <c r="C58" s="10"/>
      <c r="D58" s="5"/>
      <c r="E58" s="5"/>
      <c r="F58" s="5"/>
      <c r="M58" s="10"/>
    </row>
    <row r="59" spans="2:13" ht="12.75">
      <c r="B59" s="10"/>
      <c r="C59" s="10"/>
      <c r="D59" s="5"/>
      <c r="E59" s="5"/>
      <c r="F59" s="5"/>
      <c r="M59" s="10"/>
    </row>
    <row r="60" spans="2:13" ht="12.75">
      <c r="B60" s="10"/>
      <c r="C60" s="10"/>
      <c r="D60" s="5"/>
      <c r="E60" s="5"/>
      <c r="F60" s="5"/>
      <c r="M60" s="10"/>
    </row>
    <row r="61" spans="2:13" ht="12.75">
      <c r="B61" s="10"/>
      <c r="C61" s="10"/>
      <c r="D61" s="5"/>
      <c r="E61" s="5"/>
      <c r="F61" s="5"/>
      <c r="M61" s="10"/>
    </row>
    <row r="62" spans="2:13" ht="12.75">
      <c r="B62" s="10"/>
      <c r="C62" s="10"/>
      <c r="D62" s="5"/>
      <c r="E62" s="5"/>
      <c r="F62" s="5"/>
      <c r="M62" s="10"/>
    </row>
    <row r="63" spans="2:13" ht="12.75">
      <c r="B63" s="10"/>
      <c r="C63" s="10"/>
      <c r="D63" s="5"/>
      <c r="E63" s="5"/>
      <c r="F63" s="5"/>
      <c r="M63" s="10"/>
    </row>
    <row r="64" spans="2:13" ht="12.75">
      <c r="B64" s="10"/>
      <c r="C64" s="10"/>
      <c r="D64" s="5"/>
      <c r="E64" s="5"/>
      <c r="F64" s="5"/>
      <c r="M64" s="10"/>
    </row>
    <row r="65" spans="2:13" ht="12.75">
      <c r="B65" s="10"/>
      <c r="C65" s="10"/>
      <c r="D65" s="5"/>
      <c r="E65" s="5"/>
      <c r="F65" s="5"/>
      <c r="M65" s="10"/>
    </row>
    <row r="66" spans="2:13" ht="12.75">
      <c r="B66" s="10"/>
      <c r="C66" s="10"/>
      <c r="D66" s="5"/>
      <c r="E66" s="5"/>
      <c r="F66" s="5"/>
      <c r="M66" s="10"/>
    </row>
    <row r="67" spans="2:13" ht="12.75">
      <c r="B67" s="10"/>
      <c r="C67" s="10"/>
      <c r="D67" s="5"/>
      <c r="E67" s="5"/>
      <c r="F67" s="5"/>
      <c r="M67" s="10"/>
    </row>
    <row r="68" spans="2:13" ht="12.75">
      <c r="B68" s="10"/>
      <c r="C68" s="10"/>
      <c r="D68" s="5"/>
      <c r="E68" s="5"/>
      <c r="F68" s="5"/>
      <c r="M68" s="10"/>
    </row>
    <row r="69" spans="2:13" ht="12.75">
      <c r="B69" s="10"/>
      <c r="C69" s="10"/>
      <c r="D69" s="5"/>
      <c r="E69" s="5"/>
      <c r="F69" s="5"/>
      <c r="M69" s="10"/>
    </row>
    <row r="70" spans="2:13" ht="12.75">
      <c r="B70" s="10"/>
      <c r="C70" s="10"/>
      <c r="D70" s="5"/>
      <c r="E70" s="5"/>
      <c r="F70" s="5"/>
      <c r="M70" s="10"/>
    </row>
    <row r="71" spans="2:13" ht="12.75">
      <c r="B71" s="10"/>
      <c r="C71" s="10"/>
      <c r="D71" s="5"/>
      <c r="E71" s="5"/>
      <c r="F71" s="5"/>
      <c r="M71" s="10"/>
    </row>
    <row r="72" spans="2:13" ht="12.75">
      <c r="B72" s="10"/>
      <c r="C72" s="10"/>
      <c r="D72" s="5"/>
      <c r="E72" s="5"/>
      <c r="F72" s="5"/>
      <c r="M72" s="10"/>
    </row>
    <row r="73" spans="2:13" ht="12.75">
      <c r="B73" s="10"/>
      <c r="C73" s="10"/>
      <c r="D73" s="5"/>
      <c r="E73" s="5"/>
      <c r="F73" s="5"/>
      <c r="M73" s="10"/>
    </row>
    <row r="74" spans="2:13" ht="12.75">
      <c r="B74" s="10"/>
      <c r="C74" s="10"/>
      <c r="D74" s="5"/>
      <c r="E74" s="5"/>
      <c r="F74" s="5"/>
      <c r="M74" s="10"/>
    </row>
    <row r="75" spans="2:13" ht="12.75">
      <c r="B75" s="10"/>
      <c r="C75" s="10"/>
      <c r="D75" s="5"/>
      <c r="E75" s="5"/>
      <c r="F75" s="5"/>
      <c r="M75" s="10"/>
    </row>
    <row r="76" spans="2:13" ht="12.75">
      <c r="B76" s="10"/>
      <c r="C76" s="10"/>
      <c r="D76" s="5"/>
      <c r="E76" s="5"/>
      <c r="F76" s="5"/>
      <c r="M76" s="10"/>
    </row>
    <row r="77" spans="2:13" ht="12.75">
      <c r="B77" s="10"/>
      <c r="C77" s="10"/>
      <c r="D77" s="5"/>
      <c r="E77" s="5"/>
      <c r="F77" s="5"/>
      <c r="M77" s="10"/>
    </row>
    <row r="78" spans="2:13" ht="12.75">
      <c r="B78" s="10"/>
      <c r="C78" s="10"/>
      <c r="D78" s="5"/>
      <c r="E78" s="5"/>
      <c r="F78" s="5"/>
      <c r="M78" s="10"/>
    </row>
    <row r="79" spans="2:13" ht="12.75">
      <c r="B79" s="10"/>
      <c r="C79" s="10"/>
      <c r="D79" s="5"/>
      <c r="E79" s="5"/>
      <c r="F79" s="5"/>
      <c r="M79" s="10"/>
    </row>
    <row r="80" spans="2:13" ht="12.75">
      <c r="B80" s="10"/>
      <c r="C80" s="10"/>
      <c r="D80" s="5"/>
      <c r="E80" s="5"/>
      <c r="F80" s="5"/>
      <c r="M80" s="10"/>
    </row>
    <row r="81" spans="2:13" ht="12.75">
      <c r="B81" s="10"/>
      <c r="C81" s="10"/>
      <c r="D81" s="5"/>
      <c r="E81" s="5"/>
      <c r="F81" s="5"/>
      <c r="M81" s="10"/>
    </row>
    <row r="82" spans="2:13" ht="12.75">
      <c r="B82" s="5"/>
      <c r="C82" s="10"/>
      <c r="D82" s="5"/>
      <c r="E82" s="5"/>
      <c r="F82" s="5"/>
      <c r="M82" s="5"/>
    </row>
    <row r="83" spans="2:13" ht="12.75">
      <c r="B83" s="5"/>
      <c r="C83" s="10"/>
      <c r="D83" s="5"/>
      <c r="E83" s="5"/>
      <c r="F83" s="5"/>
      <c r="M83" s="5"/>
    </row>
    <row r="84" spans="2:13" ht="12.75">
      <c r="B84" s="5"/>
      <c r="C84" s="10"/>
      <c r="D84" s="5"/>
      <c r="E84" s="5"/>
      <c r="F84" s="5"/>
      <c r="M84" s="5"/>
    </row>
    <row r="85" spans="2:13" ht="12.75">
      <c r="B85" s="5"/>
      <c r="C85" s="5"/>
      <c r="D85" s="5"/>
      <c r="E85" s="5"/>
      <c r="F85" s="5"/>
      <c r="M85" s="5"/>
    </row>
    <row r="86" spans="2:6" ht="12.75">
      <c r="B86" s="5"/>
      <c r="C86" s="5"/>
      <c r="D86" s="5"/>
      <c r="E86" s="5"/>
      <c r="F86" s="5"/>
    </row>
    <row r="87" spans="2:6" ht="12.75">
      <c r="B87" s="5"/>
      <c r="C87" s="5"/>
      <c r="D87" s="5"/>
      <c r="E87" s="5"/>
      <c r="F87" s="5"/>
    </row>
    <row r="88" spans="4:6" ht="12.75">
      <c r="D88" s="5"/>
      <c r="E88" s="5"/>
      <c r="F88" s="5"/>
    </row>
  </sheetData>
  <printOptions/>
  <pageMargins left="0.75" right="0.75" top="1" bottom="1" header="0.5" footer="0.5"/>
  <pageSetup fitToHeight="100" fitToWidth="1" horizontalDpi="1200" verticalDpi="12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125" zoomScaleNormal="125" workbookViewId="0" topLeftCell="A1">
      <selection activeCell="A14" sqref="A14:IV14"/>
    </sheetView>
  </sheetViews>
  <sheetFormatPr defaultColWidth="9.140625" defaultRowHeight="23.25" customHeight="1"/>
  <cols>
    <col min="1" max="1" width="12.57421875" style="0" bestFit="1" customWidth="1"/>
    <col min="2" max="2" width="17.421875" style="0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 thickBot="1">
      <c r="A1" s="47" t="s">
        <v>136</v>
      </c>
      <c r="B1" s="47" t="s">
        <v>137</v>
      </c>
      <c r="C1" s="47" t="s">
        <v>118</v>
      </c>
      <c r="D1" s="47" t="s">
        <v>119</v>
      </c>
      <c r="E1" s="47" t="s">
        <v>120</v>
      </c>
      <c r="F1" s="47" t="s">
        <v>121</v>
      </c>
      <c r="G1" s="47" t="s">
        <v>122</v>
      </c>
    </row>
    <row r="2" spans="1:7" ht="23.25" customHeight="1" thickBot="1">
      <c r="A2" s="39" t="s">
        <v>123</v>
      </c>
      <c r="B2" s="39" t="s">
        <v>124</v>
      </c>
      <c r="C2" s="40">
        <v>44640</v>
      </c>
      <c r="D2" s="39">
        <v>1620</v>
      </c>
      <c r="E2" s="40">
        <f>SUM(C2-D2)</f>
        <v>43020</v>
      </c>
      <c r="F2" s="39">
        <v>105</v>
      </c>
      <c r="G2" s="41">
        <f>(E2-F2)/E2</f>
        <v>0.9975592747559274</v>
      </c>
    </row>
    <row r="3" spans="1:7" ht="23.25" customHeight="1" thickBot="1">
      <c r="A3" s="39" t="s">
        <v>125</v>
      </c>
      <c r="B3" s="39" t="s">
        <v>124</v>
      </c>
      <c r="C3" s="40">
        <v>40320</v>
      </c>
      <c r="D3" s="39">
        <v>990</v>
      </c>
      <c r="E3" s="40">
        <f aca="true" t="shared" si="0" ref="E3:E11">SUM(C3-D3)</f>
        <v>39330</v>
      </c>
      <c r="F3" s="39">
        <v>556</v>
      </c>
      <c r="G3" s="41">
        <f aca="true" t="shared" si="1" ref="G3:G11">(E3-F3)/E3</f>
        <v>0.9858632087465039</v>
      </c>
    </row>
    <row r="4" spans="1:7" ht="23.25" customHeight="1" thickBot="1">
      <c r="A4" s="39" t="s">
        <v>126</v>
      </c>
      <c r="B4" s="39" t="s">
        <v>124</v>
      </c>
      <c r="C4" s="40">
        <v>44640</v>
      </c>
      <c r="D4" s="39">
        <v>960</v>
      </c>
      <c r="E4" s="40">
        <f t="shared" si="0"/>
        <v>43680</v>
      </c>
      <c r="F4" s="39">
        <v>0</v>
      </c>
      <c r="G4" s="48">
        <f t="shared" si="1"/>
        <v>1</v>
      </c>
    </row>
    <row r="5" spans="1:7" ht="23.25" customHeight="1" thickBot="1">
      <c r="A5" s="39" t="s">
        <v>127</v>
      </c>
      <c r="B5" s="39" t="s">
        <v>124</v>
      </c>
      <c r="C5" s="40">
        <v>43200</v>
      </c>
      <c r="D5" s="39">
        <v>715</v>
      </c>
      <c r="E5" s="40">
        <f t="shared" si="0"/>
        <v>42485</v>
      </c>
      <c r="F5" s="39">
        <v>0</v>
      </c>
      <c r="G5" s="48">
        <f t="shared" si="1"/>
        <v>1</v>
      </c>
    </row>
    <row r="6" spans="1:7" ht="23.25" customHeight="1" thickBot="1">
      <c r="A6" s="39" t="s">
        <v>128</v>
      </c>
      <c r="B6" s="39" t="s">
        <v>124</v>
      </c>
      <c r="C6" s="40">
        <v>44640</v>
      </c>
      <c r="D6" s="40">
        <v>3255</v>
      </c>
      <c r="E6" s="40">
        <f t="shared" si="0"/>
        <v>41385</v>
      </c>
      <c r="F6" s="39">
        <v>402</v>
      </c>
      <c r="G6" s="41">
        <f t="shared" si="1"/>
        <v>0.990286335628851</v>
      </c>
    </row>
    <row r="7" spans="1:7" ht="23.25" customHeight="1" thickBot="1">
      <c r="A7" s="39" t="s">
        <v>129</v>
      </c>
      <c r="B7" s="39" t="s">
        <v>124</v>
      </c>
      <c r="C7" s="40">
        <v>43200</v>
      </c>
      <c r="D7" s="39">
        <v>0</v>
      </c>
      <c r="E7" s="40">
        <f t="shared" si="0"/>
        <v>43200</v>
      </c>
      <c r="F7" s="39">
        <v>0</v>
      </c>
      <c r="G7" s="48">
        <f t="shared" si="1"/>
        <v>1</v>
      </c>
    </row>
    <row r="8" spans="1:7" ht="23.25" customHeight="1" thickBot="1">
      <c r="A8" s="39" t="s">
        <v>130</v>
      </c>
      <c r="B8" s="39" t="s">
        <v>124</v>
      </c>
      <c r="C8" s="40">
        <v>44640</v>
      </c>
      <c r="D8" s="39">
        <v>390</v>
      </c>
      <c r="E8" s="40">
        <f t="shared" si="0"/>
        <v>44250</v>
      </c>
      <c r="F8" s="39">
        <v>304</v>
      </c>
      <c r="G8" s="41">
        <f t="shared" si="1"/>
        <v>0.9931299435028249</v>
      </c>
    </row>
    <row r="9" spans="1:7" ht="23.25" customHeight="1" thickBot="1">
      <c r="A9" s="39" t="s">
        <v>131</v>
      </c>
      <c r="B9" s="39" t="s">
        <v>124</v>
      </c>
      <c r="C9" s="40">
        <v>44640</v>
      </c>
      <c r="D9" s="39">
        <v>885</v>
      </c>
      <c r="E9" s="40">
        <f t="shared" si="0"/>
        <v>43755</v>
      </c>
      <c r="F9" s="39">
        <v>0</v>
      </c>
      <c r="G9" s="48">
        <f t="shared" si="1"/>
        <v>1</v>
      </c>
    </row>
    <row r="10" spans="1:7" ht="23.25" customHeight="1" thickBot="1">
      <c r="A10" s="39" t="s">
        <v>132</v>
      </c>
      <c r="B10" s="39" t="s">
        <v>124</v>
      </c>
      <c r="C10" s="40">
        <v>43200</v>
      </c>
      <c r="D10" s="39">
        <v>0</v>
      </c>
      <c r="E10" s="40">
        <f t="shared" si="0"/>
        <v>43200</v>
      </c>
      <c r="F10" s="40">
        <v>1071</v>
      </c>
      <c r="G10" s="41">
        <f t="shared" si="1"/>
        <v>0.9752083333333333</v>
      </c>
    </row>
    <row r="11" spans="1:7" ht="23.25" customHeight="1" thickBot="1">
      <c r="A11" s="42" t="s">
        <v>133</v>
      </c>
      <c r="B11" s="42" t="s">
        <v>124</v>
      </c>
      <c r="C11" s="40">
        <v>44640</v>
      </c>
      <c r="D11" s="42">
        <v>720</v>
      </c>
      <c r="E11" s="43">
        <f t="shared" si="0"/>
        <v>43920</v>
      </c>
      <c r="F11" s="43">
        <v>183</v>
      </c>
      <c r="G11" s="44">
        <f t="shared" si="1"/>
        <v>0.9958333333333333</v>
      </c>
    </row>
    <row r="12" spans="1:7" ht="23.25" customHeight="1">
      <c r="A12" s="56" t="s">
        <v>134</v>
      </c>
      <c r="B12" s="56" t="s">
        <v>124</v>
      </c>
      <c r="C12" s="45">
        <f>SUM(C2:C11)</f>
        <v>437760</v>
      </c>
      <c r="D12" s="60">
        <f>SUM(D2:D11)</f>
        <v>9535</v>
      </c>
      <c r="E12" s="60">
        <f>C12-D12</f>
        <v>428225</v>
      </c>
      <c r="F12" s="56">
        <f>SUM(F2:F11)</f>
        <v>2621</v>
      </c>
      <c r="G12" s="58">
        <f>(E12-F12)/E12</f>
        <v>0.9938793858368848</v>
      </c>
    </row>
    <row r="13" spans="1:7" ht="23.25" customHeight="1" thickBot="1">
      <c r="A13" s="57"/>
      <c r="B13" s="57"/>
      <c r="C13" s="46" t="s">
        <v>135</v>
      </c>
      <c r="D13" s="61"/>
      <c r="E13" s="61"/>
      <c r="F13" s="57"/>
      <c r="G13" s="59"/>
    </row>
  </sheetData>
  <mergeCells count="6">
    <mergeCell ref="F12:F13"/>
    <mergeCell ref="G12:G13"/>
    <mergeCell ref="A12:A13"/>
    <mergeCell ref="B12:B13"/>
    <mergeCell ref="D12:D13"/>
    <mergeCell ref="E12:E13"/>
  </mergeCells>
  <printOptions/>
  <pageMargins left="0.75" right="0.2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dfarley</cp:lastModifiedBy>
  <cp:lastPrinted>2006-11-15T18:22:42Z</cp:lastPrinted>
  <dcterms:created xsi:type="dcterms:W3CDTF">2006-03-02T20:08:25Z</dcterms:created>
  <dcterms:modified xsi:type="dcterms:W3CDTF">2006-11-16T20:21:41Z</dcterms:modified>
  <cp:category/>
  <cp:version/>
  <cp:contentType/>
  <cp:contentStatus/>
</cp:coreProperties>
</file>