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715" activeTab="0"/>
  </bookViews>
  <sheets>
    <sheet name="Review_20050622" sheetId="1" r:id="rId1"/>
    <sheet name="Summary" sheetId="2" r:id="rId2"/>
    <sheet name="Issues_Ideas_AV" sheetId="3" r:id="rId3"/>
    <sheet name="Status" sheetId="4" r:id="rId4"/>
    <sheet name="NEW Concepts not Ranked" sheetId="5" r:id="rId5"/>
  </sheets>
  <definedNames>
    <definedName name="_xlnm.Print_Area" localSheetId="2">'Issues_Ideas_AV'!$A$1:$F$66</definedName>
  </definedNames>
  <calcPr fullCalcOnLoad="1"/>
</workbook>
</file>

<file path=xl/sharedStrings.xml><?xml version="1.0" encoding="utf-8"?>
<sst xmlns="http://schemas.openxmlformats.org/spreadsheetml/2006/main" count="319" uniqueCount="169">
  <si>
    <t xml:space="preserve">Residential Segment -- Consider applying dead-bands to be exceeded in order to change assignments, e.g., if current assignment is RESLOWR and the Winter Ratio calculation with the most recent data is 1.51, then do not change assignment. Is old data better than the new data?  Maybe the 1.5 needs to be altered.  Ideally, weather variability should not affect whether the ESI ID is assigned HIWR.  Consider a different Winter Ratio for each Weather Zone. </t>
  </si>
  <si>
    <t>Look at this when addressing Issue 3.  Review winter use and shoulder use to establish a minimum value.  Maybe a survey to look at usage to determine what' is a reasonable level...  Review magnitude of effect these ESI IDs have on settlement.</t>
  </si>
  <si>
    <t>Consider combining with Issue 3?  Use same methodology from Issues 3 and 5.</t>
  </si>
  <si>
    <t>Consider combining with Issue 3?  Use same methodology from Issues 3, 5, and 6.</t>
  </si>
  <si>
    <t xml:space="preserve">This approach would be similar to the weather sensitivity test currently used for IDRs.  A better approach may be to conduct a sample survey to determine whether premises actually have electric heat, and run analysis of WR based on those.  Also, consider using a neural network to come up with predictor of electric heat. </t>
  </si>
  <si>
    <t>Business Segment -- Validate the kW/kWh combination on a reading and/or a calendar month basis. compute hours use of demand (this would also address kWh = 0 and kW &gt; 0) and make sure it is consistent with hours in the period.  Essentially an outlier analysis.  (Note:  Consider combining this with Issue 3.)</t>
  </si>
  <si>
    <t>Select a sample, apply the proposed method, and quantify the number of assignment changes that would result.</t>
  </si>
  <si>
    <t>Business Segment -- Evaluate the Load Factor cut points of 0.4 and 0.6.  Perhaps 0.8 for a very high Load Factor segment.</t>
  </si>
  <si>
    <t>ERCOT has processes in place to identify suspect relationships and these are already part of the annual validation process.  TDSPs and ERCOT to continue working to resolve incorrect assignments.</t>
  </si>
  <si>
    <t>General -- Currently, most load profile assignment changes are made in mass at one time of the year. The group discussed a table Adrian sent out on the PWG exploder on July 29, 2003.  There was a consensus for Option B, which essentially says that Profile Segment can be recalculated and the Profile ID can be changed once there is enough historical data to do so, but once an ESI ID has been in existence for an entire Assignment Year, it shall no longer be considered ‘new’. (Reference July 30, 2003 minutes.)  What is the definition of ‘new’?</t>
  </si>
  <si>
    <t xml:space="preserve">ERCOT obtains mailing addresses from TDSP and/or and contracts with a market research consultant to conduct a mail survey … obtain heating system fuel and type … correlate with Winter Ratio.  Track these ESI IDs in the future to determine Winter Ratios to be applied in subsequent years. </t>
  </si>
  <si>
    <t xml:space="preserve">Residential Segment -- Consider using discriminant analysis or neural network analysis in conjunction with appliance survey to develop a more effective algorithm for predicting electric heat. Consider a market research survey perhaps with CR cooperation with ERCOT staff. </t>
  </si>
  <si>
    <t>If current rules are being followed, these would be assigned to the BUS Profile Group.  Two options are to submit a LPGRR to assign to NMLight or submit a new Load Profile Request.</t>
  </si>
  <si>
    <t xml:space="preserve">Texas SET change would be necessary to be able to submit county identifier to ERCOT.  Issue surrounding Coast Weather Zone and South Central Weather Zone "sharing" a county would have to be addressed. </t>
  </si>
  <si>
    <t>Other -- Instead of mapping zip code to Weather Zone, map county to Weather Zone.  County is not stored in ERCOT registration database.</t>
  </si>
  <si>
    <t>Will not help annual validation … could lead to introduction of new profiles.</t>
  </si>
  <si>
    <t xml:space="preserve">Unknown how to correctly implement dead-bands ... is old data really better than new data?  If we implement calculations based on ignoring some missing values, perhaps 12 months of old values are better than 10 months of new.  This would be difficult to evaluate because we never really know which one is correct.  Consider using 24 months of data for assignment instead of 12?  Another potential issue is year-to-year weather comparisons.  If last year was normal and this year is colder, then last year's WR calculation might be better.  Thus, dead-band could be conditional based on weather.  If the dead-band comes into play multiple years in a row, how do we track the year on which the current assignment is based?  The real issue is how to identify ESI IDs with an electric heat usage pattern.  When ERCOT gets LRS data, we could compute correlation between load and weather to predict presence of electric heat and then compute WR for those with and without electric heat (this could be done by Weather Zone and ignoring profile type which may be already misclassified).  </t>
  </si>
  <si>
    <t>This issue really pertains to modification of current or creation of new load profiles.  This analysis should be undertaken when LRS data is available, using domains analysis.</t>
  </si>
  <si>
    <t>Perform a count to determine magnitude of ESI IDs affected.  Submit LPGRR if justified.  Consider having TDSPs responsible for re-assigning Profile ID for new ESI IDs once 12 months of data available.  (High priority items may affect the number of months used, etc.)</t>
  </si>
  <si>
    <t xml:space="preserve">General -- Consider excluding outlier usage values…unreasonable kWh and/or kW based on usage history…in computing Winter Ratio and Load Factor, e.g., have kW but zero or no kWh. Need ERCOT Analysis. </t>
  </si>
  <si>
    <t>Issues with LOW rankings (continued)</t>
  </si>
  <si>
    <t>Rank</t>
  </si>
  <si>
    <t>Rank and Issue</t>
  </si>
  <si>
    <t>Proposed Methodology to Address Issue</t>
  </si>
  <si>
    <t>1.</t>
  </si>
  <si>
    <t>2.</t>
  </si>
  <si>
    <t>3.</t>
  </si>
  <si>
    <t>4.</t>
  </si>
  <si>
    <t>5.</t>
  </si>
  <si>
    <t>6.</t>
  </si>
  <si>
    <t>7.</t>
  </si>
  <si>
    <t>8.</t>
  </si>
  <si>
    <t>9.</t>
  </si>
  <si>
    <t>10.</t>
  </si>
  <si>
    <t>11.</t>
  </si>
  <si>
    <t>12.</t>
  </si>
  <si>
    <t>13.</t>
  </si>
  <si>
    <t>14.</t>
  </si>
  <si>
    <t>15.</t>
  </si>
  <si>
    <t>16.</t>
  </si>
  <si>
    <t>17.</t>
  </si>
  <si>
    <t>18.</t>
  </si>
  <si>
    <t>19.</t>
  </si>
  <si>
    <t>20.</t>
  </si>
  <si>
    <t>21.</t>
  </si>
  <si>
    <t>22.</t>
  </si>
  <si>
    <t>23.</t>
  </si>
  <si>
    <t>Issues with HIGH rankings</t>
  </si>
  <si>
    <t>Issues with MEDIUM rankings</t>
  </si>
  <si>
    <t>Issues with LOW rankings</t>
  </si>
  <si>
    <t>Issues with HIGH rankings (continued)</t>
  </si>
  <si>
    <t>ANNUAL VALIDATION ISSUES AND IDEAS TO ADDRESS</t>
  </si>
  <si>
    <t>Issue or Idea</t>
  </si>
  <si>
    <t>Business Segment -- Perhaps having survey data on business premises would be helpful.</t>
  </si>
  <si>
    <t>Lighting Segment -- Dusk to Dawn Metered Loads. Introduced by Lloyd Young from AEP at the 7/30/03 PWG meeting. Similar to a TOU settlement.</t>
  </si>
  <si>
    <t>New Ideas -- Consider not doing 2004 annual validation.</t>
  </si>
  <si>
    <t>New Ideas -- Consider making TOU meter installation required for mid range business ESI IDs below a mandatory IDR threshold that are above a minimum TOU threshold for better settlement accuracy.</t>
  </si>
  <si>
    <t>Lighting Segment -- Consider two different profile types for NMLight…one with equal usage per month (no seasonal burning hours in usage) and one with unequal usage (reflecting variation in burning hours by month). Profiles currently assume usage changes month to month, but most (?) ESI IDs have equal usage. Current method of sending equal monthly usage does not adjust for longer winter hours verses summer hours. Possible adjustments to the flat monthly usage to compensate.</t>
  </si>
  <si>
    <t>The rankings below came out of the March 23, 2004 PWG meeting</t>
  </si>
  <si>
    <t>High</t>
  </si>
  <si>
    <t>Medium</t>
  </si>
  <si>
    <t>Low</t>
  </si>
  <si>
    <t>Low/High</t>
  </si>
  <si>
    <t>New Ideas -- Substation assignment accuracy affects the Profile ID assignment and/or settlement.</t>
  </si>
  <si>
    <t>New Ideas -- LPG 11.4.5 establishing a timeline for completion of other validations (such as Weather Zone, substation, Premise Type, Zip Code, etc.) or logging as FasTrak issue.</t>
  </si>
  <si>
    <t>Gather counts to see how many look suspicious.</t>
  </si>
  <si>
    <t>Same as 17, except focus on annual pattern rather than just the arbitrary Winter Ratio.</t>
  </si>
  <si>
    <t xml:space="preserve">Quality control standards are specified in the new load profile approval process.  </t>
  </si>
  <si>
    <t>Business Segment -- How would building use identifier be maintained such as warehouse, hospital, etc. so as to build separate profiles as requested by the oil and gas profile request and the 24 hour convenience store request.</t>
  </si>
  <si>
    <t>No ERCOT analysis needed.  PWG or any PWG member should be able to file a PRR or LPGRR if determined to be necessary.</t>
  </si>
  <si>
    <t>Other -- Protocol and LPG language not consistent on determining all times when Profile ID validation should occur.  Compare Protocols Section 18.4.4.1 to LPG Section 11.1.</t>
  </si>
  <si>
    <t>General -- Do not replace a non-default assignment with a default assignment during annual validation. Change the LPG such that if a Profile ID has an assignment based on complete data in a previous assignment year, then the Profile ID will not be changed to a default profile if the data is incomplete in the current assignment year during annual validation. Need ERCOT Analysis.</t>
  </si>
  <si>
    <t>General -- Consider relaxing the Load Factor and Winter Ratio calculation algorithms to allow for missing months of usage history (run regression on Load Factor and Winter Ratio vs. usage with various months missing to develop estimation model or look for months which, if excluded, would not change the calculation).  Need ERCOT Analysis.</t>
  </si>
  <si>
    <t>Residential Segment -- Consider kWh minimums for RESHIWR…could have a High Winter Ratio with low winter use, which would not be indicative of electric heat. ERCOT staff to review possible minimum.</t>
  </si>
  <si>
    <t xml:space="preserve">Business Segment -- Consider kWh minimums for Load Factor calculation…could have volatile Load Factor measure if have low kWh.  ERCOT staff to review possible minimums. </t>
  </si>
  <si>
    <t>Business Segment -- Consider kW minimums for Load Factor calculation, e.g., &lt; 10kW = BUSNODEM… would be more consistent to apply across TDSPs rather than using their tariff code.  Possible new criteria for assigning BUSNODEM.</t>
  </si>
  <si>
    <t>Select a sample of BUSLOLF, BUSMEDLF and BUSHILF, establish a kW cutoff and quantify the level of load profile assignment changes that would result.  Could revisit this when LRS data is available to determine a kW threshold below which the load profiles most resemble BUSNODEM.  Consider looking at kWh if no kW value is present.  Establish a kWh threshold above which an ESI ID would be classified as BUSMEDLF.</t>
  </si>
  <si>
    <t>General -- Consider excluding months that have zero kWh from the Profile Segment calculations.  Analyze how this would affect Profile ID assignments.</t>
  </si>
  <si>
    <t>No ERCOT analysis needed.  Any PWG member should be able to handle this task.</t>
  </si>
  <si>
    <t>No ERCOT analysis needed.  PWG may discuss a possible PRR.</t>
  </si>
  <si>
    <t xml:space="preserve">Residential Segment -- Use appliance surveys to establish Winter Ratios by Weather Zone.  Determine actual Winter Ratio (by Weather Zone) for respondents who have electric heat and an actual Winter Ratio for those who do not have electric heat.  </t>
  </si>
  <si>
    <t>Good idea but not applicable to Annual Validation … will be addressed in IDR threshold analysis follow-up and also when LRS data is available.</t>
  </si>
  <si>
    <t>Start by looking at how many ESI IDs would be affected under current rules for default assignment.  Consider a sample of ESI IDs of RESLOWR or BUSMEDLF, or looking at the entire population of those ESI IDs, and select those that were assigned the default load profile during the most recent annual validation process.  The first level of analysis would be to estimate/tabulate how many would have been assigned to each of the other profiles if the proposed rule were in effect.  The load impact associated with the alternate profile assignment would be the most useful measure of the impact of the change ... it would be based on how different load profiles actually are from each other.  This would be an enhancement which applies to this and all other proposed changes to the assignment process;  It would take a fair amount of time to implement.</t>
  </si>
  <si>
    <t xml:space="preserve">Select a set of ESI IDs with a complete year of usage records.  Remove usage and/or demand values (so that they are missing) for randomly selected months and recompute the profile segment.  Determine how many ESI IDs would be "incorrectly" assigned by dropping the missing values from the Load Factor or Winter Ratio calculation.  Develop a threshold for the number of missing months which a default assignment is better and a threshold for which an assignment based on available data is better.  In addition, assess which months have the biggest effect and the smallest effect.  Remove data one month at a time to see which months are the most critical and which months are the least critical to an accurate assignment.  A related question: Is 16 days an appropriate level on which to consider a month complete?  Could change the standard and determine how many more (or less) missing months are created.  Could assess by converting full month reads to partial month reads of various durations and assess the impact; Consider this sort of analysis when we get LRS data.  </t>
  </si>
  <si>
    <t>To determine outlier thresholds for kWh, kW, and kWh/kW review the monthly distributions of kW, kWh and kWh/kW for all or a sample of ESI IDs by Profile Type.  The extreme ends of the distributions could define where the thresholds make sense.  Once a threshold is determined, outlier values would be turned into missing values and this would tie in with Issue 2.  Quantify the amount of changes caused by using the outlier values in the calculations versus converting them to missing values…  Could consider screening for and reporting outliers month by month to minimize the problems caused during annual validation ... this has a load research sampling benefit ... has likely interactions with the 727 review process</t>
  </si>
  <si>
    <t>Changing the decision tree to include more than 1 month for the Winter Ratio Numberaor and more than Average of 2 months in the denominator</t>
  </si>
  <si>
    <t xml:space="preserve">Weather Normalizing the trigger points in Annual Validation </t>
  </si>
  <si>
    <t>Using 2 years usage history instead of 1 in reassigning profile ids</t>
  </si>
  <si>
    <t>24.</t>
  </si>
  <si>
    <t>25.</t>
  </si>
  <si>
    <t>26.</t>
  </si>
  <si>
    <t>Status</t>
  </si>
  <si>
    <t>Status Categories</t>
  </si>
  <si>
    <t>Approved</t>
  </si>
  <si>
    <t>Pending</t>
  </si>
  <si>
    <t>Rejected</t>
  </si>
  <si>
    <t>Discription</t>
  </si>
  <si>
    <t>Summary of Ideas:</t>
  </si>
  <si>
    <t>No</t>
  </si>
  <si>
    <t>Open</t>
  </si>
  <si>
    <t>means open for discussion.</t>
  </si>
  <si>
    <t>means the idea is closed, never to be implimented.</t>
  </si>
  <si>
    <t>means approved for implimentation in 2005 unless another year is specified.</t>
  </si>
  <si>
    <t>means more analysis is pending or discussion is needed for the next meeting.</t>
  </si>
  <si>
    <t>no rank</t>
  </si>
  <si>
    <t xml:space="preserve">New Ideas or Issues </t>
  </si>
  <si>
    <t>Do not replace a non-default assignment with a default assignment</t>
  </si>
  <si>
    <t>allow for missing months of usage history</t>
  </si>
  <si>
    <t>excluding outlier usage values</t>
  </si>
  <si>
    <t>Residential Segment -- Consider kWh minimums for RESHIWR…</t>
  </si>
  <si>
    <t>Business Segment -- Validate the kW/kWh combination</t>
  </si>
  <si>
    <t>Business Segment -- Consider kWh minimums for Load Factor calculation</t>
  </si>
  <si>
    <t>Business Segment -- Consider kW minimums for Load Factor calculation, e.g., &lt; 10kW = BUSNODEM</t>
  </si>
  <si>
    <t>TOU meter installation required for mid range business ESI IDs</t>
  </si>
  <si>
    <t>Substation assignment accuracy</t>
  </si>
  <si>
    <t>excluding months that have zero kWh</t>
  </si>
  <si>
    <t>Evaluate the Load Factor cut points / Perhaps 0.8 for a very high Load Factor segment</t>
  </si>
  <si>
    <t>Protocol and LPG language not consistent on determining all times when Profile ID validation should occur</t>
  </si>
  <si>
    <t>establishing a timeline for completion of other validations</t>
  </si>
  <si>
    <t>Consider not doing 2004 annual validation</t>
  </si>
  <si>
    <t>RMS Approved</t>
  </si>
  <si>
    <t>means RMS has approved for implimentation</t>
  </si>
  <si>
    <t>Profile ID can be changed once there is enough historical data</t>
  </si>
  <si>
    <t>in conjunction with appliance survey to develop a more effective algorithm</t>
  </si>
  <si>
    <t xml:space="preserve">survey data on business premises </t>
  </si>
  <si>
    <t xml:space="preserve">building use identifier </t>
  </si>
  <si>
    <t xml:space="preserve"> two different profile types for NMLight…</t>
  </si>
  <si>
    <t>Dusk to Dawn Metered Loads</t>
  </si>
  <si>
    <t>Instead of mapping zip code to Weather Zone, map county to Weather Zone</t>
  </si>
  <si>
    <t>Different trigger point per weather zone</t>
  </si>
  <si>
    <t>more than 1 month for the Winter Ratio/use more usage months to stablize?</t>
  </si>
  <si>
    <t>TXU</t>
  </si>
  <si>
    <t>AEP</t>
  </si>
  <si>
    <t>CNP</t>
  </si>
  <si>
    <t>ERCOT</t>
  </si>
  <si>
    <t>APPROVED</t>
  </si>
  <si>
    <t xml:space="preserve">Residential Segment -- Consider applying dead-bands around the specified trigger point only </t>
  </si>
  <si>
    <t>APPROVED/PENDING</t>
  </si>
  <si>
    <t>PENDING</t>
  </si>
  <si>
    <t>sort</t>
  </si>
  <si>
    <t>Action 092804 - Resulting in Decision Tree Chngs</t>
  </si>
  <si>
    <t>Plan to implement for 2005 Annual Validation and expected to be ongoing process change, Previous analysis supports this Action Item, Qty of changes will not be significantly reduced</t>
  </si>
  <si>
    <t>Plan to implement for 2005 Annual Validation and going forward until a better algorithm can be determinedto make distinction between Hi and Lo Winter Ratio assignment, Need to analyze what the Deadband width should be for discussion at the Oct PWG mtg</t>
  </si>
  <si>
    <t>Assumption is that Usage History would be the May 2003 to April 2004 for doing all Analysis under this effort</t>
  </si>
  <si>
    <t>Analysis needed to determine what a magnitude level should be as a cut off.  DATE?</t>
  </si>
  <si>
    <t>More analysis needs to be done to determine if volatility of changes are weather related or occupancy issues  - Likely a long term recommendation</t>
  </si>
  <si>
    <t xml:space="preserve">Assumption is that Weather Adjust trigger points would be Res and Bus ESIID solution - assumes 1 ERCOT wide normalization number per profile.  Likely to be a long term </t>
  </si>
  <si>
    <t>Long Term discussion - needs more clarification for implementation</t>
  </si>
  <si>
    <t>Long Term - Possible later discussion</t>
  </si>
  <si>
    <t>Use an ERCOT administered appliance surveys to establish Winter Ratios by Weather Zone</t>
  </si>
  <si>
    <t>Need to have buy-in from Market for ERCOT to go forward. The idea is to build data set to use in developing calculation/assignment methodology.</t>
  </si>
  <si>
    <t>Discussion needed</t>
  </si>
  <si>
    <t xml:space="preserve">Action </t>
  </si>
  <si>
    <t>DONE for 2005</t>
  </si>
  <si>
    <t>Summary of Open Ideas:</t>
  </si>
  <si>
    <t>Completed Ideas</t>
  </si>
  <si>
    <t>DONE for 2004</t>
  </si>
  <si>
    <t>Longer Term Action Plan Changes needing more discussion and analysis</t>
  </si>
  <si>
    <t>Annual Validation Report to the ERCOT Board (revised 11/18/04)</t>
  </si>
  <si>
    <t>Open Ideas to Review Again</t>
  </si>
  <si>
    <t>In Process Now</t>
  </si>
  <si>
    <t>Residential Survey sent</t>
  </si>
  <si>
    <t>Carl working on ideas</t>
  </si>
  <si>
    <t>TDSP please assign each idea with one of three assignments in Column B</t>
  </si>
  <si>
    <t>Not Feasible</t>
  </si>
  <si>
    <t>Long Term</t>
  </si>
  <si>
    <t>means not feasible to do at any time in the future.</t>
  </si>
  <si>
    <t>means willing to consider for 2006 implementation.</t>
  </si>
  <si>
    <t>means willing to consider at some later date after 2006 and with additional analysis.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</si>
</sst>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u val="single"/>
      <sz val="10"/>
      <color indexed="12"/>
      <name val="Arial"/>
      <family val="0"/>
    </font>
    <font>
      <u val="single"/>
      <sz val="10"/>
      <color indexed="36"/>
      <name val="Arial"/>
      <family val="0"/>
    </font>
    <font>
      <b/>
      <sz val="10"/>
      <name val="Arial"/>
      <family val="2"/>
    </font>
    <font>
      <b/>
      <u val="single"/>
      <sz val="10"/>
      <name val="Arial"/>
      <family val="2"/>
    </font>
    <font>
      <b/>
      <sz val="12"/>
      <name val="Arial"/>
      <family val="2"/>
    </font>
    <font>
      <b/>
      <sz val="12"/>
      <name val="Times New Roman"/>
      <family val="1"/>
    </font>
  </fonts>
  <fills count="9">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47"/>
        <bgColor indexed="64"/>
      </patternFill>
    </fill>
    <fill>
      <patternFill patternType="solid">
        <fgColor indexed="50"/>
        <bgColor indexed="64"/>
      </patternFill>
    </fill>
  </fills>
  <borders count="10">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3" fillId="0" borderId="1" xfId="0" applyFont="1" applyBorder="1" applyAlignment="1">
      <alignment/>
    </xf>
    <xf numFmtId="0" fontId="0" fillId="0" borderId="1" xfId="0" applyBorder="1" applyAlignment="1">
      <alignment/>
    </xf>
    <xf numFmtId="0" fontId="4" fillId="0" borderId="1" xfId="0" applyFont="1" applyBorder="1" applyAlignment="1">
      <alignment/>
    </xf>
    <xf numFmtId="0" fontId="0" fillId="0" borderId="1" xfId="0" applyBorder="1" applyAlignment="1">
      <alignment horizontal="left" vertical="top"/>
    </xf>
    <xf numFmtId="0" fontId="0" fillId="0" borderId="1" xfId="0" applyBorder="1" applyAlignment="1">
      <alignment vertical="top"/>
    </xf>
    <xf numFmtId="0" fontId="0" fillId="0" borderId="1" xfId="0" applyBorder="1" applyAlignment="1">
      <alignment vertical="top" wrapText="1"/>
    </xf>
    <xf numFmtId="49" fontId="0" fillId="0" borderId="1" xfId="0" applyNumberFormat="1" applyBorder="1" applyAlignment="1">
      <alignment vertical="top"/>
    </xf>
    <xf numFmtId="0" fontId="0" fillId="2" borderId="1" xfId="0" applyFill="1" applyBorder="1" applyAlignment="1">
      <alignment/>
    </xf>
    <xf numFmtId="49" fontId="4" fillId="0" borderId="1" xfId="0" applyNumberFormat="1" applyFont="1" applyBorder="1" applyAlignment="1">
      <alignment/>
    </xf>
    <xf numFmtId="49" fontId="0" fillId="0" borderId="1" xfId="0" applyNumberFormat="1" applyBorder="1" applyAlignment="1">
      <alignment/>
    </xf>
    <xf numFmtId="0" fontId="3" fillId="0" borderId="0" xfId="0" applyFont="1" applyAlignment="1">
      <alignment/>
    </xf>
    <xf numFmtId="0" fontId="0" fillId="0" borderId="0" xfId="0" applyAlignment="1">
      <alignment horizontal="justify" vertical="top" wrapText="1"/>
    </xf>
    <xf numFmtId="0" fontId="0" fillId="0" borderId="2" xfId="0" applyFill="1" applyBorder="1" applyAlignment="1">
      <alignment/>
    </xf>
    <xf numFmtId="49" fontId="4" fillId="0" borderId="1" xfId="0" applyNumberFormat="1" applyFont="1" applyBorder="1" applyAlignment="1">
      <alignment horizontal="justify" vertical="top" wrapText="1"/>
    </xf>
    <xf numFmtId="49" fontId="0" fillId="3" borderId="1" xfId="0" applyNumberFormat="1" applyFill="1" applyBorder="1" applyAlignment="1">
      <alignment/>
    </xf>
    <xf numFmtId="49" fontId="0" fillId="4" borderId="1" xfId="0" applyNumberFormat="1" applyFill="1" applyBorder="1" applyAlignment="1">
      <alignment/>
    </xf>
    <xf numFmtId="0" fontId="0" fillId="2" borderId="1" xfId="0" applyFill="1" applyBorder="1" applyAlignment="1">
      <alignment vertical="top" wrapText="1"/>
    </xf>
    <xf numFmtId="49" fontId="0" fillId="5" borderId="1" xfId="0" applyNumberFormat="1" applyFont="1" applyFill="1" applyBorder="1" applyAlignment="1">
      <alignment/>
    </xf>
    <xf numFmtId="49" fontId="0" fillId="5" borderId="1" xfId="0" applyNumberFormat="1" applyFill="1" applyBorder="1" applyAlignment="1">
      <alignment/>
    </xf>
    <xf numFmtId="49" fontId="0" fillId="6" borderId="1" xfId="0" applyNumberFormat="1" applyFill="1" applyBorder="1" applyAlignment="1">
      <alignment/>
    </xf>
    <xf numFmtId="1" fontId="0" fillId="0" borderId="0" xfId="0" applyNumberFormat="1" applyAlignment="1">
      <alignment/>
    </xf>
    <xf numFmtId="1" fontId="0" fillId="6" borderId="0" xfId="0" applyNumberFormat="1" applyFill="1" applyAlignment="1">
      <alignment/>
    </xf>
    <xf numFmtId="1" fontId="0" fillId="0" borderId="0" xfId="0" applyNumberFormat="1" applyAlignment="1">
      <alignment horizontal="right"/>
    </xf>
    <xf numFmtId="1" fontId="0" fillId="5" borderId="0" xfId="0" applyNumberFormat="1" applyFill="1" applyAlignment="1">
      <alignment/>
    </xf>
    <xf numFmtId="49" fontId="3" fillId="7" borderId="1" xfId="0" applyNumberFormat="1" applyFont="1" applyFill="1" applyBorder="1" applyAlignment="1">
      <alignment/>
    </xf>
    <xf numFmtId="1" fontId="0" fillId="0" borderId="0" xfId="0" applyNumberFormat="1" applyFill="1" applyBorder="1" applyAlignment="1">
      <alignment/>
    </xf>
    <xf numFmtId="0" fontId="0" fillId="2" borderId="1" xfId="0" applyFill="1" applyBorder="1" applyAlignment="1">
      <alignment horizontal="justify" vertical="top" wrapText="1"/>
    </xf>
    <xf numFmtId="49" fontId="4" fillId="0" borderId="0" xfId="0" applyNumberFormat="1" applyFont="1" applyBorder="1" applyAlignment="1">
      <alignment horizontal="justify" vertical="top" wrapText="1"/>
    </xf>
    <xf numFmtId="49" fontId="0" fillId="2" borderId="1" xfId="0" applyNumberFormat="1" applyFill="1" applyBorder="1" applyAlignment="1">
      <alignment wrapText="1"/>
    </xf>
    <xf numFmtId="49" fontId="0" fillId="3" borderId="1" xfId="0" applyNumberFormat="1" applyFill="1" applyBorder="1" applyAlignment="1">
      <alignment wrapText="1"/>
    </xf>
    <xf numFmtId="49" fontId="0" fillId="4" borderId="1" xfId="0" applyNumberFormat="1" applyFill="1" applyBorder="1" applyAlignment="1">
      <alignment wrapText="1"/>
    </xf>
    <xf numFmtId="49" fontId="0" fillId="2" borderId="0" xfId="0" applyNumberFormat="1" applyFill="1" applyBorder="1" applyAlignment="1">
      <alignment wrapText="1"/>
    </xf>
    <xf numFmtId="49" fontId="0" fillId="3" borderId="0" xfId="0" applyNumberFormat="1" applyFill="1" applyBorder="1" applyAlignment="1">
      <alignment wrapText="1"/>
    </xf>
    <xf numFmtId="49" fontId="0" fillId="4" borderId="0" xfId="0" applyNumberFormat="1" applyFill="1" applyBorder="1" applyAlignment="1">
      <alignment wrapText="1"/>
    </xf>
    <xf numFmtId="0" fontId="3" fillId="0" borderId="0" xfId="0" applyFont="1" applyAlignment="1">
      <alignment horizontal="justify" vertical="top" wrapText="1"/>
    </xf>
    <xf numFmtId="49" fontId="0" fillId="8" borderId="1" xfId="0" applyNumberFormat="1" applyFill="1" applyBorder="1" applyAlignment="1">
      <alignment wrapText="1"/>
    </xf>
    <xf numFmtId="1" fontId="0" fillId="0" borderId="0" xfId="0" applyNumberFormat="1" applyFill="1" applyAlignment="1">
      <alignment horizontal="right"/>
    </xf>
    <xf numFmtId="1" fontId="0" fillId="0" borderId="0" xfId="0" applyNumberFormat="1" applyFill="1" applyAlignment="1">
      <alignment/>
    </xf>
    <xf numFmtId="0" fontId="0" fillId="0" borderId="0" xfId="0" applyFill="1" applyAlignment="1">
      <alignment/>
    </xf>
    <xf numFmtId="49" fontId="0" fillId="8" borderId="1" xfId="0" applyNumberFormat="1" applyFill="1" applyBorder="1" applyAlignment="1">
      <alignment/>
    </xf>
    <xf numFmtId="49" fontId="3" fillId="8" borderId="1" xfId="0" applyNumberFormat="1" applyFont="1" applyFill="1" applyBorder="1" applyAlignment="1">
      <alignment/>
    </xf>
    <xf numFmtId="0" fontId="0" fillId="5" borderId="1" xfId="0" applyFont="1" applyFill="1" applyBorder="1" applyAlignment="1">
      <alignment wrapText="1"/>
    </xf>
    <xf numFmtId="0" fontId="6" fillId="0" borderId="0" xfId="0" applyFont="1" applyAlignment="1">
      <alignment horizontal="left"/>
    </xf>
    <xf numFmtId="49" fontId="0" fillId="7" borderId="1" xfId="0" applyNumberFormat="1" applyFill="1" applyBorder="1" applyAlignment="1">
      <alignment wrapText="1"/>
    </xf>
    <xf numFmtId="49" fontId="0" fillId="0" borderId="0" xfId="0" applyNumberFormat="1" applyBorder="1" applyAlignment="1">
      <alignment/>
    </xf>
    <xf numFmtId="49" fontId="0" fillId="0" borderId="3" xfId="0" applyNumberFormat="1" applyBorder="1" applyAlignment="1">
      <alignment/>
    </xf>
    <xf numFmtId="49" fontId="0" fillId="2" borderId="0" xfId="0" applyNumberFormat="1" applyFill="1" applyBorder="1" applyAlignment="1">
      <alignment/>
    </xf>
    <xf numFmtId="49" fontId="0" fillId="4" borderId="3" xfId="0" applyNumberFormat="1" applyFont="1" applyFill="1" applyBorder="1" applyAlignment="1">
      <alignment/>
    </xf>
    <xf numFmtId="49" fontId="0" fillId="4" borderId="3" xfId="0" applyNumberFormat="1" applyFill="1" applyBorder="1" applyAlignment="1">
      <alignment wrapText="1"/>
    </xf>
    <xf numFmtId="49" fontId="0" fillId="4" borderId="0" xfId="0" applyNumberFormat="1" applyFill="1" applyBorder="1" applyAlignment="1">
      <alignment/>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0" fillId="3" borderId="1" xfId="0" applyFill="1" applyBorder="1" applyAlignment="1">
      <alignment/>
    </xf>
    <xf numFmtId="49" fontId="0" fillId="3" borderId="3" xfId="0" applyNumberFormat="1" applyFill="1" applyBorder="1" applyAlignment="1">
      <alignment/>
    </xf>
    <xf numFmtId="0" fontId="6" fillId="0" borderId="0" xfId="0" applyFont="1" applyAlignment="1">
      <alignment/>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6" fillId="3" borderId="1" xfId="0" applyFont="1" applyFill="1" applyBorder="1" applyAlignment="1">
      <alignment horizontal="left"/>
    </xf>
    <xf numFmtId="0" fontId="3" fillId="3" borderId="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5"/>
  <sheetViews>
    <sheetView tabSelected="1" workbookViewId="0" topLeftCell="A1">
      <selection activeCell="F5" sqref="F5"/>
    </sheetView>
  </sheetViews>
  <sheetFormatPr defaultColWidth="40.7109375" defaultRowHeight="12.75"/>
  <cols>
    <col min="1" max="1" width="3.421875" style="0" customWidth="1"/>
    <col min="2" max="2" width="13.00390625" style="0" customWidth="1"/>
    <col min="3" max="3" width="9.00390625" style="0" customWidth="1"/>
    <col min="4" max="4" width="21.57421875" style="0" customWidth="1"/>
    <col min="5" max="5" width="55.57421875" style="12" customWidth="1"/>
    <col min="6" max="6" width="44.140625" style="12" customWidth="1"/>
    <col min="7" max="7" width="4.28125" style="23" bestFit="1" customWidth="1"/>
    <col min="8" max="8" width="4.8515625" style="21" bestFit="1" customWidth="1"/>
    <col min="9" max="9" width="4.8515625" style="21" customWidth="1"/>
    <col min="10" max="10" width="6.8515625" style="21" customWidth="1"/>
    <col min="11" max="11" width="6.00390625" style="39" customWidth="1"/>
    <col min="12" max="12" width="6.28125" style="39" customWidth="1"/>
  </cols>
  <sheetData>
    <row r="1" spans="1:5" ht="12.75">
      <c r="A1" s="11" t="s">
        <v>154</v>
      </c>
      <c r="B1" s="11"/>
      <c r="C1" s="11"/>
      <c r="E1" s="35"/>
    </row>
    <row r="2" spans="1:5" ht="13.5" thickBot="1">
      <c r="A2" s="11"/>
      <c r="B2" s="11"/>
      <c r="C2" s="11"/>
      <c r="E2" s="35"/>
    </row>
    <row r="3" spans="1:5" ht="13.5" thickBot="1">
      <c r="A3" s="57" t="s">
        <v>163</v>
      </c>
      <c r="B3" s="58"/>
      <c r="C3" s="58"/>
      <c r="D3" s="58"/>
      <c r="E3" s="59"/>
    </row>
    <row r="4" spans="1:5" ht="15.75">
      <c r="A4" s="11"/>
      <c r="B4" s="60">
        <v>2006</v>
      </c>
      <c r="C4" s="61" t="s">
        <v>167</v>
      </c>
      <c r="D4" s="61"/>
      <c r="E4" s="61"/>
    </row>
    <row r="5" spans="1:5" ht="15.75">
      <c r="A5" s="11"/>
      <c r="B5" s="60" t="s">
        <v>164</v>
      </c>
      <c r="C5" s="61" t="s">
        <v>166</v>
      </c>
      <c r="D5" s="61"/>
      <c r="E5" s="61"/>
    </row>
    <row r="6" spans="1:5" ht="15.75">
      <c r="A6" s="11"/>
      <c r="B6" s="60" t="s">
        <v>165</v>
      </c>
      <c r="C6" s="61" t="s">
        <v>168</v>
      </c>
      <c r="D6" s="61"/>
      <c r="E6" s="61"/>
    </row>
    <row r="7" spans="1:5" ht="15.75">
      <c r="A7" s="11"/>
      <c r="B7" s="56"/>
      <c r="C7" s="11"/>
      <c r="E7" s="35"/>
    </row>
    <row r="8" spans="1:5" ht="12.75">
      <c r="A8" s="11" t="s">
        <v>160</v>
      </c>
      <c r="B8" s="11"/>
      <c r="C8" s="11"/>
      <c r="E8" s="35"/>
    </row>
    <row r="9" spans="1:11" ht="38.25">
      <c r="A9" s="46" t="str">
        <f>Issues_Ideas_AV!A51</f>
        <v>17.</v>
      </c>
      <c r="B9" s="55"/>
      <c r="C9" s="46" t="str">
        <f>Issues_Ideas_AV!B51</f>
        <v>Low</v>
      </c>
      <c r="D9" s="48" t="s">
        <v>161</v>
      </c>
      <c r="E9" s="49" t="s">
        <v>149</v>
      </c>
      <c r="F9" s="49" t="s">
        <v>150</v>
      </c>
      <c r="G9" s="37"/>
      <c r="H9" s="38"/>
      <c r="I9" s="38"/>
      <c r="J9" s="38"/>
      <c r="K9" s="38"/>
    </row>
    <row r="10" spans="1:11" ht="25.5">
      <c r="A10" s="10" t="str">
        <f>Issues_Ideas_AV!A53</f>
        <v>18.</v>
      </c>
      <c r="B10" s="15"/>
      <c r="C10" s="10" t="str">
        <f>Issues_Ideas_AV!B53</f>
        <v>Low</v>
      </c>
      <c r="D10" s="16" t="s">
        <v>162</v>
      </c>
      <c r="E10" s="31" t="s">
        <v>123</v>
      </c>
      <c r="F10" s="31" t="s">
        <v>151</v>
      </c>
      <c r="G10" s="37"/>
      <c r="H10" s="38"/>
      <c r="I10" s="38"/>
      <c r="J10" s="38"/>
      <c r="K10" s="38"/>
    </row>
    <row r="11" spans="1:11" ht="12.75">
      <c r="A11" s="45"/>
      <c r="B11" s="45"/>
      <c r="C11" s="45"/>
      <c r="D11" s="50"/>
      <c r="E11" s="34"/>
      <c r="F11" s="34"/>
      <c r="G11" s="37"/>
      <c r="H11" s="38"/>
      <c r="I11" s="38"/>
      <c r="J11" s="38"/>
      <c r="K11" s="38"/>
    </row>
    <row r="12" spans="1:11" ht="12.75">
      <c r="A12" s="45"/>
      <c r="B12" s="45"/>
      <c r="C12" s="45"/>
      <c r="D12" s="47"/>
      <c r="E12" s="32"/>
      <c r="F12" s="32"/>
      <c r="G12" s="37"/>
      <c r="H12" s="38"/>
      <c r="I12" s="38"/>
      <c r="J12" s="38"/>
      <c r="K12" s="38"/>
    </row>
    <row r="13" spans="1:5" ht="12.75">
      <c r="A13" s="11"/>
      <c r="B13" s="11"/>
      <c r="C13" s="11"/>
      <c r="E13" s="35"/>
    </row>
    <row r="14" spans="1:2" ht="15.75">
      <c r="A14" s="43" t="s">
        <v>158</v>
      </c>
      <c r="B14" s="43"/>
    </row>
    <row r="15" spans="1:12" ht="12.75">
      <c r="A15" s="9" t="str">
        <f>Issues_Ideas_AV!A6</f>
        <v>No</v>
      </c>
      <c r="B15" s="9"/>
      <c r="C15" s="9" t="str">
        <f>Issues_Ideas_AV!B6</f>
        <v>Rank</v>
      </c>
      <c r="D15" s="9" t="str">
        <f>Issues_Ideas_AV!C6</f>
        <v>Status</v>
      </c>
      <c r="E15" s="14" t="str">
        <f>Issues_Ideas_AV!D6</f>
        <v>Issue or Idea</v>
      </c>
      <c r="F15" s="28" t="s">
        <v>152</v>
      </c>
      <c r="G15" s="23" t="s">
        <v>131</v>
      </c>
      <c r="H15" s="21" t="s">
        <v>132</v>
      </c>
      <c r="I15" s="21" t="s">
        <v>133</v>
      </c>
      <c r="J15" s="21" t="s">
        <v>134</v>
      </c>
      <c r="L15" s="26"/>
    </row>
    <row r="16" spans="1:12" ht="51">
      <c r="A16" s="10" t="str">
        <f>Issues_Ideas_AV!A74</f>
        <v>26.</v>
      </c>
      <c r="B16" s="15"/>
      <c r="C16" s="10" t="str">
        <f>Issues_Ideas_AV!B74</f>
        <v>no rank</v>
      </c>
      <c r="D16" s="42" t="s">
        <v>157</v>
      </c>
      <c r="E16" s="17" t="s">
        <v>86</v>
      </c>
      <c r="F16" s="17" t="s">
        <v>146</v>
      </c>
      <c r="L16" s="26"/>
    </row>
    <row r="17" spans="1:12" ht="51">
      <c r="A17" s="2">
        <v>27</v>
      </c>
      <c r="B17" s="54"/>
      <c r="C17" s="2" t="s">
        <v>104</v>
      </c>
      <c r="D17" s="42" t="s">
        <v>157</v>
      </c>
      <c r="E17" s="27" t="s">
        <v>129</v>
      </c>
      <c r="F17" s="27" t="s">
        <v>147</v>
      </c>
      <c r="L17" s="26"/>
    </row>
    <row r="18" spans="1:12" ht="51">
      <c r="A18" s="10" t="str">
        <f>Issues_Ideas_AV!A23</f>
        <v>7.</v>
      </c>
      <c r="B18" s="15"/>
      <c r="C18" s="10" t="str">
        <f>Issues_Ideas_AV!B23</f>
        <v>High</v>
      </c>
      <c r="D18" s="42" t="s">
        <v>157</v>
      </c>
      <c r="E18" s="29" t="s">
        <v>111</v>
      </c>
      <c r="F18" s="29" t="s">
        <v>148</v>
      </c>
      <c r="L18" s="26"/>
    </row>
    <row r="19" spans="1:12" ht="51">
      <c r="A19" s="10" t="str">
        <f>Issues_Ideas_AV!A36</f>
        <v>11.</v>
      </c>
      <c r="B19" s="15"/>
      <c r="C19" s="10" t="str">
        <f>Issues_Ideas_AV!B36</f>
        <v>Medium</v>
      </c>
      <c r="D19" s="42" t="s">
        <v>157</v>
      </c>
      <c r="E19" s="29" t="s">
        <v>115</v>
      </c>
      <c r="F19" s="29" t="s">
        <v>148</v>
      </c>
      <c r="L19" s="26"/>
    </row>
    <row r="20" spans="1:12" ht="51">
      <c r="A20" s="10" t="str">
        <f>Issues_Ideas_AV!A70</f>
        <v>24.</v>
      </c>
      <c r="B20" s="15"/>
      <c r="C20" s="10" t="str">
        <f>Issues_Ideas_AV!B70</f>
        <v>no rank</v>
      </c>
      <c r="D20" s="42" t="s">
        <v>157</v>
      </c>
      <c r="E20" s="17" t="s">
        <v>87</v>
      </c>
      <c r="F20" s="17" t="s">
        <v>148</v>
      </c>
      <c r="L20" s="26"/>
    </row>
    <row r="21" spans="7:12" ht="24.75" customHeight="1">
      <c r="G21" s="37"/>
      <c r="H21" s="38"/>
      <c r="I21" s="38"/>
      <c r="J21" s="38"/>
      <c r="K21" s="38"/>
      <c r="L21" s="26"/>
    </row>
    <row r="22" spans="1:12" ht="12.75" customHeight="1">
      <c r="A22" s="11" t="s">
        <v>159</v>
      </c>
      <c r="B22" s="11"/>
      <c r="G22" s="37"/>
      <c r="H22" s="38"/>
      <c r="I22" s="38"/>
      <c r="J22" s="38"/>
      <c r="K22" s="38"/>
      <c r="L22" s="26"/>
    </row>
    <row r="23" spans="1:11" ht="51">
      <c r="A23" s="10" t="str">
        <f>Issues_Ideas_AV!A72</f>
        <v>25.</v>
      </c>
      <c r="B23" s="15"/>
      <c r="C23" s="10" t="str">
        <f>Issues_Ideas_AV!B72</f>
        <v>no rank</v>
      </c>
      <c r="D23" s="19" t="s">
        <v>137</v>
      </c>
      <c r="E23" s="44" t="s">
        <v>130</v>
      </c>
      <c r="F23" s="44" t="s">
        <v>145</v>
      </c>
      <c r="G23" s="37"/>
      <c r="H23" s="38"/>
      <c r="I23" s="38"/>
      <c r="J23" s="38"/>
      <c r="K23" s="38"/>
    </row>
    <row r="24" spans="1:12" ht="12.75">
      <c r="A24" s="10" t="str">
        <f>Issues_Ideas_AV!A9</f>
        <v>2.</v>
      </c>
      <c r="B24" s="15"/>
      <c r="C24" s="10" t="str">
        <f>Issues_Ideas_AV!B9</f>
        <v>High</v>
      </c>
      <c r="D24" s="19" t="str">
        <f>Issues_Ideas_AV!C9</f>
        <v>Open</v>
      </c>
      <c r="E24" s="44" t="s">
        <v>107</v>
      </c>
      <c r="F24" s="44" t="s">
        <v>148</v>
      </c>
      <c r="G24" s="37"/>
      <c r="H24" s="38"/>
      <c r="I24" s="38"/>
      <c r="J24" s="38"/>
      <c r="K24" s="38"/>
      <c r="L24" s="26"/>
    </row>
    <row r="25" spans="1:11" ht="12.75">
      <c r="A25" s="10" t="str">
        <f>Issues_Ideas_AV!A21</f>
        <v>6.</v>
      </c>
      <c r="B25" s="15"/>
      <c r="C25" s="10" t="str">
        <f>Issues_Ideas_AV!B21</f>
        <v>High</v>
      </c>
      <c r="D25" s="19" t="str">
        <f>Issues_Ideas_AV!C21</f>
        <v>Open</v>
      </c>
      <c r="E25" s="44" t="s">
        <v>110</v>
      </c>
      <c r="F25" s="44" t="s">
        <v>151</v>
      </c>
      <c r="G25" s="37"/>
      <c r="H25" s="38"/>
      <c r="I25" s="38"/>
      <c r="J25" s="38"/>
      <c r="K25" s="38"/>
    </row>
    <row r="26" spans="1:12" ht="25.5">
      <c r="A26" s="10" t="str">
        <f>Issues_Ideas_AV!A27</f>
        <v>8.</v>
      </c>
      <c r="B26" s="15"/>
      <c r="C26" s="10" t="str">
        <f>Issues_Ideas_AV!B27</f>
        <v>High</v>
      </c>
      <c r="D26" s="19" t="str">
        <f>Issues_Ideas_AV!C27</f>
        <v>Open</v>
      </c>
      <c r="E26" s="44" t="s">
        <v>112</v>
      </c>
      <c r="F26" s="44" t="s">
        <v>151</v>
      </c>
      <c r="G26" s="37"/>
      <c r="H26" s="38"/>
      <c r="I26" s="38"/>
      <c r="J26" s="38"/>
      <c r="K26" s="38"/>
      <c r="L26" s="26"/>
    </row>
    <row r="27" spans="1:12" ht="12.75">
      <c r="A27" s="10" t="str">
        <f>Issues_Ideas_AV!A11</f>
        <v>3.</v>
      </c>
      <c r="B27" s="15"/>
      <c r="C27" s="10" t="str">
        <f>Issues_Ideas_AV!B11</f>
        <v>High</v>
      </c>
      <c r="D27" s="19" t="str">
        <f>Issues_Ideas_AV!C11</f>
        <v>Open</v>
      </c>
      <c r="E27" s="44" t="s">
        <v>108</v>
      </c>
      <c r="F27" s="44" t="s">
        <v>151</v>
      </c>
      <c r="G27" s="37"/>
      <c r="H27" s="38"/>
      <c r="I27" s="38"/>
      <c r="J27" s="38"/>
      <c r="K27" s="38"/>
      <c r="L27" s="26"/>
    </row>
    <row r="28" spans="1:11" ht="12.75">
      <c r="A28" s="10" t="str">
        <f>Issues_Ideas_AV!A31</f>
        <v>10.</v>
      </c>
      <c r="B28" s="15"/>
      <c r="C28" s="10" t="str">
        <f>Issues_Ideas_AV!B31</f>
        <v>High</v>
      </c>
      <c r="D28" s="19" t="str">
        <f>Issues_Ideas_AV!C31</f>
        <v>Open</v>
      </c>
      <c r="E28" s="44" t="s">
        <v>114</v>
      </c>
      <c r="F28" s="44" t="s">
        <v>151</v>
      </c>
      <c r="G28" s="37"/>
      <c r="H28" s="38"/>
      <c r="I28" s="38"/>
      <c r="J28" s="38"/>
      <c r="K28" s="38"/>
    </row>
    <row r="29" spans="1:11" ht="12.75">
      <c r="A29" s="10" t="str">
        <f>Issues_Ideas_AV!A29</f>
        <v>9.</v>
      </c>
      <c r="B29" s="15"/>
      <c r="C29" s="10" t="str">
        <f>Issues_Ideas_AV!B29</f>
        <v>High</v>
      </c>
      <c r="D29" s="19" t="str">
        <f>Issues_Ideas_AV!C29</f>
        <v>Open</v>
      </c>
      <c r="E29" s="44" t="s">
        <v>113</v>
      </c>
      <c r="F29" s="44" t="s">
        <v>151</v>
      </c>
      <c r="G29" s="37"/>
      <c r="H29" s="38"/>
      <c r="I29" s="38"/>
      <c r="J29" s="38"/>
      <c r="K29" s="38"/>
    </row>
    <row r="30" spans="1:11" ht="12.75">
      <c r="A30" s="10" t="str">
        <f>Issues_Ideas_AV!A64</f>
        <v>22.</v>
      </c>
      <c r="B30" s="15"/>
      <c r="C30" s="10" t="str">
        <f>Issues_Ideas_AV!B64</f>
        <v>Low</v>
      </c>
      <c r="D30" s="19" t="str">
        <f>Issues_Ideas_AV!C64</f>
        <v>Open</v>
      </c>
      <c r="E30" s="44" t="s">
        <v>127</v>
      </c>
      <c r="F30" s="44" t="s">
        <v>151</v>
      </c>
      <c r="G30" s="37"/>
      <c r="H30" s="38"/>
      <c r="I30" s="38"/>
      <c r="J30" s="38"/>
      <c r="K30" s="38"/>
    </row>
    <row r="31" spans="1:11" ht="12.75">
      <c r="A31" s="10" t="str">
        <f>Issues_Ideas_AV!A55</f>
        <v>19.</v>
      </c>
      <c r="B31" s="15"/>
      <c r="C31" s="10" t="str">
        <f>Issues_Ideas_AV!B55</f>
        <v>Low</v>
      </c>
      <c r="D31" s="19" t="str">
        <f>Issues_Ideas_AV!C55</f>
        <v>Open</v>
      </c>
      <c r="E31" s="44" t="s">
        <v>124</v>
      </c>
      <c r="F31" s="44" t="s">
        <v>151</v>
      </c>
      <c r="G31" s="37"/>
      <c r="H31" s="38"/>
      <c r="I31" s="38"/>
      <c r="J31" s="38"/>
      <c r="K31" s="38"/>
    </row>
    <row r="32" spans="1:11" ht="12.75">
      <c r="A32" s="10" t="str">
        <f>Issues_Ideas_AV!A57</f>
        <v>20.</v>
      </c>
      <c r="B32" s="15"/>
      <c r="C32" s="10" t="str">
        <f>Issues_Ideas_AV!B57</f>
        <v>Low</v>
      </c>
      <c r="D32" s="19" t="str">
        <f>Issues_Ideas_AV!C57</f>
        <v>Open</v>
      </c>
      <c r="E32" s="44" t="s">
        <v>125</v>
      </c>
      <c r="F32" s="44" t="s">
        <v>151</v>
      </c>
      <c r="G32" s="37"/>
      <c r="H32" s="38"/>
      <c r="I32" s="38"/>
      <c r="J32" s="38"/>
      <c r="K32" s="38"/>
    </row>
    <row r="33" spans="1:11" ht="12.75">
      <c r="A33" s="10" t="str">
        <f>Issues_Ideas_AV!A62</f>
        <v>21.</v>
      </c>
      <c r="B33" s="15"/>
      <c r="C33" s="10" t="str">
        <f>Issues_Ideas_AV!B62</f>
        <v>Low</v>
      </c>
      <c r="D33" s="19" t="str">
        <f>Issues_Ideas_AV!C62</f>
        <v>Open</v>
      </c>
      <c r="E33" s="44" t="s">
        <v>126</v>
      </c>
      <c r="F33" s="44" t="s">
        <v>151</v>
      </c>
      <c r="G33" s="37"/>
      <c r="H33" s="38"/>
      <c r="I33" s="38"/>
      <c r="J33" s="38"/>
      <c r="K33" s="38"/>
    </row>
    <row r="34" spans="1:11" ht="25.5">
      <c r="A34" s="10" t="str">
        <f>Issues_Ideas_AV!A66</f>
        <v>23.</v>
      </c>
      <c r="B34" s="15"/>
      <c r="C34" s="10" t="str">
        <f>Issues_Ideas_AV!B66</f>
        <v>Low</v>
      </c>
      <c r="D34" s="19" t="str">
        <f>Issues_Ideas_AV!C66</f>
        <v>Open</v>
      </c>
      <c r="E34" s="44" t="s">
        <v>128</v>
      </c>
      <c r="F34" s="44" t="s">
        <v>151</v>
      </c>
      <c r="G34" s="37"/>
      <c r="H34" s="38"/>
      <c r="I34" s="38"/>
      <c r="J34" s="38"/>
      <c r="K34" s="38"/>
    </row>
    <row r="35" spans="1:11" ht="12.75">
      <c r="A35" s="10" t="str">
        <f>Issues_Ideas_AV!A49</f>
        <v>16.</v>
      </c>
      <c r="B35" s="15"/>
      <c r="C35" s="10" t="str">
        <f>Issues_Ideas_AV!B49</f>
        <v>Low</v>
      </c>
      <c r="D35" s="19" t="str">
        <f>Issues_Ideas_AV!C49</f>
        <v>Open</v>
      </c>
      <c r="E35" s="44" t="s">
        <v>122</v>
      </c>
      <c r="F35" s="44" t="s">
        <v>151</v>
      </c>
      <c r="G35" s="37"/>
      <c r="H35" s="38"/>
      <c r="I35" s="38"/>
      <c r="J35" s="38"/>
      <c r="K35" s="38"/>
    </row>
    <row r="36" spans="1:11" ht="25.5">
      <c r="A36" s="10" t="str">
        <f>Issues_Ideas_AV!A40</f>
        <v>13.</v>
      </c>
      <c r="B36" s="15"/>
      <c r="C36" s="10" t="str">
        <f>Issues_Ideas_AV!B40</f>
        <v>Medium</v>
      </c>
      <c r="D36" s="19" t="str">
        <f>Issues_Ideas_AV!C40</f>
        <v>Open</v>
      </c>
      <c r="E36" s="44" t="s">
        <v>117</v>
      </c>
      <c r="F36" s="44" t="s">
        <v>151</v>
      </c>
      <c r="G36" s="37"/>
      <c r="H36" s="38"/>
      <c r="I36" s="38"/>
      <c r="J36" s="38"/>
      <c r="K36" s="38"/>
    </row>
    <row r="37" spans="1:11" ht="12.75">
      <c r="A37" s="10" t="str">
        <f>Issues_Ideas_AV!A42</f>
        <v>14.</v>
      </c>
      <c r="B37" s="15"/>
      <c r="C37" s="10" t="str">
        <f>Issues_Ideas_AV!B42</f>
        <v>Medium</v>
      </c>
      <c r="D37" s="19" t="str">
        <f>Issues_Ideas_AV!C42</f>
        <v>Open</v>
      </c>
      <c r="E37" s="44" t="s">
        <v>118</v>
      </c>
      <c r="F37" s="44" t="s">
        <v>151</v>
      </c>
      <c r="G37" s="37"/>
      <c r="H37" s="38"/>
      <c r="I37" s="38"/>
      <c r="J37" s="38"/>
      <c r="K37" s="38"/>
    </row>
    <row r="38" spans="1:11" ht="25.5">
      <c r="A38" s="10" t="str">
        <f>Issues_Ideas_AV!A38</f>
        <v>12.</v>
      </c>
      <c r="B38" s="15"/>
      <c r="C38" s="10" t="str">
        <f>Issues_Ideas_AV!B38</f>
        <v>Medium</v>
      </c>
      <c r="D38" s="19" t="str">
        <f>Issues_Ideas_AV!C38</f>
        <v>Open</v>
      </c>
      <c r="E38" s="44" t="s">
        <v>116</v>
      </c>
      <c r="F38" s="44" t="s">
        <v>151</v>
      </c>
      <c r="G38" s="37"/>
      <c r="H38" s="38"/>
      <c r="I38" s="38"/>
      <c r="J38" s="38"/>
      <c r="K38" s="38"/>
    </row>
    <row r="40" spans="5:12" ht="19.5" customHeight="1">
      <c r="E40"/>
      <c r="F40"/>
      <c r="G40"/>
      <c r="H40"/>
      <c r="I40"/>
      <c r="J40"/>
      <c r="K40"/>
      <c r="L40"/>
    </row>
    <row r="41" spans="1:12" ht="12.75">
      <c r="A41" s="11" t="s">
        <v>155</v>
      </c>
      <c r="B41" s="11"/>
      <c r="E41"/>
      <c r="F41"/>
      <c r="G41"/>
      <c r="H41"/>
      <c r="I41"/>
      <c r="J41"/>
      <c r="K41"/>
      <c r="L41"/>
    </row>
    <row r="42" spans="1:11" ht="12.75">
      <c r="A42" s="40" t="str">
        <f>Issues_Ideas_AV!A44</f>
        <v>15.</v>
      </c>
      <c r="B42" s="40"/>
      <c r="C42" s="40" t="str">
        <f>Issues_Ideas_AV!B44</f>
        <v>Low/High</v>
      </c>
      <c r="D42" s="41" t="s">
        <v>156</v>
      </c>
      <c r="E42" s="36" t="s">
        <v>119</v>
      </c>
      <c r="F42" s="36"/>
      <c r="G42" s="37"/>
      <c r="H42" s="38"/>
      <c r="I42" s="38"/>
      <c r="J42" s="38"/>
      <c r="K42" s="38"/>
    </row>
    <row r="43" spans="1:6" ht="51">
      <c r="A43" s="40" t="str">
        <f>Issues_Ideas_AV!A7</f>
        <v>1.</v>
      </c>
      <c r="B43" s="40"/>
      <c r="C43" s="40" t="str">
        <f>Issues_Ideas_AV!B7</f>
        <v>High</v>
      </c>
      <c r="D43" s="41" t="s">
        <v>153</v>
      </c>
      <c r="E43" s="36" t="s">
        <v>106</v>
      </c>
      <c r="F43" s="36" t="s">
        <v>141</v>
      </c>
    </row>
    <row r="44" spans="1:6" ht="76.5">
      <c r="A44" s="40" t="str">
        <f>Issues_Ideas_AV!A16</f>
        <v>4.</v>
      </c>
      <c r="B44" s="40"/>
      <c r="C44" s="40" t="str">
        <f>Issues_Ideas_AV!B16</f>
        <v>High</v>
      </c>
      <c r="D44" s="41" t="s">
        <v>153</v>
      </c>
      <c r="E44" s="36" t="s">
        <v>136</v>
      </c>
      <c r="F44" s="36" t="s">
        <v>142</v>
      </c>
    </row>
    <row r="45" spans="1:6" ht="25.5">
      <c r="A45" s="40" t="str">
        <f>Issues_Ideas_AV!A19</f>
        <v>5.</v>
      </c>
      <c r="B45" s="40"/>
      <c r="C45" s="40" t="str">
        <f>Issues_Ideas_AV!B19</f>
        <v>High</v>
      </c>
      <c r="D45" s="41" t="s">
        <v>153</v>
      </c>
      <c r="E45" s="36" t="s">
        <v>109</v>
      </c>
      <c r="F45" s="36" t="s">
        <v>144</v>
      </c>
    </row>
  </sheetData>
  <mergeCells count="4">
    <mergeCell ref="A3:E3"/>
    <mergeCell ref="C4:E4"/>
    <mergeCell ref="C5:E5"/>
    <mergeCell ref="C6:E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A7" sqref="A7"/>
    </sheetView>
  </sheetViews>
  <sheetFormatPr defaultColWidth="40.7109375" defaultRowHeight="12.75"/>
  <cols>
    <col min="1" max="1" width="3.421875" style="0" customWidth="1"/>
    <col min="2" max="2" width="9.00390625" style="0" customWidth="1"/>
    <col min="3" max="3" width="21.57421875" style="0" customWidth="1"/>
    <col min="4" max="4" width="55.57421875" style="12" customWidth="1"/>
    <col min="5" max="5" width="44.140625" style="12" customWidth="1"/>
    <col min="6" max="6" width="4.28125" style="23" bestFit="1" customWidth="1"/>
    <col min="7" max="7" width="4.8515625" style="21" bestFit="1" customWidth="1"/>
    <col min="8" max="8" width="4.8515625" style="21" customWidth="1"/>
    <col min="9" max="9" width="6.8515625" style="21" customWidth="1"/>
    <col min="10" max="10" width="6.00390625" style="0" customWidth="1"/>
    <col min="11" max="11" width="6.28125" style="0" customWidth="1"/>
  </cols>
  <sheetData>
    <row r="1" spans="1:4" ht="25.5">
      <c r="A1" s="11" t="s">
        <v>97</v>
      </c>
      <c r="B1" s="11"/>
      <c r="D1" s="35" t="s">
        <v>143</v>
      </c>
    </row>
    <row r="3" spans="1:11" ht="25.5">
      <c r="A3" s="9" t="str">
        <f>Issues_Ideas_AV!A6</f>
        <v>No</v>
      </c>
      <c r="B3" s="9" t="str">
        <f>Issues_Ideas_AV!B6</f>
        <v>Rank</v>
      </c>
      <c r="C3" s="9" t="str">
        <f>Issues_Ideas_AV!C6</f>
        <v>Status</v>
      </c>
      <c r="D3" s="14" t="str">
        <f>Issues_Ideas_AV!D6</f>
        <v>Issue or Idea</v>
      </c>
      <c r="E3" s="28" t="s">
        <v>140</v>
      </c>
      <c r="F3" s="23" t="s">
        <v>131</v>
      </c>
      <c r="G3" s="21" t="s">
        <v>132</v>
      </c>
      <c r="H3" s="21" t="s">
        <v>133</v>
      </c>
      <c r="I3" s="21" t="s">
        <v>134</v>
      </c>
      <c r="K3" s="26" t="s">
        <v>139</v>
      </c>
    </row>
    <row r="4" spans="1:11" ht="51">
      <c r="A4" s="10" t="str">
        <f>Issues_Ideas_AV!A7</f>
        <v>1.</v>
      </c>
      <c r="B4" s="10" t="str">
        <f>Issues_Ideas_AV!B7</f>
        <v>High</v>
      </c>
      <c r="C4" s="18" t="s">
        <v>135</v>
      </c>
      <c r="D4" s="29" t="s">
        <v>106</v>
      </c>
      <c r="E4" s="36" t="s">
        <v>141</v>
      </c>
      <c r="F4" s="23">
        <v>1</v>
      </c>
      <c r="G4" s="21">
        <v>1</v>
      </c>
      <c r="H4" s="21">
        <v>1</v>
      </c>
      <c r="I4" s="21">
        <v>1</v>
      </c>
      <c r="J4" s="24">
        <f>SUM(F4:I4)</f>
        <v>4</v>
      </c>
      <c r="K4" s="26">
        <v>0</v>
      </c>
    </row>
    <row r="5" spans="1:11" ht="76.5">
      <c r="A5" s="10" t="str">
        <f>Issues_Ideas_AV!A16</f>
        <v>4.</v>
      </c>
      <c r="B5" s="10" t="str">
        <f>Issues_Ideas_AV!B16</f>
        <v>High</v>
      </c>
      <c r="C5" s="19" t="s">
        <v>137</v>
      </c>
      <c r="D5" s="29" t="s">
        <v>136</v>
      </c>
      <c r="E5" s="36" t="s">
        <v>142</v>
      </c>
      <c r="F5" s="23">
        <v>1</v>
      </c>
      <c r="G5" s="21">
        <v>1</v>
      </c>
      <c r="H5" s="21">
        <v>1</v>
      </c>
      <c r="I5" s="21">
        <v>1</v>
      </c>
      <c r="J5" s="24">
        <f aca="true" t="shared" si="0" ref="J5:J30">SUM(F5:I5)</f>
        <v>4</v>
      </c>
      <c r="K5" s="26">
        <v>0</v>
      </c>
    </row>
    <row r="6" spans="1:11" ht="25.5">
      <c r="A6" s="10" t="str">
        <f>Issues_Ideas_AV!A19</f>
        <v>5.</v>
      </c>
      <c r="B6" s="10" t="str">
        <f>Issues_Ideas_AV!B19</f>
        <v>High</v>
      </c>
      <c r="C6" s="19" t="s">
        <v>137</v>
      </c>
      <c r="D6" s="29" t="s">
        <v>109</v>
      </c>
      <c r="E6" s="36" t="s">
        <v>144</v>
      </c>
      <c r="F6" s="23">
        <v>1</v>
      </c>
      <c r="G6" s="21">
        <v>1</v>
      </c>
      <c r="H6" s="21">
        <v>1</v>
      </c>
      <c r="I6" s="21">
        <v>1</v>
      </c>
      <c r="J6" s="24">
        <f t="shared" si="0"/>
        <v>4</v>
      </c>
      <c r="K6" s="26">
        <v>0</v>
      </c>
    </row>
    <row r="7" spans="1:11" ht="51">
      <c r="A7" s="10" t="str">
        <f>Issues_Ideas_AV!A72</f>
        <v>25.</v>
      </c>
      <c r="B7" s="10" t="str">
        <f>Issues_Ideas_AV!B72</f>
        <v>no rank</v>
      </c>
      <c r="C7" s="19" t="s">
        <v>137</v>
      </c>
      <c r="D7" s="29" t="s">
        <v>130</v>
      </c>
      <c r="E7" s="36" t="s">
        <v>145</v>
      </c>
      <c r="F7" s="23">
        <v>1</v>
      </c>
      <c r="G7" s="21">
        <v>1</v>
      </c>
      <c r="H7" s="21">
        <v>1</v>
      </c>
      <c r="I7" s="21">
        <v>1</v>
      </c>
      <c r="J7" s="24">
        <f t="shared" si="0"/>
        <v>4</v>
      </c>
      <c r="K7" s="26">
        <v>0</v>
      </c>
    </row>
    <row r="8" spans="1:11" ht="51">
      <c r="A8" s="10" t="str">
        <f>Issues_Ideas_AV!A74</f>
        <v>26.</v>
      </c>
      <c r="B8" s="10" t="str">
        <f>Issues_Ideas_AV!B74</f>
        <v>no rank</v>
      </c>
      <c r="C8" s="19" t="s">
        <v>137</v>
      </c>
      <c r="D8" s="17" t="s">
        <v>86</v>
      </c>
      <c r="E8" s="17" t="s">
        <v>146</v>
      </c>
      <c r="F8" s="23">
        <v>1</v>
      </c>
      <c r="G8" s="21">
        <v>1</v>
      </c>
      <c r="H8" s="21">
        <v>1</v>
      </c>
      <c r="I8" s="21">
        <v>1</v>
      </c>
      <c r="J8" s="24">
        <f t="shared" si="0"/>
        <v>4</v>
      </c>
      <c r="K8" s="26">
        <v>0</v>
      </c>
    </row>
    <row r="9" spans="1:11" ht="25.5">
      <c r="A9" s="2">
        <v>27</v>
      </c>
      <c r="B9" s="2" t="s">
        <v>104</v>
      </c>
      <c r="C9" s="19" t="s">
        <v>137</v>
      </c>
      <c r="D9" s="27" t="s">
        <v>129</v>
      </c>
      <c r="E9" s="27" t="s">
        <v>147</v>
      </c>
      <c r="F9" s="23">
        <v>1</v>
      </c>
      <c r="G9" s="21">
        <v>1</v>
      </c>
      <c r="H9" s="21">
        <v>1</v>
      </c>
      <c r="I9" s="21">
        <v>1</v>
      </c>
      <c r="J9" s="24">
        <f t="shared" si="0"/>
        <v>4</v>
      </c>
      <c r="K9" s="26">
        <v>0</v>
      </c>
    </row>
    <row r="10" spans="1:11" ht="25.5">
      <c r="A10" s="10" t="str">
        <f>Issues_Ideas_AV!A23</f>
        <v>7.</v>
      </c>
      <c r="B10" s="10" t="str">
        <f>Issues_Ideas_AV!B23</f>
        <v>High</v>
      </c>
      <c r="C10" s="19" t="s">
        <v>138</v>
      </c>
      <c r="D10" s="29" t="s">
        <v>111</v>
      </c>
      <c r="E10" s="29" t="s">
        <v>148</v>
      </c>
      <c r="F10" s="23">
        <v>1</v>
      </c>
      <c r="G10" s="21">
        <v>1</v>
      </c>
      <c r="H10" s="21">
        <v>1</v>
      </c>
      <c r="I10" s="21">
        <v>1</v>
      </c>
      <c r="J10" s="24">
        <f t="shared" si="0"/>
        <v>4</v>
      </c>
      <c r="K10" s="26">
        <v>0</v>
      </c>
    </row>
    <row r="11" spans="1:11" ht="12.75">
      <c r="A11" s="10" t="str">
        <f>Issues_Ideas_AV!A36</f>
        <v>11.</v>
      </c>
      <c r="B11" s="10" t="str">
        <f>Issues_Ideas_AV!B36</f>
        <v>Medium</v>
      </c>
      <c r="C11" s="19" t="s">
        <v>138</v>
      </c>
      <c r="D11" s="29" t="s">
        <v>115</v>
      </c>
      <c r="E11" s="29" t="s">
        <v>148</v>
      </c>
      <c r="F11" s="23">
        <v>1</v>
      </c>
      <c r="G11" s="21">
        <v>1</v>
      </c>
      <c r="H11" s="21">
        <v>1</v>
      </c>
      <c r="I11" s="21">
        <v>1</v>
      </c>
      <c r="J11" s="24">
        <f t="shared" si="0"/>
        <v>4</v>
      </c>
      <c r="K11" s="26">
        <v>0</v>
      </c>
    </row>
    <row r="12" spans="1:11" ht="25.5">
      <c r="A12" s="10" t="str">
        <f>Issues_Ideas_AV!A70</f>
        <v>24.</v>
      </c>
      <c r="B12" s="10" t="str">
        <f>Issues_Ideas_AV!B70</f>
        <v>no rank</v>
      </c>
      <c r="C12" s="19" t="s">
        <v>138</v>
      </c>
      <c r="D12" s="17" t="s">
        <v>87</v>
      </c>
      <c r="E12" s="17" t="s">
        <v>148</v>
      </c>
      <c r="F12" s="23">
        <v>1</v>
      </c>
      <c r="G12" s="21">
        <v>1</v>
      </c>
      <c r="H12" s="21">
        <v>1</v>
      </c>
      <c r="I12" s="21">
        <v>1</v>
      </c>
      <c r="J12" s="24">
        <f t="shared" si="0"/>
        <v>4</v>
      </c>
      <c r="K12" s="26">
        <v>0</v>
      </c>
    </row>
    <row r="13" spans="1:11" ht="38.25">
      <c r="A13" s="10" t="str">
        <f>Issues_Ideas_AV!A51</f>
        <v>17.</v>
      </c>
      <c r="B13" s="10" t="str">
        <f>Issues_Ideas_AV!B51</f>
        <v>Low</v>
      </c>
      <c r="C13" s="25" t="str">
        <f>Issues_Ideas_AV!C51</f>
        <v>Open</v>
      </c>
      <c r="D13" s="29" t="s">
        <v>149</v>
      </c>
      <c r="E13" s="36" t="s">
        <v>150</v>
      </c>
      <c r="F13" s="23">
        <v>0</v>
      </c>
      <c r="J13" s="21">
        <f t="shared" si="0"/>
        <v>0</v>
      </c>
      <c r="K13">
        <v>0.1</v>
      </c>
    </row>
    <row r="14" spans="1:11" ht="12.75">
      <c r="A14" s="10" t="str">
        <f>Issues_Ideas_AV!A9</f>
        <v>2.</v>
      </c>
      <c r="B14" s="10" t="str">
        <f>Issues_Ideas_AV!B9</f>
        <v>High</v>
      </c>
      <c r="C14" s="15" t="str">
        <f>Issues_Ideas_AV!C9</f>
        <v>Open</v>
      </c>
      <c r="D14" s="29" t="s">
        <v>107</v>
      </c>
      <c r="E14" s="29" t="s">
        <v>148</v>
      </c>
      <c r="F14" s="23">
        <v>1</v>
      </c>
      <c r="G14" s="21">
        <v>1</v>
      </c>
      <c r="H14" s="22">
        <v>0</v>
      </c>
      <c r="I14" s="21">
        <v>1</v>
      </c>
      <c r="J14" s="21">
        <f t="shared" si="0"/>
        <v>3</v>
      </c>
      <c r="K14" s="26">
        <v>1</v>
      </c>
    </row>
    <row r="15" spans="1:11" ht="12.75">
      <c r="A15" s="10" t="str">
        <f>Issues_Ideas_AV!A21</f>
        <v>6.</v>
      </c>
      <c r="B15" s="10" t="str">
        <f>Issues_Ideas_AV!B21</f>
        <v>High</v>
      </c>
      <c r="C15" s="15" t="str">
        <f>Issues_Ideas_AV!C21</f>
        <v>Open</v>
      </c>
      <c r="D15" s="29" t="s">
        <v>110</v>
      </c>
      <c r="E15" s="29" t="s">
        <v>151</v>
      </c>
      <c r="F15" s="23">
        <v>1</v>
      </c>
      <c r="G15" s="21">
        <v>1</v>
      </c>
      <c r="H15" s="22">
        <v>0</v>
      </c>
      <c r="I15" s="21">
        <v>1</v>
      </c>
      <c r="J15" s="21">
        <f t="shared" si="0"/>
        <v>3</v>
      </c>
      <c r="K15" s="26">
        <v>1</v>
      </c>
    </row>
    <row r="16" spans="1:11" ht="12.75">
      <c r="A16" s="10" t="str">
        <f>Issues_Ideas_AV!A64</f>
        <v>22.</v>
      </c>
      <c r="B16" s="10" t="str">
        <f>Issues_Ideas_AV!B64</f>
        <v>Low</v>
      </c>
      <c r="C16" s="15" t="str">
        <f>Issues_Ideas_AV!C64</f>
        <v>Open</v>
      </c>
      <c r="D16" s="29" t="s">
        <v>127</v>
      </c>
      <c r="E16" s="29" t="s">
        <v>151</v>
      </c>
      <c r="F16" s="23">
        <v>0</v>
      </c>
      <c r="G16" s="21">
        <v>1</v>
      </c>
      <c r="J16" s="21">
        <f t="shared" si="0"/>
        <v>1</v>
      </c>
      <c r="K16">
        <v>1</v>
      </c>
    </row>
    <row r="17" spans="1:11" ht="25.5">
      <c r="A17" s="10" t="str">
        <f>Issues_Ideas_AV!A27</f>
        <v>8.</v>
      </c>
      <c r="B17" s="10" t="str">
        <f>Issues_Ideas_AV!B27</f>
        <v>High</v>
      </c>
      <c r="C17" s="15" t="str">
        <f>Issues_Ideas_AV!C27</f>
        <v>Open</v>
      </c>
      <c r="D17" s="29" t="s">
        <v>112</v>
      </c>
      <c r="E17" s="29" t="s">
        <v>151</v>
      </c>
      <c r="F17" s="23">
        <v>0</v>
      </c>
      <c r="G17" s="21">
        <v>1</v>
      </c>
      <c r="J17" s="21">
        <f t="shared" si="0"/>
        <v>1</v>
      </c>
      <c r="K17">
        <v>1</v>
      </c>
    </row>
    <row r="18" spans="1:11" ht="12.75">
      <c r="A18" s="10" t="str">
        <f>Issues_Ideas_AV!A11</f>
        <v>3.</v>
      </c>
      <c r="B18" s="10" t="str">
        <f>Issues_Ideas_AV!B11</f>
        <v>High</v>
      </c>
      <c r="C18" s="10" t="str">
        <f>Issues_Ideas_AV!C11</f>
        <v>Open</v>
      </c>
      <c r="D18" s="29" t="s">
        <v>108</v>
      </c>
      <c r="E18" s="29" t="s">
        <v>151</v>
      </c>
      <c r="F18" s="23">
        <v>0</v>
      </c>
      <c r="J18" s="21">
        <f t="shared" si="0"/>
        <v>0</v>
      </c>
      <c r="K18">
        <v>2</v>
      </c>
    </row>
    <row r="19" spans="1:11" ht="12.75">
      <c r="A19" s="10" t="str">
        <f>Issues_Ideas_AV!A31</f>
        <v>10.</v>
      </c>
      <c r="B19" s="10" t="str">
        <f>Issues_Ideas_AV!B31</f>
        <v>High</v>
      </c>
      <c r="C19" s="10" t="str">
        <f>Issues_Ideas_AV!C31</f>
        <v>Open</v>
      </c>
      <c r="D19" s="30" t="s">
        <v>114</v>
      </c>
      <c r="E19" s="30" t="s">
        <v>151</v>
      </c>
      <c r="F19" s="23">
        <v>0</v>
      </c>
      <c r="J19" s="21">
        <f t="shared" si="0"/>
        <v>0</v>
      </c>
      <c r="K19">
        <v>2</v>
      </c>
    </row>
    <row r="20" spans="1:11" ht="25.5">
      <c r="A20" s="10" t="str">
        <f>Issues_Ideas_AV!A40</f>
        <v>13.</v>
      </c>
      <c r="B20" s="10" t="str">
        <f>Issues_Ideas_AV!B40</f>
        <v>Medium</v>
      </c>
      <c r="C20" s="10" t="str">
        <f>Issues_Ideas_AV!C40</f>
        <v>Open</v>
      </c>
      <c r="D20" s="29" t="s">
        <v>117</v>
      </c>
      <c r="E20" s="29" t="s">
        <v>151</v>
      </c>
      <c r="F20" s="23">
        <v>0</v>
      </c>
      <c r="J20" s="21">
        <f t="shared" si="0"/>
        <v>0</v>
      </c>
      <c r="K20">
        <v>2</v>
      </c>
    </row>
    <row r="21" spans="1:11" ht="12.75">
      <c r="A21" s="10" t="str">
        <f>Issues_Ideas_AV!A42</f>
        <v>14.</v>
      </c>
      <c r="B21" s="10" t="str">
        <f>Issues_Ideas_AV!B42</f>
        <v>Medium</v>
      </c>
      <c r="C21" s="10" t="str">
        <f>Issues_Ideas_AV!C42</f>
        <v>Open</v>
      </c>
      <c r="D21" s="29" t="s">
        <v>118</v>
      </c>
      <c r="E21" s="29" t="s">
        <v>151</v>
      </c>
      <c r="F21" s="23">
        <v>0</v>
      </c>
      <c r="J21" s="21">
        <f t="shared" si="0"/>
        <v>0</v>
      </c>
      <c r="K21">
        <v>2</v>
      </c>
    </row>
    <row r="22" spans="1:11" ht="25.5">
      <c r="A22" s="10" t="str">
        <f>Issues_Ideas_AV!A53</f>
        <v>18.</v>
      </c>
      <c r="B22" s="10" t="str">
        <f>Issues_Ideas_AV!B53</f>
        <v>Low</v>
      </c>
      <c r="C22" s="10" t="str">
        <f>Issues_Ideas_AV!C53</f>
        <v>Open</v>
      </c>
      <c r="D22" s="30" t="s">
        <v>123</v>
      </c>
      <c r="E22" s="30" t="s">
        <v>151</v>
      </c>
      <c r="F22" s="23">
        <v>0</v>
      </c>
      <c r="J22" s="21">
        <f t="shared" si="0"/>
        <v>0</v>
      </c>
      <c r="K22">
        <v>2</v>
      </c>
    </row>
    <row r="23" spans="1:11" ht="12.75">
      <c r="A23" s="10" t="str">
        <f>Issues_Ideas_AV!A55</f>
        <v>19.</v>
      </c>
      <c r="B23" s="10" t="str">
        <f>Issues_Ideas_AV!B55</f>
        <v>Low</v>
      </c>
      <c r="C23" s="10" t="str">
        <f>Issues_Ideas_AV!C55</f>
        <v>Open</v>
      </c>
      <c r="D23" s="30" t="s">
        <v>124</v>
      </c>
      <c r="E23" s="30" t="s">
        <v>151</v>
      </c>
      <c r="F23" s="23">
        <v>0</v>
      </c>
      <c r="J23" s="21">
        <f t="shared" si="0"/>
        <v>0</v>
      </c>
      <c r="K23">
        <v>2</v>
      </c>
    </row>
    <row r="24" spans="1:11" ht="12.75">
      <c r="A24" s="10" t="str">
        <f>Issues_Ideas_AV!A57</f>
        <v>20.</v>
      </c>
      <c r="B24" s="10" t="str">
        <f>Issues_Ideas_AV!B57</f>
        <v>Low</v>
      </c>
      <c r="C24" s="10" t="str">
        <f>Issues_Ideas_AV!C57</f>
        <v>Open</v>
      </c>
      <c r="D24" s="30" t="s">
        <v>125</v>
      </c>
      <c r="E24" s="30" t="s">
        <v>151</v>
      </c>
      <c r="F24" s="23">
        <v>0</v>
      </c>
      <c r="J24" s="21">
        <f t="shared" si="0"/>
        <v>0</v>
      </c>
      <c r="K24">
        <v>2</v>
      </c>
    </row>
    <row r="25" spans="1:11" ht="12.75">
      <c r="A25" s="10" t="str">
        <f>Issues_Ideas_AV!A29</f>
        <v>9.</v>
      </c>
      <c r="B25" s="10" t="str">
        <f>Issues_Ideas_AV!B29</f>
        <v>High</v>
      </c>
      <c r="C25" s="20" t="str">
        <f>Issues_Ideas_AV!C29</f>
        <v>Open</v>
      </c>
      <c r="D25" s="30" t="s">
        <v>113</v>
      </c>
      <c r="E25" s="30" t="s">
        <v>151</v>
      </c>
      <c r="F25" s="23">
        <v>0</v>
      </c>
      <c r="H25" s="22">
        <v>0</v>
      </c>
      <c r="J25" s="21">
        <f t="shared" si="0"/>
        <v>0</v>
      </c>
      <c r="K25">
        <v>3</v>
      </c>
    </row>
    <row r="26" spans="1:11" ht="25.5">
      <c r="A26" s="10" t="str">
        <f>Issues_Ideas_AV!A38</f>
        <v>12.</v>
      </c>
      <c r="B26" s="10" t="str">
        <f>Issues_Ideas_AV!B38</f>
        <v>Medium</v>
      </c>
      <c r="C26" s="20" t="str">
        <f>Issues_Ideas_AV!C38</f>
        <v>Open</v>
      </c>
      <c r="D26" s="29" t="s">
        <v>116</v>
      </c>
      <c r="E26" s="32" t="s">
        <v>151</v>
      </c>
      <c r="F26" s="23">
        <v>0</v>
      </c>
      <c r="H26" s="22">
        <v>0</v>
      </c>
      <c r="J26" s="21">
        <f t="shared" si="0"/>
        <v>0</v>
      </c>
      <c r="K26">
        <v>3</v>
      </c>
    </row>
    <row r="27" spans="1:11" ht="12.75">
      <c r="A27" s="10" t="str">
        <f>Issues_Ideas_AV!A62</f>
        <v>21.</v>
      </c>
      <c r="B27" s="10" t="str">
        <f>Issues_Ideas_AV!B62</f>
        <v>Low</v>
      </c>
      <c r="C27" s="20" t="str">
        <f>Issues_Ideas_AV!C62</f>
        <v>Open</v>
      </c>
      <c r="D27" s="29" t="s">
        <v>126</v>
      </c>
      <c r="E27" s="32" t="s">
        <v>151</v>
      </c>
      <c r="F27" s="23">
        <v>0</v>
      </c>
      <c r="J27" s="21">
        <f t="shared" si="0"/>
        <v>0</v>
      </c>
      <c r="K27">
        <v>3</v>
      </c>
    </row>
    <row r="28" spans="1:11" ht="25.5">
      <c r="A28" s="10" t="str">
        <f>Issues_Ideas_AV!A66</f>
        <v>23.</v>
      </c>
      <c r="B28" s="10" t="str">
        <f>Issues_Ideas_AV!B66</f>
        <v>Low</v>
      </c>
      <c r="C28" s="20" t="str">
        <f>Issues_Ideas_AV!C66</f>
        <v>Open</v>
      </c>
      <c r="D28" s="30" t="s">
        <v>128</v>
      </c>
      <c r="E28" s="33" t="s">
        <v>151</v>
      </c>
      <c r="F28" s="23">
        <v>0</v>
      </c>
      <c r="J28" s="21">
        <f t="shared" si="0"/>
        <v>0</v>
      </c>
      <c r="K28">
        <v>3</v>
      </c>
    </row>
    <row r="29" spans="1:11" ht="12.75">
      <c r="A29" s="10" t="str">
        <f>Issues_Ideas_AV!A49</f>
        <v>16.</v>
      </c>
      <c r="B29" s="10" t="str">
        <f>Issues_Ideas_AV!B49</f>
        <v>Low</v>
      </c>
      <c r="C29" s="20" t="str">
        <f>Issues_Ideas_AV!C49</f>
        <v>Open</v>
      </c>
      <c r="D29" s="29" t="s">
        <v>122</v>
      </c>
      <c r="E29" s="32" t="s">
        <v>151</v>
      </c>
      <c r="F29" s="23">
        <v>0</v>
      </c>
      <c r="J29" s="21">
        <f t="shared" si="0"/>
        <v>0</v>
      </c>
      <c r="K29">
        <v>3</v>
      </c>
    </row>
    <row r="30" spans="1:10" ht="12.75">
      <c r="A30" s="16" t="str">
        <f>Issues_Ideas_AV!A44</f>
        <v>15.</v>
      </c>
      <c r="B30" s="16" t="str">
        <f>Issues_Ideas_AV!B44</f>
        <v>Low/High</v>
      </c>
      <c r="C30" s="16" t="str">
        <f>Issues_Ideas_AV!C44</f>
        <v>RMS Approved</v>
      </c>
      <c r="D30" s="31" t="s">
        <v>119</v>
      </c>
      <c r="E30" s="34"/>
      <c r="F30" s="23">
        <v>0</v>
      </c>
      <c r="J30" s="21">
        <f t="shared" si="0"/>
        <v>0</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75"/>
  <sheetViews>
    <sheetView showGridLines="0" workbookViewId="0" topLeftCell="A1">
      <selection activeCell="A18" sqref="A18"/>
    </sheetView>
  </sheetViews>
  <sheetFormatPr defaultColWidth="9.140625" defaultRowHeight="12.75"/>
  <cols>
    <col min="1" max="1" width="3.00390625" style="0" customWidth="1"/>
    <col min="2" max="2" width="8.140625" style="0" customWidth="1"/>
    <col min="3" max="3" width="13.57421875" style="0" customWidth="1"/>
    <col min="4" max="4" width="46.00390625" style="0" customWidth="1"/>
    <col min="5" max="5" width="1.8515625" style="0" customWidth="1"/>
    <col min="6" max="6" width="62.8515625" style="0" customWidth="1"/>
  </cols>
  <sheetData>
    <row r="1" spans="1:6" ht="15.75">
      <c r="A1" s="51" t="s">
        <v>51</v>
      </c>
      <c r="B1" s="52"/>
      <c r="C1" s="52"/>
      <c r="D1" s="52"/>
      <c r="E1" s="52"/>
      <c r="F1" s="53"/>
    </row>
    <row r="2" spans="1:6" ht="12.75">
      <c r="A2" s="2" t="s">
        <v>58</v>
      </c>
      <c r="B2" s="2"/>
      <c r="C2" s="2"/>
      <c r="D2" s="2"/>
      <c r="E2" s="2"/>
      <c r="F2" s="2"/>
    </row>
    <row r="3" spans="1:6" ht="12.75">
      <c r="A3" s="2"/>
      <c r="B3" s="2"/>
      <c r="C3" s="2"/>
      <c r="D3" s="2"/>
      <c r="E3" s="2"/>
      <c r="F3" s="2"/>
    </row>
    <row r="4" spans="1:6" ht="12.75">
      <c r="A4" s="2"/>
      <c r="B4" s="1" t="s">
        <v>47</v>
      </c>
      <c r="C4" s="1"/>
      <c r="D4" s="2"/>
      <c r="E4" s="2"/>
      <c r="F4" s="2"/>
    </row>
    <row r="5" spans="1:6" ht="12.75">
      <c r="A5" s="2"/>
      <c r="B5" s="2"/>
      <c r="C5" s="2"/>
      <c r="D5" s="2"/>
      <c r="E5" s="2"/>
      <c r="F5" s="2"/>
    </row>
    <row r="6" spans="1:6" ht="12.75">
      <c r="A6" s="3" t="s">
        <v>98</v>
      </c>
      <c r="B6" s="3" t="s">
        <v>21</v>
      </c>
      <c r="C6" s="3" t="s">
        <v>91</v>
      </c>
      <c r="D6" s="3" t="s">
        <v>52</v>
      </c>
      <c r="E6" s="3"/>
      <c r="F6" s="3" t="s">
        <v>23</v>
      </c>
    </row>
    <row r="7" spans="1:6" ht="165.75">
      <c r="A7" s="4" t="s">
        <v>24</v>
      </c>
      <c r="B7" s="5" t="s">
        <v>59</v>
      </c>
      <c r="C7" s="7" t="s">
        <v>99</v>
      </c>
      <c r="D7" s="6" t="s">
        <v>71</v>
      </c>
      <c r="E7" s="6"/>
      <c r="F7" s="6" t="s">
        <v>82</v>
      </c>
    </row>
    <row r="8" spans="1:6" ht="12.75">
      <c r="A8" s="4"/>
      <c r="B8" s="5"/>
      <c r="C8" s="7"/>
      <c r="D8" s="6"/>
      <c r="E8" s="6"/>
      <c r="F8" s="5"/>
    </row>
    <row r="9" spans="1:6" ht="191.25">
      <c r="A9" s="4" t="s">
        <v>25</v>
      </c>
      <c r="B9" s="5" t="s">
        <v>59</v>
      </c>
      <c r="C9" s="7" t="s">
        <v>99</v>
      </c>
      <c r="D9" s="6" t="s">
        <v>72</v>
      </c>
      <c r="E9" s="6"/>
      <c r="F9" s="6" t="s">
        <v>83</v>
      </c>
    </row>
    <row r="10" spans="1:6" ht="12.75">
      <c r="A10" s="4"/>
      <c r="B10" s="5"/>
      <c r="C10" s="7"/>
      <c r="D10" s="6"/>
      <c r="E10" s="6"/>
      <c r="F10" s="5"/>
    </row>
    <row r="11" spans="1:6" ht="140.25">
      <c r="A11" s="4" t="s">
        <v>26</v>
      </c>
      <c r="B11" s="5" t="s">
        <v>59</v>
      </c>
      <c r="C11" s="7" t="s">
        <v>99</v>
      </c>
      <c r="D11" s="6" t="s">
        <v>19</v>
      </c>
      <c r="E11" s="6"/>
      <c r="F11" s="6" t="s">
        <v>84</v>
      </c>
    </row>
    <row r="12" spans="1:6" ht="12.75">
      <c r="A12" s="4"/>
      <c r="B12" s="5"/>
      <c r="C12" s="7"/>
      <c r="D12" s="6"/>
      <c r="E12" s="6"/>
      <c r="F12" s="5"/>
    </row>
    <row r="13" spans="1:6" ht="12.75">
      <c r="A13" s="2"/>
      <c r="B13" s="1" t="s">
        <v>50</v>
      </c>
      <c r="C13" s="7"/>
      <c r="D13" s="6"/>
      <c r="E13" s="6"/>
      <c r="F13" s="5"/>
    </row>
    <row r="14" spans="1:6" ht="12.75">
      <c r="A14" s="2"/>
      <c r="B14" s="1"/>
      <c r="C14" s="7"/>
      <c r="D14" s="6"/>
      <c r="E14" s="6"/>
      <c r="F14" s="5"/>
    </row>
    <row r="15" spans="1:6" ht="12.75">
      <c r="A15" s="3"/>
      <c r="B15" s="3" t="s">
        <v>21</v>
      </c>
      <c r="C15" s="7"/>
      <c r="D15" s="3" t="s">
        <v>52</v>
      </c>
      <c r="E15" s="3"/>
      <c r="F15" s="3" t="s">
        <v>23</v>
      </c>
    </row>
    <row r="16" spans="1:6" ht="191.25">
      <c r="A16" s="4" t="s">
        <v>27</v>
      </c>
      <c r="B16" s="5" t="s">
        <v>59</v>
      </c>
      <c r="C16" s="7" t="s">
        <v>99</v>
      </c>
      <c r="D16" s="6" t="s">
        <v>0</v>
      </c>
      <c r="E16" s="6"/>
      <c r="F16" s="6" t="s">
        <v>16</v>
      </c>
    </row>
    <row r="17" spans="1:6" ht="63.75">
      <c r="A17" s="4"/>
      <c r="B17" s="5"/>
      <c r="C17" s="7"/>
      <c r="D17" s="6"/>
      <c r="E17" s="6"/>
      <c r="F17" s="6" t="s">
        <v>4</v>
      </c>
    </row>
    <row r="18" spans="1:6" ht="12.75">
      <c r="A18" s="4"/>
      <c r="B18" s="5"/>
      <c r="C18" s="7"/>
      <c r="D18" s="6"/>
      <c r="E18" s="6"/>
      <c r="F18" s="5"/>
    </row>
    <row r="19" spans="1:6" ht="51">
      <c r="A19" s="4" t="s">
        <v>28</v>
      </c>
      <c r="B19" s="5" t="s">
        <v>59</v>
      </c>
      <c r="C19" s="7" t="s">
        <v>99</v>
      </c>
      <c r="D19" s="6" t="s">
        <v>73</v>
      </c>
      <c r="E19" s="6"/>
      <c r="F19" s="6" t="s">
        <v>1</v>
      </c>
    </row>
    <row r="20" spans="1:6" ht="12.75">
      <c r="A20" s="4"/>
      <c r="B20" s="5"/>
      <c r="C20" s="7"/>
      <c r="D20" s="6"/>
      <c r="E20" s="6"/>
      <c r="F20" s="5"/>
    </row>
    <row r="21" spans="1:6" ht="89.25">
      <c r="A21" s="4" t="s">
        <v>29</v>
      </c>
      <c r="B21" s="5" t="s">
        <v>59</v>
      </c>
      <c r="C21" s="7" t="s">
        <v>99</v>
      </c>
      <c r="D21" s="6" t="s">
        <v>5</v>
      </c>
      <c r="E21" s="6"/>
      <c r="F21" s="6" t="s">
        <v>2</v>
      </c>
    </row>
    <row r="22" spans="1:6" ht="12.75">
      <c r="A22" s="4"/>
      <c r="B22" s="5"/>
      <c r="C22" s="7"/>
      <c r="D22" s="6"/>
      <c r="E22" s="6"/>
      <c r="F22" s="5"/>
    </row>
    <row r="23" spans="1:6" ht="51">
      <c r="A23" s="4" t="s">
        <v>30</v>
      </c>
      <c r="B23" s="5" t="s">
        <v>59</v>
      </c>
      <c r="C23" s="7" t="s">
        <v>99</v>
      </c>
      <c r="D23" s="6" t="s">
        <v>74</v>
      </c>
      <c r="E23" s="6"/>
      <c r="F23" s="6" t="s">
        <v>3</v>
      </c>
    </row>
    <row r="24" spans="1:6" ht="12.75">
      <c r="A24" s="4"/>
      <c r="B24" s="1" t="s">
        <v>50</v>
      </c>
      <c r="C24" s="7"/>
      <c r="D24" s="2"/>
      <c r="E24" s="2"/>
      <c r="F24" s="2"/>
    </row>
    <row r="25" spans="1:6" ht="12.75">
      <c r="A25" s="4"/>
      <c r="B25" s="2"/>
      <c r="C25" s="7"/>
      <c r="D25" s="2"/>
      <c r="E25" s="2"/>
      <c r="F25" s="2"/>
    </row>
    <row r="26" spans="1:6" ht="12.75">
      <c r="A26" s="4"/>
      <c r="B26" s="3" t="s">
        <v>21</v>
      </c>
      <c r="C26" s="7"/>
      <c r="D26" s="3" t="s">
        <v>22</v>
      </c>
      <c r="E26" s="3"/>
      <c r="F26" s="3" t="s">
        <v>23</v>
      </c>
    </row>
    <row r="27" spans="1:6" ht="89.25">
      <c r="A27" s="4" t="s">
        <v>31</v>
      </c>
      <c r="B27" s="5" t="s">
        <v>59</v>
      </c>
      <c r="C27" s="7" t="s">
        <v>99</v>
      </c>
      <c r="D27" s="6" t="s">
        <v>75</v>
      </c>
      <c r="E27" s="6"/>
      <c r="F27" s="6" t="s">
        <v>76</v>
      </c>
    </row>
    <row r="28" spans="1:6" ht="12.75">
      <c r="A28" s="4"/>
      <c r="B28" s="5"/>
      <c r="C28" s="7"/>
      <c r="D28" s="6"/>
      <c r="E28" s="6"/>
      <c r="F28" s="5"/>
    </row>
    <row r="29" spans="1:6" ht="51">
      <c r="A29" s="4" t="s">
        <v>32</v>
      </c>
      <c r="B29" s="5" t="s">
        <v>59</v>
      </c>
      <c r="C29" s="7" t="s">
        <v>99</v>
      </c>
      <c r="D29" s="6" t="s">
        <v>56</v>
      </c>
      <c r="E29" s="6"/>
      <c r="F29" s="6" t="s">
        <v>81</v>
      </c>
    </row>
    <row r="30" spans="1:6" ht="12.75">
      <c r="A30" s="4"/>
      <c r="B30" s="5"/>
      <c r="C30" s="7"/>
      <c r="D30" s="6"/>
      <c r="E30" s="6"/>
      <c r="F30" s="5"/>
    </row>
    <row r="31" spans="1:6" ht="38.25">
      <c r="A31" s="4" t="s">
        <v>33</v>
      </c>
      <c r="B31" s="5" t="s">
        <v>59</v>
      </c>
      <c r="C31" s="7" t="s">
        <v>99</v>
      </c>
      <c r="D31" s="6" t="s">
        <v>63</v>
      </c>
      <c r="E31" s="6"/>
      <c r="F31" s="6" t="s">
        <v>8</v>
      </c>
    </row>
    <row r="32" spans="1:6" ht="12.75">
      <c r="A32" s="4"/>
      <c r="B32" s="5"/>
      <c r="C32" s="7"/>
      <c r="D32" s="6"/>
      <c r="E32" s="6"/>
      <c r="F32" s="5"/>
    </row>
    <row r="33" spans="1:6" ht="12.75">
      <c r="A33" s="4"/>
      <c r="B33" s="1" t="s">
        <v>48</v>
      </c>
      <c r="C33" s="7"/>
      <c r="D33" s="6"/>
      <c r="E33" s="6"/>
      <c r="F33" s="5"/>
    </row>
    <row r="34" spans="1:6" ht="12.75">
      <c r="A34" s="4"/>
      <c r="B34" s="5"/>
      <c r="C34" s="7"/>
      <c r="D34" s="6"/>
      <c r="E34" s="6"/>
      <c r="F34" s="5"/>
    </row>
    <row r="35" spans="1:6" ht="12.75">
      <c r="A35" s="4"/>
      <c r="B35" s="3" t="s">
        <v>21</v>
      </c>
      <c r="C35" s="7"/>
      <c r="D35" s="3" t="s">
        <v>22</v>
      </c>
      <c r="E35" s="3"/>
      <c r="F35" s="3" t="s">
        <v>23</v>
      </c>
    </row>
    <row r="36" spans="1:6" ht="38.25">
      <c r="A36" s="4" t="s">
        <v>34</v>
      </c>
      <c r="B36" s="5" t="s">
        <v>60</v>
      </c>
      <c r="C36" s="7" t="s">
        <v>99</v>
      </c>
      <c r="D36" s="6" t="s">
        <v>77</v>
      </c>
      <c r="E36" s="6"/>
      <c r="F36" s="6" t="s">
        <v>6</v>
      </c>
    </row>
    <row r="37" spans="1:6" ht="12.75">
      <c r="A37" s="4"/>
      <c r="B37" s="5"/>
      <c r="C37" s="7"/>
      <c r="D37" s="6"/>
      <c r="E37" s="6"/>
      <c r="F37" s="5"/>
    </row>
    <row r="38" spans="1:6" ht="38.25">
      <c r="A38" s="4" t="s">
        <v>35</v>
      </c>
      <c r="B38" s="5" t="s">
        <v>60</v>
      </c>
      <c r="C38" s="7" t="s">
        <v>99</v>
      </c>
      <c r="D38" s="6" t="s">
        <v>7</v>
      </c>
      <c r="E38" s="6"/>
      <c r="F38" s="6" t="s">
        <v>17</v>
      </c>
    </row>
    <row r="39" spans="1:6" ht="12.75">
      <c r="A39" s="4"/>
      <c r="B39" s="5"/>
      <c r="C39" s="7"/>
      <c r="D39" s="6"/>
      <c r="E39" s="6"/>
      <c r="F39" s="5"/>
    </row>
    <row r="40" spans="1:6" ht="51">
      <c r="A40" s="4" t="s">
        <v>36</v>
      </c>
      <c r="B40" s="5" t="s">
        <v>60</v>
      </c>
      <c r="C40" s="7" t="s">
        <v>99</v>
      </c>
      <c r="D40" s="6" t="s">
        <v>70</v>
      </c>
      <c r="E40" s="6"/>
      <c r="F40" s="6" t="s">
        <v>69</v>
      </c>
    </row>
    <row r="41" spans="1:6" ht="12.75">
      <c r="A41" s="4"/>
      <c r="B41" s="5"/>
      <c r="C41" s="7"/>
      <c r="D41" s="6"/>
      <c r="E41" s="6"/>
      <c r="F41" s="5"/>
    </row>
    <row r="42" spans="1:6" ht="51">
      <c r="A42" s="4" t="s">
        <v>37</v>
      </c>
      <c r="B42" s="5" t="s">
        <v>60</v>
      </c>
      <c r="C42" s="7" t="s">
        <v>99</v>
      </c>
      <c r="D42" s="6" t="s">
        <v>64</v>
      </c>
      <c r="E42" s="6"/>
      <c r="F42" s="6" t="s">
        <v>78</v>
      </c>
    </row>
    <row r="43" spans="1:6" ht="12.75">
      <c r="A43" s="4"/>
      <c r="B43" s="5"/>
      <c r="C43" s="7"/>
      <c r="D43" s="6"/>
      <c r="E43" s="6"/>
      <c r="F43" s="5"/>
    </row>
    <row r="44" spans="1:6" ht="25.5">
      <c r="A44" s="4" t="s">
        <v>38</v>
      </c>
      <c r="B44" s="5" t="s">
        <v>62</v>
      </c>
      <c r="C44" s="7" t="s">
        <v>120</v>
      </c>
      <c r="D44" s="6" t="s">
        <v>55</v>
      </c>
      <c r="E44" s="6"/>
      <c r="F44" s="6" t="s">
        <v>79</v>
      </c>
    </row>
    <row r="45" spans="1:6" ht="12.75">
      <c r="A45" s="4"/>
      <c r="B45" s="5"/>
      <c r="C45" s="7"/>
      <c r="D45" s="6"/>
      <c r="E45" s="6"/>
      <c r="F45" s="5"/>
    </row>
    <row r="46" spans="1:6" ht="12.75">
      <c r="A46" s="4"/>
      <c r="B46" s="11" t="s">
        <v>49</v>
      </c>
      <c r="C46" s="7"/>
      <c r="D46" s="6"/>
      <c r="E46" s="6"/>
      <c r="F46" s="5"/>
    </row>
    <row r="47" spans="1:6" ht="12.75">
      <c r="A47" s="4"/>
      <c r="B47" s="1"/>
      <c r="C47" s="7"/>
      <c r="D47" s="6"/>
      <c r="E47" s="6"/>
      <c r="F47" s="5"/>
    </row>
    <row r="48" spans="1:6" ht="12.75">
      <c r="A48" s="4"/>
      <c r="B48" s="3"/>
      <c r="C48" s="7"/>
      <c r="D48" s="3"/>
      <c r="E48" s="3"/>
      <c r="F48" s="3"/>
    </row>
    <row r="49" spans="1:6" ht="140.25">
      <c r="A49" s="4" t="s">
        <v>39</v>
      </c>
      <c r="B49" s="5" t="s">
        <v>61</v>
      </c>
      <c r="C49" s="7" t="s">
        <v>99</v>
      </c>
      <c r="D49" s="6" t="s">
        <v>9</v>
      </c>
      <c r="E49" s="6"/>
      <c r="F49" s="6" t="s">
        <v>18</v>
      </c>
    </row>
    <row r="50" spans="1:6" ht="12.75">
      <c r="A50" s="4"/>
      <c r="B50" s="5"/>
      <c r="C50" s="7"/>
      <c r="D50" s="6"/>
      <c r="E50" s="6"/>
      <c r="F50" s="5"/>
    </row>
    <row r="51" spans="1:6" ht="63.75">
      <c r="A51" s="4" t="s">
        <v>40</v>
      </c>
      <c r="B51" s="5" t="s">
        <v>61</v>
      </c>
      <c r="C51" s="7" t="s">
        <v>99</v>
      </c>
      <c r="D51" s="6" t="s">
        <v>80</v>
      </c>
      <c r="E51" s="6"/>
      <c r="F51" s="6" t="s">
        <v>10</v>
      </c>
    </row>
    <row r="52" spans="1:6" ht="12.75">
      <c r="A52" s="4"/>
      <c r="B52" s="5"/>
      <c r="C52" s="7"/>
      <c r="D52" s="6"/>
      <c r="E52" s="6"/>
      <c r="F52" s="5"/>
    </row>
    <row r="53" spans="1:6" ht="76.5">
      <c r="A53" s="4" t="s">
        <v>41</v>
      </c>
      <c r="B53" s="5" t="s">
        <v>61</v>
      </c>
      <c r="C53" s="7" t="s">
        <v>99</v>
      </c>
      <c r="D53" s="6" t="s">
        <v>11</v>
      </c>
      <c r="E53" s="6"/>
      <c r="F53" s="5" t="s">
        <v>66</v>
      </c>
    </row>
    <row r="54" spans="1:6" ht="12.75">
      <c r="A54" s="4"/>
      <c r="B54" s="5"/>
      <c r="C54" s="7"/>
      <c r="D54" s="6"/>
      <c r="E54" s="6"/>
      <c r="F54" s="5"/>
    </row>
    <row r="55" spans="1:6" ht="25.5">
      <c r="A55" s="4" t="s">
        <v>42</v>
      </c>
      <c r="B55" s="5" t="s">
        <v>61</v>
      </c>
      <c r="C55" s="7" t="s">
        <v>99</v>
      </c>
      <c r="D55" s="6" t="s">
        <v>53</v>
      </c>
      <c r="E55" s="6"/>
      <c r="F55" s="5" t="s">
        <v>15</v>
      </c>
    </row>
    <row r="56" spans="1:6" ht="12.75">
      <c r="A56" s="4"/>
      <c r="B56" s="5"/>
      <c r="C56" s="7"/>
      <c r="D56" s="6"/>
      <c r="E56" s="6"/>
      <c r="F56" s="5"/>
    </row>
    <row r="57" spans="1:6" ht="63.75">
      <c r="A57" s="4" t="s">
        <v>43</v>
      </c>
      <c r="B57" s="5" t="s">
        <v>61</v>
      </c>
      <c r="C57" s="7" t="s">
        <v>99</v>
      </c>
      <c r="D57" s="6" t="s">
        <v>68</v>
      </c>
      <c r="E57" s="6"/>
      <c r="F57" s="5" t="s">
        <v>67</v>
      </c>
    </row>
    <row r="58" spans="1:6" ht="12.75">
      <c r="A58" s="4"/>
      <c r="B58" s="5"/>
      <c r="C58" s="7"/>
      <c r="D58" s="6"/>
      <c r="E58" s="6"/>
      <c r="F58" s="5"/>
    </row>
    <row r="59" spans="1:6" ht="12.75">
      <c r="A59" s="4"/>
      <c r="B59" s="1"/>
      <c r="C59" s="7"/>
      <c r="D59" s="6"/>
      <c r="E59" s="6"/>
      <c r="F59" s="5"/>
    </row>
    <row r="60" spans="1:6" ht="12.75">
      <c r="A60" s="4"/>
      <c r="B60" s="11" t="s">
        <v>20</v>
      </c>
      <c r="C60" s="7"/>
      <c r="D60" s="6"/>
      <c r="E60" s="6"/>
      <c r="F60" s="5"/>
    </row>
    <row r="61" spans="1:6" ht="12.75">
      <c r="A61" s="4"/>
      <c r="B61" s="3"/>
      <c r="C61" s="7"/>
      <c r="D61" s="3"/>
      <c r="E61" s="3"/>
      <c r="F61" s="3"/>
    </row>
    <row r="62" spans="1:6" ht="127.5">
      <c r="A62" s="4" t="s">
        <v>44</v>
      </c>
      <c r="B62" s="5" t="s">
        <v>61</v>
      </c>
      <c r="C62" s="7" t="s">
        <v>99</v>
      </c>
      <c r="D62" s="6" t="s">
        <v>57</v>
      </c>
      <c r="E62" s="6"/>
      <c r="F62" s="5" t="s">
        <v>65</v>
      </c>
    </row>
    <row r="63" spans="1:6" ht="12.75">
      <c r="A63" s="4"/>
      <c r="B63" s="5"/>
      <c r="C63" s="7"/>
      <c r="D63" s="6"/>
      <c r="E63" s="6"/>
      <c r="F63" s="5"/>
    </row>
    <row r="64" spans="1:6" ht="38.25">
      <c r="A64" s="4" t="s">
        <v>45</v>
      </c>
      <c r="B64" s="5" t="s">
        <v>61</v>
      </c>
      <c r="C64" s="7" t="s">
        <v>99</v>
      </c>
      <c r="D64" s="6" t="s">
        <v>54</v>
      </c>
      <c r="E64" s="6"/>
      <c r="F64" s="6" t="s">
        <v>12</v>
      </c>
    </row>
    <row r="65" spans="1:6" ht="12.75">
      <c r="A65" s="4"/>
      <c r="B65" s="5"/>
      <c r="C65" s="7"/>
      <c r="D65" s="6"/>
      <c r="E65" s="6"/>
      <c r="F65" s="5"/>
    </row>
    <row r="66" spans="1:6" ht="38.25">
      <c r="A66" s="4" t="s">
        <v>46</v>
      </c>
      <c r="B66" s="5" t="s">
        <v>61</v>
      </c>
      <c r="C66" s="7" t="s">
        <v>99</v>
      </c>
      <c r="D66" s="6" t="s">
        <v>14</v>
      </c>
      <c r="E66" s="6"/>
      <c r="F66" s="6" t="s">
        <v>13</v>
      </c>
    </row>
    <row r="67" spans="1:6" ht="12.75">
      <c r="A67" s="2"/>
      <c r="B67" s="2"/>
      <c r="C67" s="7"/>
      <c r="D67" s="2"/>
      <c r="E67" s="2"/>
      <c r="F67" s="2"/>
    </row>
    <row r="68" spans="1:6" ht="12.75">
      <c r="A68" s="2"/>
      <c r="B68" s="11" t="s">
        <v>105</v>
      </c>
      <c r="C68" s="7"/>
      <c r="D68" s="2"/>
      <c r="E68" s="2"/>
      <c r="F68" s="2"/>
    </row>
    <row r="69" spans="1:6" ht="12.75">
      <c r="A69" s="2"/>
      <c r="B69" s="5"/>
      <c r="C69" s="7"/>
      <c r="D69" s="6"/>
      <c r="E69" s="6"/>
      <c r="F69" s="2"/>
    </row>
    <row r="70" spans="1:6" ht="25.5">
      <c r="A70" s="7" t="s">
        <v>88</v>
      </c>
      <c r="B70" s="5" t="s">
        <v>104</v>
      </c>
      <c r="C70" s="7" t="s">
        <v>99</v>
      </c>
      <c r="D70" s="6" t="s">
        <v>87</v>
      </c>
      <c r="E70" s="6"/>
      <c r="F70" s="6"/>
    </row>
    <row r="71" spans="1:6" ht="12.75">
      <c r="A71" s="5"/>
      <c r="B71" s="5"/>
      <c r="C71" s="7"/>
      <c r="D71" s="6"/>
      <c r="E71" s="6"/>
      <c r="F71" s="2"/>
    </row>
    <row r="72" spans="1:6" ht="38.25">
      <c r="A72" s="7" t="s">
        <v>89</v>
      </c>
      <c r="B72" s="5" t="s">
        <v>104</v>
      </c>
      <c r="C72" s="7" t="s">
        <v>99</v>
      </c>
      <c r="D72" s="6" t="s">
        <v>85</v>
      </c>
      <c r="E72" s="6"/>
      <c r="F72" s="2"/>
    </row>
    <row r="73" spans="1:6" ht="12.75">
      <c r="A73" s="5"/>
      <c r="B73" s="5"/>
      <c r="C73" s="7"/>
      <c r="D73" s="6"/>
      <c r="E73" s="6"/>
      <c r="F73" s="2"/>
    </row>
    <row r="74" spans="1:6" ht="25.5">
      <c r="A74" s="7" t="s">
        <v>90</v>
      </c>
      <c r="B74" s="5" t="s">
        <v>104</v>
      </c>
      <c r="C74" s="7" t="s">
        <v>99</v>
      </c>
      <c r="D74" s="6" t="s">
        <v>86</v>
      </c>
      <c r="E74" s="2"/>
      <c r="F74" s="2"/>
    </row>
    <row r="75" spans="1:6" ht="12.75">
      <c r="A75" s="2"/>
      <c r="B75" s="2"/>
      <c r="C75" s="10"/>
      <c r="D75" s="2"/>
      <c r="E75" s="2"/>
      <c r="F75" s="2"/>
    </row>
  </sheetData>
  <mergeCells count="1">
    <mergeCell ref="A1:F1"/>
  </mergeCells>
  <printOptions/>
  <pageMargins left="0.51" right="0.2" top="0.46" bottom="0.47" header="0.3" footer="0.32"/>
  <pageSetup horizontalDpi="600" verticalDpi="600" orientation="landscape" r:id="rId1"/>
  <headerFooter alignWithMargins="0">
    <oddFooter>&amp;R&amp;8page &amp;P of &amp;N</oddFooter>
  </headerFooter>
  <rowBreaks count="5" manualBreakCount="5">
    <brk id="12" max="4" man="1"/>
    <brk id="23" max="3" man="1"/>
    <brk id="32" max="3" man="1"/>
    <brk id="45" max="3" man="1"/>
    <brk id="58" max="4" man="1"/>
  </rowBreaks>
</worksheet>
</file>

<file path=xl/worksheets/sheet4.xml><?xml version="1.0" encoding="utf-8"?>
<worksheet xmlns="http://schemas.openxmlformats.org/spreadsheetml/2006/main" xmlns:r="http://schemas.openxmlformats.org/officeDocument/2006/relationships">
  <dimension ref="A1:B7"/>
  <sheetViews>
    <sheetView workbookViewId="0" topLeftCell="A1">
      <selection activeCell="A39" sqref="A39"/>
    </sheetView>
  </sheetViews>
  <sheetFormatPr defaultColWidth="9.140625" defaultRowHeight="12.75"/>
  <cols>
    <col min="1" max="1" width="16.00390625" style="0" bestFit="1" customWidth="1"/>
    <col min="2" max="2" width="73.7109375" style="0" bestFit="1" customWidth="1"/>
  </cols>
  <sheetData>
    <row r="1" spans="1:2" ht="12.75">
      <c r="A1" s="8" t="s">
        <v>92</v>
      </c>
      <c r="B1" s="8" t="s">
        <v>96</v>
      </c>
    </row>
    <row r="2" spans="1:2" ht="12.75">
      <c r="A2" s="2"/>
      <c r="B2" s="2"/>
    </row>
    <row r="3" spans="1:2" ht="12.75">
      <c r="A3" s="2" t="s">
        <v>93</v>
      </c>
      <c r="B3" s="2" t="s">
        <v>102</v>
      </c>
    </row>
    <row r="4" spans="1:2" ht="12.75">
      <c r="A4" s="2" t="s">
        <v>94</v>
      </c>
      <c r="B4" s="2" t="s">
        <v>103</v>
      </c>
    </row>
    <row r="5" spans="1:2" ht="12.75">
      <c r="A5" s="2" t="s">
        <v>95</v>
      </c>
      <c r="B5" s="2" t="s">
        <v>101</v>
      </c>
    </row>
    <row r="6" spans="1:2" ht="12.75">
      <c r="A6" s="2" t="s">
        <v>99</v>
      </c>
      <c r="B6" s="2" t="s">
        <v>100</v>
      </c>
    </row>
    <row r="7" spans="1:2" ht="12.75">
      <c r="A7" s="13" t="s">
        <v>120</v>
      </c>
      <c r="B7" s="13" t="s">
        <v>121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119.140625" style="0" customWidth="1"/>
  </cols>
  <sheetData>
    <row r="1" ht="12.75">
      <c r="A1" t="s">
        <v>87</v>
      </c>
    </row>
    <row r="3" ht="12.75">
      <c r="A3" t="s">
        <v>85</v>
      </c>
    </row>
    <row r="5" ht="12.75">
      <c r="A5" t="s">
        <v>86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Erine Podraza</cp:lastModifiedBy>
  <cp:lastPrinted>2004-04-08T17:04:28Z</cp:lastPrinted>
  <dcterms:created xsi:type="dcterms:W3CDTF">2004-04-02T15:24:47Z</dcterms:created>
  <dcterms:modified xsi:type="dcterms:W3CDTF">2005-06-28T21:40:08Z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320387782</vt:i4>
  </property>
  <property fmtid="{D5CDD505-2E9C-101B-9397-08002B2CF9AE}" pid="3" name="_EmailSubject">
    <vt:lpwstr>PWG -- Annual Validation Issues and Ideas -- Prioritized List</vt:lpwstr>
  </property>
  <property fmtid="{D5CDD505-2E9C-101B-9397-08002B2CF9AE}" pid="4" name="_AuthorEmail">
    <vt:lpwstr>amarquez@ercot.com</vt:lpwstr>
  </property>
  <property fmtid="{D5CDD505-2E9C-101B-9397-08002B2CF9AE}" pid="5" name="_AuthorEmailDisplayName">
    <vt:lpwstr>Marquez, Adrian</vt:lpwstr>
  </property>
  <property fmtid="{D5CDD505-2E9C-101B-9397-08002B2CF9AE}" pid="6" name="_ReviewingToolsShownOnce">
    <vt:lpwstr/>
  </property>
</Properties>
</file>