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390" windowHeight="9315" activeTab="0"/>
  </bookViews>
  <sheets>
    <sheet name="Summary" sheetId="1" r:id="rId1"/>
  </sheets>
  <definedNames/>
  <calcPr fullCalcOnLoad="1"/>
</workbook>
</file>

<file path=xl/sharedStrings.xml><?xml version="1.0" encoding="utf-8"?>
<sst xmlns="http://schemas.openxmlformats.org/spreadsheetml/2006/main" count="70" uniqueCount="54">
  <si>
    <t>Two Settlement System</t>
  </si>
  <si>
    <t>Simultaneous Procurement of AS</t>
  </si>
  <si>
    <t>Intrazonal Direct Assignment</t>
  </si>
  <si>
    <t>New Uninstructed Deviation Calculation</t>
  </si>
  <si>
    <t>Single-round, Simultaneous, Combinatorial Auction for TCRs</t>
  </si>
  <si>
    <t>System Change Description</t>
  </si>
  <si>
    <t>PIP153</t>
  </si>
  <si>
    <t>PIP155</t>
  </si>
  <si>
    <t>PRR281</t>
  </si>
  <si>
    <t>PRR282</t>
  </si>
  <si>
    <t>Item Number</t>
  </si>
  <si>
    <t>Posting Congestion and Insufficiency Information</t>
  </si>
  <si>
    <t>Zonal forecast posting</t>
  </si>
  <si>
    <t>Change ERCOT Deployment Instructions to Settlement Meter Specific</t>
  </si>
  <si>
    <t>Define OOME as an Instructed Deviation</t>
  </si>
  <si>
    <t>PRR310</t>
  </si>
  <si>
    <t>Estimating Usage Applied to Profiles</t>
  </si>
  <si>
    <t>PRR258</t>
  </si>
  <si>
    <t>Notification Automation if Permit Required</t>
  </si>
  <si>
    <t>PRR259</t>
  </si>
  <si>
    <t>Process Automation for Unexecutable Move-Ins</t>
  </si>
  <si>
    <t>CR Cancel of Switch</t>
  </si>
  <si>
    <t>PRR261</t>
  </si>
  <si>
    <t>CR Notification of Move In/Move Out Date Gap</t>
  </si>
  <si>
    <t>PIP106</t>
  </si>
  <si>
    <t>Direct Load Control (DLC)</t>
  </si>
  <si>
    <t>Required by PUCT in Docket No. 23220</t>
  </si>
  <si>
    <t>SCR704</t>
  </si>
  <si>
    <t>SCR700</t>
  </si>
  <si>
    <t>SCR701</t>
  </si>
  <si>
    <t>814_05 to CR w/Reject Status (Premise Info Rejects)</t>
  </si>
  <si>
    <t>Date Changes on Move-Ins (TDSP Date Change Response/Change Requested Date)</t>
  </si>
  <si>
    <t>PRR316</t>
  </si>
  <si>
    <t>Total</t>
  </si>
  <si>
    <t xml:space="preserve">Stacked Move-Ins </t>
  </si>
  <si>
    <t>SCR703</t>
  </si>
  <si>
    <t>ERCOT purge of Move-In when permit not received</t>
  </si>
  <si>
    <t>Wholesale</t>
  </si>
  <si>
    <t>Grand Total</t>
  </si>
  <si>
    <t>Cost Estimates for System Changes Prioritized as High by Stakeholders</t>
  </si>
  <si>
    <t>PUCT Projects</t>
  </si>
  <si>
    <t>Retail</t>
  </si>
  <si>
    <t>Wholesale/Retail DLC</t>
  </si>
  <si>
    <t>Potential</t>
  </si>
  <si>
    <t>Cost Estimates for System Changes Ordered by the PUCT</t>
  </si>
  <si>
    <t>Prioritized as Highest Priority on 1/29/2002</t>
  </si>
  <si>
    <t>Prioritized as High Priority on 1/29/2002</t>
  </si>
  <si>
    <t>Prioritized as Higher Priority on 1/29/2002</t>
  </si>
  <si>
    <t>Whole/Retail</t>
  </si>
  <si>
    <t>Add. Fee *</t>
  </si>
  <si>
    <t>*  Assumes 12-month collection</t>
  </si>
  <si>
    <t>All estimates are based on current information.  Further information may result in</t>
  </si>
  <si>
    <t>the estimates changing.</t>
  </si>
  <si>
    <t>HIGH PRIORTY SYSTEM CHANGES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</si>
</sst>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??_);_(@_)"/>
  </numFmts>
  <fonts count="6">
    <font>
      <sz val="10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 val="singleAccounting"/>
      <sz val="10"/>
      <name val="Arial"/>
      <family val="2"/>
    </font>
    <font>
      <b/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7" fontId="1" fillId="2" borderId="1" applyBorder="0" applyProtection="0">
      <alignment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0" fillId="0" borderId="3" xfId="0" applyFont="1" applyBorder="1" applyAlignment="1">
      <alignment horizontal="center" vertical="center" wrapText="1"/>
    </xf>
    <xf numFmtId="37" fontId="0" fillId="0" borderId="3" xfId="15" applyFont="1" applyFill="1" applyBorder="1" applyAlignment="1">
      <alignment vertical="center" wrapText="1"/>
    </xf>
    <xf numFmtId="37" fontId="0" fillId="0" borderId="3" xfId="15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right"/>
    </xf>
    <xf numFmtId="0" fontId="0" fillId="0" borderId="3" xfId="0" applyFont="1" applyFill="1" applyBorder="1" applyAlignment="1">
      <alignment vertical="center" wrapText="1"/>
    </xf>
    <xf numFmtId="37" fontId="3" fillId="0" borderId="3" xfId="15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wrapText="1"/>
    </xf>
    <xf numFmtId="37" fontId="0" fillId="0" borderId="5" xfId="15" applyFont="1" applyFill="1" applyBorder="1" applyAlignment="1">
      <alignment horizontal="center" vertical="center" wrapText="1"/>
    </xf>
    <xf numFmtId="42" fontId="0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42" fontId="0" fillId="0" borderId="3" xfId="0" applyNumberFormat="1" applyFont="1" applyBorder="1" applyAlignment="1">
      <alignment horizontal="center" vertical="center"/>
    </xf>
    <xf numFmtId="164" fontId="0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37" fontId="0" fillId="0" borderId="0" xfId="15" applyFont="1" applyFill="1" applyBorder="1" applyAlignment="1">
      <alignment vertical="center" wrapText="1"/>
    </xf>
    <xf numFmtId="42" fontId="0" fillId="0" borderId="0" xfId="0" applyNumberFormat="1" applyFont="1" applyBorder="1" applyAlignment="1">
      <alignment horizontal="center" vertical="center"/>
    </xf>
    <xf numFmtId="0" fontId="2" fillId="3" borderId="6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center"/>
    </xf>
    <xf numFmtId="42" fontId="0" fillId="3" borderId="8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</cellXfs>
  <cellStyles count="7">
    <cellStyle name="Normal" xfId="0"/>
    <cellStyle name="amount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8"/>
  <sheetViews>
    <sheetView tabSelected="1" workbookViewId="0" topLeftCell="A1">
      <selection activeCell="C3" sqref="C3"/>
    </sheetView>
  </sheetViews>
  <sheetFormatPr defaultColWidth="9.140625" defaultRowHeight="12.75"/>
  <cols>
    <col min="2" max="2" width="40.28125" style="0" customWidth="1"/>
    <col min="3" max="3" width="13.140625" style="0" customWidth="1"/>
  </cols>
  <sheetData>
    <row r="2" spans="2:5" ht="20.25">
      <c r="B2" s="28" t="s">
        <v>53</v>
      </c>
      <c r="C2" s="27"/>
      <c r="D2" s="27"/>
      <c r="E2" s="27"/>
    </row>
    <row r="4" ht="12.75">
      <c r="A4" s="1" t="s">
        <v>44</v>
      </c>
    </row>
    <row r="6" spans="1:3" ht="26.25" thickBot="1">
      <c r="A6" s="3" t="s">
        <v>10</v>
      </c>
      <c r="B6" s="4" t="s">
        <v>5</v>
      </c>
      <c r="C6" s="3" t="s">
        <v>33</v>
      </c>
    </row>
    <row r="7" spans="1:3" ht="13.5" thickTop="1">
      <c r="A7" s="24" t="s">
        <v>26</v>
      </c>
      <c r="B7" s="5"/>
      <c r="C7" s="25"/>
    </row>
    <row r="8" spans="1:3" ht="12.75">
      <c r="A8" s="6"/>
      <c r="B8" s="7" t="s">
        <v>0</v>
      </c>
      <c r="C8" s="17">
        <v>800000</v>
      </c>
    </row>
    <row r="9" spans="1:3" ht="12.75">
      <c r="A9" s="6"/>
      <c r="B9" s="7" t="s">
        <v>1</v>
      </c>
      <c r="C9" s="17">
        <v>1200000</v>
      </c>
    </row>
    <row r="10" spans="1:3" ht="12.75">
      <c r="A10" s="6"/>
      <c r="B10" s="7" t="s">
        <v>2</v>
      </c>
      <c r="C10" s="17">
        <v>2550000</v>
      </c>
    </row>
    <row r="11" spans="1:3" ht="12.75">
      <c r="A11" s="6"/>
      <c r="B11" s="7" t="s">
        <v>3</v>
      </c>
      <c r="C11" s="17">
        <v>450000</v>
      </c>
    </row>
    <row r="12" spans="1:3" ht="25.5">
      <c r="A12" s="6"/>
      <c r="B12" s="7" t="s">
        <v>4</v>
      </c>
      <c r="C12" s="17">
        <v>700000</v>
      </c>
    </row>
    <row r="13" spans="1:3" ht="12.75">
      <c r="A13" s="21"/>
      <c r="B13" s="22"/>
      <c r="C13" s="23"/>
    </row>
    <row r="14" spans="1:3" ht="12.75">
      <c r="A14" s="21"/>
      <c r="B14" s="22"/>
      <c r="C14" s="23"/>
    </row>
    <row r="15" spans="1:3" ht="12.75">
      <c r="A15" s="1" t="s">
        <v>39</v>
      </c>
      <c r="B15" s="22"/>
      <c r="C15" s="23"/>
    </row>
    <row r="16" spans="1:3" ht="12.75">
      <c r="A16" s="1"/>
      <c r="B16" s="22"/>
      <c r="C16" s="23"/>
    </row>
    <row r="17" spans="1:3" ht="26.25" thickBot="1">
      <c r="A17" s="3" t="s">
        <v>10</v>
      </c>
      <c r="B17" s="4" t="s">
        <v>5</v>
      </c>
      <c r="C17" s="3" t="s">
        <v>33</v>
      </c>
    </row>
    <row r="18" spans="1:3" ht="13.5" thickTop="1">
      <c r="A18" s="9" t="s">
        <v>45</v>
      </c>
      <c r="B18" s="10"/>
      <c r="C18" s="26"/>
    </row>
    <row r="19" spans="1:4" ht="12.75">
      <c r="A19" s="8" t="s">
        <v>17</v>
      </c>
      <c r="B19" s="7" t="s">
        <v>18</v>
      </c>
      <c r="C19" s="17">
        <v>750000</v>
      </c>
      <c r="D19" t="s">
        <v>41</v>
      </c>
    </row>
    <row r="20" spans="1:4" ht="25.5">
      <c r="A20" s="8" t="s">
        <v>19</v>
      </c>
      <c r="B20" s="7" t="s">
        <v>20</v>
      </c>
      <c r="C20" s="17">
        <v>750000</v>
      </c>
      <c r="D20" t="s">
        <v>41</v>
      </c>
    </row>
    <row r="21" spans="1:4" ht="12.75">
      <c r="A21" s="8" t="s">
        <v>22</v>
      </c>
      <c r="B21" s="7" t="s">
        <v>23</v>
      </c>
      <c r="C21" s="17">
        <v>200000</v>
      </c>
      <c r="D21" t="s">
        <v>41</v>
      </c>
    </row>
    <row r="22" spans="1:4" ht="25.5">
      <c r="A22" s="8" t="s">
        <v>28</v>
      </c>
      <c r="B22" s="7" t="s">
        <v>31</v>
      </c>
      <c r="C22" s="17">
        <v>550000</v>
      </c>
      <c r="D22" t="s">
        <v>41</v>
      </c>
    </row>
    <row r="23" spans="1:4" ht="25.5">
      <c r="A23" s="8" t="s">
        <v>29</v>
      </c>
      <c r="B23" s="7" t="s">
        <v>30</v>
      </c>
      <c r="C23" s="17">
        <v>575000</v>
      </c>
      <c r="D23" t="s">
        <v>41</v>
      </c>
    </row>
    <row r="24" spans="1:4" ht="25.5">
      <c r="A24" s="8" t="s">
        <v>35</v>
      </c>
      <c r="B24" s="7" t="s">
        <v>36</v>
      </c>
      <c r="C24" s="17">
        <v>350000</v>
      </c>
      <c r="D24" t="s">
        <v>41</v>
      </c>
    </row>
    <row r="25" spans="1:4" ht="12.75">
      <c r="A25" s="8" t="s">
        <v>27</v>
      </c>
      <c r="B25" s="7" t="s">
        <v>34</v>
      </c>
      <c r="C25" s="17">
        <v>700000</v>
      </c>
      <c r="D25" t="s">
        <v>41</v>
      </c>
    </row>
    <row r="26" spans="1:4" ht="25.5">
      <c r="A26" s="6" t="s">
        <v>8</v>
      </c>
      <c r="B26" s="11" t="s">
        <v>13</v>
      </c>
      <c r="C26" s="17">
        <v>900000</v>
      </c>
      <c r="D26" t="s">
        <v>37</v>
      </c>
    </row>
    <row r="27" spans="1:4" ht="12.75">
      <c r="A27" s="12" t="s">
        <v>15</v>
      </c>
      <c r="B27" s="13" t="s">
        <v>16</v>
      </c>
      <c r="C27" s="17">
        <v>50000</v>
      </c>
      <c r="D27" t="s">
        <v>37</v>
      </c>
    </row>
    <row r="28" spans="1:3" ht="12.75">
      <c r="A28" s="9" t="s">
        <v>47</v>
      </c>
      <c r="B28" s="10"/>
      <c r="C28" s="26"/>
    </row>
    <row r="29" spans="1:4" ht="25.5">
      <c r="A29" s="6" t="s">
        <v>6</v>
      </c>
      <c r="B29" s="7" t="s">
        <v>11</v>
      </c>
      <c r="C29" s="17">
        <v>450000</v>
      </c>
      <c r="D29" t="s">
        <v>37</v>
      </c>
    </row>
    <row r="30" spans="1:4" ht="12.75">
      <c r="A30" s="6" t="s">
        <v>7</v>
      </c>
      <c r="B30" s="11" t="s">
        <v>12</v>
      </c>
      <c r="C30" s="17">
        <v>450000</v>
      </c>
      <c r="D30" t="s">
        <v>37</v>
      </c>
    </row>
    <row r="31" spans="1:4" ht="12.75">
      <c r="A31" s="6" t="s">
        <v>9</v>
      </c>
      <c r="B31" s="13" t="s">
        <v>14</v>
      </c>
      <c r="C31" s="17">
        <v>1350000</v>
      </c>
      <c r="D31" t="s">
        <v>37</v>
      </c>
    </row>
    <row r="32" spans="1:4" ht="12.75">
      <c r="A32" s="12" t="s">
        <v>32</v>
      </c>
      <c r="B32" s="11" t="s">
        <v>21</v>
      </c>
      <c r="C32" s="17">
        <v>225000</v>
      </c>
      <c r="D32" t="s">
        <v>41</v>
      </c>
    </row>
    <row r="33" spans="1:3" ht="12.75">
      <c r="A33" s="9" t="s">
        <v>46</v>
      </c>
      <c r="B33" s="10"/>
      <c r="C33" s="26"/>
    </row>
    <row r="34" spans="1:4" ht="12.75">
      <c r="A34" s="14" t="s">
        <v>24</v>
      </c>
      <c r="B34" s="7" t="s">
        <v>25</v>
      </c>
      <c r="C34" s="17">
        <v>1500000</v>
      </c>
      <c r="D34" t="s">
        <v>48</v>
      </c>
    </row>
    <row r="35" spans="2:3" ht="12.75">
      <c r="B35" t="s">
        <v>38</v>
      </c>
      <c r="C35" s="15">
        <f>SUM(C8:C34)</f>
        <v>14500000</v>
      </c>
    </row>
    <row r="37" ht="12.75">
      <c r="D37" s="20" t="s">
        <v>43</v>
      </c>
    </row>
    <row r="38" spans="2:4" ht="12.75">
      <c r="B38" s="2"/>
      <c r="C38" s="2"/>
      <c r="D38" s="20" t="s">
        <v>49</v>
      </c>
    </row>
    <row r="39" spans="2:4" ht="12.75">
      <c r="B39" s="2" t="s">
        <v>40</v>
      </c>
      <c r="C39" s="16">
        <f>SUM(C8:C12)</f>
        <v>5700000</v>
      </c>
      <c r="D39" s="18">
        <f>C39/275000000</f>
        <v>0.020727272727272726</v>
      </c>
    </row>
    <row r="40" spans="2:4" ht="12.75">
      <c r="B40" s="2" t="s">
        <v>37</v>
      </c>
      <c r="C40" s="16">
        <f>SUM(C29:C31)+C26+C27</f>
        <v>3200000</v>
      </c>
      <c r="D40" s="18">
        <f>C40/275000000</f>
        <v>0.011636363636363636</v>
      </c>
    </row>
    <row r="41" spans="2:4" ht="12.75">
      <c r="B41" s="2" t="s">
        <v>41</v>
      </c>
      <c r="C41" s="16">
        <f>SUM(C19:C25)+C32</f>
        <v>4100000</v>
      </c>
      <c r="D41" s="18">
        <f>C41/275000000</f>
        <v>0.014909090909090908</v>
      </c>
    </row>
    <row r="42" spans="2:4" ht="15">
      <c r="B42" s="2" t="s">
        <v>42</v>
      </c>
      <c r="C42" s="16">
        <f>C34</f>
        <v>1500000</v>
      </c>
      <c r="D42" s="19">
        <f>C42/275000000</f>
        <v>0.005454545454545455</v>
      </c>
    </row>
    <row r="43" spans="2:4" ht="12.75">
      <c r="B43" s="2"/>
      <c r="C43" s="16">
        <f>SUM(C39:C42)</f>
        <v>14500000</v>
      </c>
      <c r="D43" s="18">
        <f>C43/275000000</f>
        <v>0.05272727272727273</v>
      </c>
    </row>
    <row r="45" ht="12.75">
      <c r="A45" t="s">
        <v>50</v>
      </c>
    </row>
    <row r="47" ht="12.75">
      <c r="A47" t="s">
        <v>51</v>
      </c>
    </row>
    <row r="48" ht="12.75">
      <c r="B48" t="s">
        <v>52</v>
      </c>
    </row>
  </sheetData>
  <printOptions/>
  <pageMargins left="0.75" right="0.75" top="1" bottom="1" header="0.5" footer="0.5"/>
  <pageSetup fitToHeight="1" fitToWidth="1" horizontalDpi="600" verticalDpi="600" orientation="portrait" scale="90" r:id="rId1"/>
  <headerFooter alignWithMargins="0">
    <oddFooter>&amp;LConfidential - Not for distribution outside ERCOT&amp;C&amp;P / &amp;N&amp;R&amp;D /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ERCOT/if</dc:creator>
  <cp:keywords/>
  <dc:description/>
  <cp:lastModifiedBy>jwalters</cp:lastModifiedBy>
  <cp:lastPrinted>2002-03-12T23:48:37Z</cp:lastPrinted>
  <dcterms:created xsi:type="dcterms:W3CDTF">2002-01-31T19:46:35Z</dcterms:created>
  <dcterms:modified xsi:type="dcterms:W3CDTF">2002-03-12T23:48:40Z</dcterms:modified>
  <cp:category/>
  <cp:version/>
  <cp:contentType/>
  <cp:contentStatus/>
</cp:coreProperties>
</file>