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ercot-my.sharepoint.com/personal/kelsey_gustafson_ercot_com/Documents/Desktop/"/>
    </mc:Choice>
  </mc:AlternateContent>
  <xr:revisionPtr revIDLastSave="0" documentId="8_{C2A3005B-14CE-4562-8DE7-1B11186BFFFC}" xr6:coauthVersionLast="47" xr6:coauthVersionMax="47" xr10:uidLastSave="{00000000-0000-0000-0000-000000000000}"/>
  <workbookProtection workbookPassword="CC33" lockStructure="1"/>
  <bookViews>
    <workbookView xWindow="28680" yWindow="-120" windowWidth="29040" windowHeight="15720" xr2:uid="{00000000-000D-0000-FFFF-FFFF00000000}"/>
  </bookViews>
  <sheets>
    <sheet name="INSTRUCTIONS" sheetId="5" r:id="rId1"/>
    <sheet name="Generation w NO EPS Meter" sheetId="7" r:id="rId2"/>
    <sheet name="Sheet2" sheetId="2" state="hidden" r:id="rId3"/>
    <sheet name="Datasheet Template" sheetId="9" state="hidden" r:id="rId4"/>
  </sheets>
  <definedNames>
    <definedName name="_xlnm._FilterDatabase" localSheetId="2" hidden="1">Sheet2!#REF!</definedName>
    <definedName name="PGC">Sheet2!$B$350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9" l="1"/>
  <c r="C24" i="9"/>
  <c r="D24" i="9"/>
  <c r="E24" i="9"/>
  <c r="B25" i="9"/>
  <c r="C25" i="9"/>
  <c r="D25" i="9"/>
  <c r="E25" i="9"/>
  <c r="B26" i="9"/>
  <c r="C26" i="9"/>
  <c r="D26" i="9"/>
  <c r="E26" i="9"/>
  <c r="B27" i="9"/>
  <c r="C27" i="9"/>
  <c r="D27" i="9"/>
  <c r="E27" i="9"/>
  <c r="B28" i="9"/>
  <c r="C28" i="9"/>
  <c r="D28" i="9"/>
  <c r="E28" i="9"/>
  <c r="B29" i="9"/>
  <c r="C29" i="9"/>
  <c r="D29" i="9"/>
  <c r="E29" i="9"/>
  <c r="B30" i="9"/>
  <c r="C30" i="9"/>
  <c r="D30" i="9"/>
  <c r="E30" i="9"/>
  <c r="B31" i="9"/>
  <c r="C31" i="9"/>
  <c r="D31" i="9"/>
  <c r="E31" i="9"/>
  <c r="B32" i="9"/>
  <c r="C32" i="9"/>
  <c r="D32" i="9"/>
  <c r="E32" i="9"/>
  <c r="C23" i="9"/>
  <c r="D23" i="9"/>
  <c r="E23" i="9"/>
  <c r="B23" i="9"/>
  <c r="A3" i="9"/>
  <c r="A24" i="9" s="1"/>
  <c r="A4" i="9"/>
  <c r="A25" i="9" s="1"/>
  <c r="A5" i="9"/>
  <c r="A26" i="9" s="1"/>
  <c r="A6" i="9"/>
  <c r="A27" i="9" s="1"/>
  <c r="A7" i="9"/>
  <c r="A28" i="9" s="1"/>
  <c r="A8" i="9"/>
  <c r="A29" i="9" s="1"/>
  <c r="A9" i="9"/>
  <c r="A30" i="9" s="1"/>
  <c r="A10" i="9"/>
  <c r="A31" i="9" s="1"/>
  <c r="A11" i="9"/>
  <c r="A32" i="9" s="1"/>
  <c r="A2" i="9"/>
  <c r="A23" i="9" s="1"/>
  <c r="G2" i="9"/>
  <c r="G3" i="9" s="1"/>
  <c r="G4" i="9" s="1"/>
  <c r="G5" i="9" s="1"/>
  <c r="G6" i="9" s="1"/>
  <c r="G7" i="9" s="1"/>
  <c r="G8" i="9" s="1"/>
  <c r="G9" i="9" s="1"/>
  <c r="G10" i="9" s="1"/>
  <c r="G11" i="9" s="1"/>
  <c r="H2" i="9"/>
  <c r="H3" i="9" s="1"/>
  <c r="H4" i="9" s="1"/>
  <c r="H5" i="9" s="1"/>
  <c r="H6" i="9" s="1"/>
  <c r="H7" i="9" s="1"/>
  <c r="H8" i="9" s="1"/>
  <c r="H9" i="9" s="1"/>
  <c r="H10" i="9" s="1"/>
  <c r="H11" i="9" s="1"/>
  <c r="I2" i="9"/>
  <c r="I3" i="9" s="1"/>
  <c r="I4" i="9" s="1"/>
  <c r="I5" i="9" s="1"/>
  <c r="I6" i="9" s="1"/>
  <c r="I7" i="9" s="1"/>
  <c r="I8" i="9" s="1"/>
  <c r="I9" i="9" s="1"/>
  <c r="I10" i="9" s="1"/>
  <c r="I11" i="9" s="1"/>
  <c r="J2" i="9"/>
  <c r="J3" i="9" s="1"/>
  <c r="J4" i="9" s="1"/>
  <c r="J5" i="9" s="1"/>
  <c r="J6" i="9" s="1"/>
  <c r="J7" i="9" s="1"/>
  <c r="J8" i="9" s="1"/>
  <c r="J9" i="9" s="1"/>
  <c r="J10" i="9" s="1"/>
  <c r="J11" i="9" s="1"/>
  <c r="F2" i="9"/>
  <c r="F3" i="9" s="1"/>
  <c r="F4" i="9" s="1"/>
  <c r="F5" i="9" s="1"/>
  <c r="F6" i="9" s="1"/>
  <c r="F7" i="9" s="1"/>
  <c r="F8" i="9" s="1"/>
  <c r="F9" i="9" s="1"/>
  <c r="F10" i="9" s="1"/>
  <c r="F11" i="9" s="1"/>
  <c r="G11" i="7"/>
  <c r="G17" i="7"/>
</calcChain>
</file>

<file path=xl/sharedStrings.xml><?xml version="1.0" encoding="utf-8"?>
<sst xmlns="http://schemas.openxmlformats.org/spreadsheetml/2006/main" count="413" uniqueCount="403">
  <si>
    <t>SECTION A  - Emissions for ALL Generation in Texas</t>
  </si>
  <si>
    <t>Biomass</t>
  </si>
  <si>
    <t>Emissions</t>
  </si>
  <si>
    <t>Emission Category</t>
  </si>
  <si>
    <t>Carbon Dioxide</t>
  </si>
  <si>
    <t>Nitrogen Oxides</t>
  </si>
  <si>
    <t>Sulfur Dioxide</t>
  </si>
  <si>
    <t>Particulates</t>
  </si>
  <si>
    <t>Nuclear Waste</t>
  </si>
  <si>
    <t>Primary Fuel</t>
  </si>
  <si>
    <t>Secondary Fuel</t>
  </si>
  <si>
    <t>MWh</t>
  </si>
  <si>
    <t>Electricity Labeling Project - PUCT Substantive Rule 25.476</t>
  </si>
  <si>
    <t>Coal &amp; Lignite</t>
  </si>
  <si>
    <t>Bituminous Coal</t>
  </si>
  <si>
    <t>Lignite</t>
  </si>
  <si>
    <t>Sub-bituminous Coal</t>
  </si>
  <si>
    <t>Nuclear</t>
  </si>
  <si>
    <t>Uranium</t>
  </si>
  <si>
    <t>Renewable Energy</t>
  </si>
  <si>
    <t>Wind</t>
  </si>
  <si>
    <t>Water</t>
  </si>
  <si>
    <t>Natural Gas</t>
  </si>
  <si>
    <t>Methanol</t>
  </si>
  <si>
    <t>Waste Heat</t>
  </si>
  <si>
    <t>Select Resource Entity Name</t>
  </si>
  <si>
    <t>Plant or Unit Name</t>
  </si>
  <si>
    <t xml:space="preserve">If additional rows are needed, please "copy" a formatted row and "insert copied cells" as needed.  </t>
  </si>
  <si>
    <t>Weighted Average Emission Rate (Lbs/MWh)</t>
  </si>
  <si>
    <t>Hide this worksheet and lock the workbook</t>
  </si>
  <si>
    <t>Use A1 for list instruction such as "Select Entity Name"</t>
  </si>
  <si>
    <t>Leave A2 blank</t>
  </si>
  <si>
    <t>Paste RE names starting at A3</t>
  </si>
  <si>
    <t>Lock all worksheets</t>
  </si>
  <si>
    <t>Do this after the 1st of the year</t>
  </si>
  <si>
    <t>Instructions For Column A</t>
  </si>
  <si>
    <t>The name is what defines the list in the data validation of the RE names.</t>
  </si>
  <si>
    <t>SECTION C - Reporting of Generation NOT Metered by ERCOT</t>
  </si>
  <si>
    <r>
      <t xml:space="preserve">PGC March 1 Data Template - for Texas Generation </t>
    </r>
    <r>
      <rPr>
        <b/>
        <u/>
        <sz val="18"/>
        <rFont val="Arial"/>
        <family val="2"/>
      </rPr>
      <t>NOT</t>
    </r>
    <r>
      <rPr>
        <b/>
        <sz val="18"/>
        <rFont val="Arial"/>
        <family val="2"/>
      </rPr>
      <t xml:space="preserve"> Metered by ERCOT </t>
    </r>
  </si>
  <si>
    <t xml:space="preserve">Please complete emissions information by the categories shown below. 
Enter the weighted average emissions produced by your portfolio during the calendar year.  </t>
  </si>
  <si>
    <r>
      <t xml:space="preserve">I attest that the emissions reported on this form apply to </t>
    </r>
    <r>
      <rPr>
        <b/>
        <sz val="12"/>
        <rFont val="Arial"/>
        <family val="2"/>
      </rPr>
      <t>all Texas generators</t>
    </r>
    <r>
      <rPr>
        <sz val="12"/>
        <rFont val="Arial"/>
        <family val="2"/>
      </rPr>
      <t xml:space="preserve"> listed in Section C.
These generators </t>
    </r>
    <r>
      <rPr>
        <b/>
        <sz val="12"/>
        <rFont val="Arial"/>
        <family val="2"/>
      </rPr>
      <t>do not</t>
    </r>
    <r>
      <rPr>
        <sz val="12"/>
        <rFont val="Arial"/>
        <family val="2"/>
      </rPr>
      <t xml:space="preserve"> produce power for the </t>
    </r>
    <r>
      <rPr>
        <b/>
        <sz val="12"/>
        <rFont val="Arial"/>
        <family val="2"/>
      </rPr>
      <t>ERCOT region</t>
    </r>
    <r>
      <rPr>
        <sz val="12"/>
        <rFont val="Arial"/>
        <family val="2"/>
      </rPr>
      <t xml:space="preserve">. </t>
    </r>
  </si>
  <si>
    <r>
      <t xml:space="preserve">I attest that the emissions reported on this form apply to </t>
    </r>
    <r>
      <rPr>
        <b/>
        <sz val="12"/>
        <rFont val="Arial"/>
        <family val="2"/>
      </rPr>
      <t>all Texas generators</t>
    </r>
    <r>
      <rPr>
        <sz val="12"/>
        <rFont val="Arial"/>
        <family val="2"/>
      </rPr>
      <t xml:space="preserve"> listed in Section C. 
These generators </t>
    </r>
    <r>
      <rPr>
        <b/>
        <sz val="12"/>
        <rFont val="Arial"/>
        <family val="2"/>
      </rPr>
      <t>do</t>
    </r>
    <r>
      <rPr>
        <sz val="12"/>
        <rFont val="Arial"/>
        <family val="2"/>
      </rPr>
      <t xml:space="preserve"> produce power for the </t>
    </r>
    <r>
      <rPr>
        <b/>
        <sz val="12"/>
        <rFont val="Arial"/>
        <family val="2"/>
      </rPr>
      <t>ERCOT region</t>
    </r>
    <r>
      <rPr>
        <sz val="12"/>
        <rFont val="Arial"/>
        <family val="2"/>
      </rPr>
      <t xml:space="preserve"> but are not metered by ERCOT Polled Settlement meters. </t>
    </r>
  </si>
  <si>
    <t xml:space="preserve">Please select one (and only one) attestation below. </t>
  </si>
  <si>
    <t>If you use:</t>
  </si>
  <si>
    <t>Then use fuel-type category:</t>
  </si>
  <si>
    <t>ERCOT will treat information submitted as Protected Information to the extent allowed by the ERCOT Protocols and PUC Rules.</t>
  </si>
  <si>
    <r>
      <t xml:space="preserve">Please enter the total </t>
    </r>
    <r>
      <rPr>
        <u/>
        <sz val="14"/>
        <rFont val="Arial"/>
        <family val="2"/>
      </rPr>
      <t>MWh</t>
    </r>
    <r>
      <rPr>
        <sz val="14"/>
        <rFont val="Arial"/>
        <family val="2"/>
      </rPr>
      <t xml:space="preserve"> produced by each generation unit during the calendar year.  
For dual-fuel units, please provide production data for each fuel type. Fuel-type selection guide is included with the instructions.</t>
    </r>
  </si>
  <si>
    <t>SECTION B - Attestation</t>
  </si>
  <si>
    <t>Zero Emis</t>
  </si>
  <si>
    <t>ERCOT Region</t>
  </si>
  <si>
    <t>Form Received</t>
  </si>
  <si>
    <t>Note if NA</t>
  </si>
  <si>
    <t>CO2</t>
  </si>
  <si>
    <t>NOx</t>
  </si>
  <si>
    <t>Part</t>
  </si>
  <si>
    <t>SO2</t>
  </si>
  <si>
    <t>NucWaste</t>
  </si>
  <si>
    <t>Coal_MWh</t>
  </si>
  <si>
    <t>NatGas_MWh</t>
  </si>
  <si>
    <t>Nuclear_MWh</t>
  </si>
  <si>
    <t>Renew_MWh</t>
  </si>
  <si>
    <t>Other_MWh</t>
  </si>
  <si>
    <t>&lt;------Enter total MWh for each fuel type.</t>
  </si>
  <si>
    <t>^</t>
  </si>
  <si>
    <t>These values should be entered for each row. Information comes from attestation.</t>
  </si>
  <si>
    <t xml:space="preserve">These values will populate automatically unless the original sheet has been modified. If REs were added - verify what shows up here matches the tab. </t>
  </si>
  <si>
    <t>These values will populate automatically unless the original sheet has been modified. Ensure enough formulas for all REs.</t>
  </si>
  <si>
    <t>Entity Name and unit name</t>
  </si>
  <si>
    <t>After data is verified on this tab - row by row,  use "copy" and "paste values" to paste to appropriate row in datasheet.  Other Generation may need rows added to datasheet.</t>
  </si>
  <si>
    <t>AES DEEPWATER INC</t>
  </si>
  <si>
    <t>AIR LIQUIDE LARGE INDUSTRIES US LP (RE)</t>
  </si>
  <si>
    <t>AMERICAN ELECTRIC POWER TEXAS NORTH COMPANY</t>
  </si>
  <si>
    <t>BARNEY M DAVIS LP (RES)</t>
  </si>
  <si>
    <t>BARNEY M DAVIS UNIT 1</t>
  </si>
  <si>
    <t>BARTON CHAPEL WIND LLC (RE)</t>
  </si>
  <si>
    <t>BASF CORP</t>
  </si>
  <si>
    <t>BASTROP ENERGY PARTNERS LP</t>
  </si>
  <si>
    <t>BIG BROWN POWER COMPANY LLC (RE)</t>
  </si>
  <si>
    <t>BOSQUE POWER COMPANY LLC (RES)</t>
  </si>
  <si>
    <t>BRAZOS ELECTRIC POWER CO OP INC (RES)</t>
  </si>
  <si>
    <t>BRAZOS ELECTRIC POWER CO OP INC FOR WHITNEY DAM</t>
  </si>
  <si>
    <t>BRAZOS WIND LP</t>
  </si>
  <si>
    <t>BROWNSVILLE PUBLIC UTILITIES BOARD AEP (RES)</t>
  </si>
  <si>
    <t>BROWNSVILLE PUBLIC UTILITIES BOARD OKLA J3 (RES)</t>
  </si>
  <si>
    <t>BROWNSVILLE PUBLIC UTILITIES BOARD TENASKA (RES)</t>
  </si>
  <si>
    <t>BRYAN TEXAS UTILITIES (RES)</t>
  </si>
  <si>
    <t>BUFFALO GAP WIND FARM 2 LLC</t>
  </si>
  <si>
    <t>BUFFALO GAP WIND FARM 3 LLC (RE)</t>
  </si>
  <si>
    <t>BUFFALO GAP WIND FARM LLC</t>
  </si>
  <si>
    <t>CALPINE CORP</t>
  </si>
  <si>
    <t>CAPRICORN RIDGE WIND II LLC (RE)</t>
  </si>
  <si>
    <t>CAPRICORN RIDGE WIND LLC (RE)</t>
  </si>
  <si>
    <t>CHAMPION WIND FARM LLC (RE)</t>
  </si>
  <si>
    <t>CITY OF AUSTIN DBA AUSTIN ENERGY (RES)</t>
  </si>
  <si>
    <t>CITY OF GARLAND (RES)</t>
  </si>
  <si>
    <t>COLETO CREEK POWER LP</t>
  </si>
  <si>
    <t>COLLIN POWER COMPANY LLC</t>
  </si>
  <si>
    <t>CPS ENERGY (RE)</t>
  </si>
  <si>
    <t>DECORDOVA POWER COMPANY LLC (RE)</t>
  </si>
  <si>
    <t>DELAWARE MOUNTAIN WIND FARM LLC LCRA (RE)</t>
  </si>
  <si>
    <t>DENISON DAM</t>
  </si>
  <si>
    <t>DENTON MUNICIPAL ELECTRIC (RES)</t>
  </si>
  <si>
    <t>DESERT SKY WIND FARM LP (RE)</t>
  </si>
  <si>
    <t>EC AND R PANTHER CREEK WIND FARM I AND II LLC (RE)</t>
  </si>
  <si>
    <t>EC AND R PANTHER CREEK WIND FARM III LLC (RE)</t>
  </si>
  <si>
    <t>EC AND R PAPALOTE CREEK I LLC (RE)</t>
  </si>
  <si>
    <t>EC AND R PAPALOTE CREEK I LLC CPS (RE)</t>
  </si>
  <si>
    <t>ELBOW CREEK WIND PROJECT LLC (RE)</t>
  </si>
  <si>
    <t>EQUISTAR CHEMICAL LP</t>
  </si>
  <si>
    <t>EXTEX LAPORTE LP 2</t>
  </si>
  <si>
    <t>EXTEX-LAPORTE LP</t>
  </si>
  <si>
    <t>EXXONMOBIL REFINING AND SUPPLY COMPANY</t>
  </si>
  <si>
    <t>FOREST CREEK WIND FARM LLC (RE)</t>
  </si>
  <si>
    <t>FORMOSA UTILITY VENTURE LTD</t>
  </si>
  <si>
    <t>FPL ENERGY CALLAHAN WIND LP (RES)</t>
  </si>
  <si>
    <t>FPL ENERGY HORSE HOLLOW WIND II LLC (RE)</t>
  </si>
  <si>
    <t>FPL ENERGY HORSE HOLLOW WIND LLC (RE)</t>
  </si>
  <si>
    <t>FPL ENERGY UPTON WIND I LLC (RE)</t>
  </si>
  <si>
    <t>FPL ENERGY UPTON WIND II LLC (RE)</t>
  </si>
  <si>
    <t>FPL ENERGY UPTON WIND III LLC (RE)</t>
  </si>
  <si>
    <t>FPL ENERGY UPTON WIND IV LLC (RE)</t>
  </si>
  <si>
    <t>FPLE FORNEY LLC (RE)</t>
  </si>
  <si>
    <t>FRONTERA GENERAL LIMITED PARTNERSHIP</t>
  </si>
  <si>
    <t>GEN TEX POWER CORP</t>
  </si>
  <si>
    <t>GEUS (RES)</t>
  </si>
  <si>
    <t>GIM CHANNELVIEW COGENERATION LLC (RE)</t>
  </si>
  <si>
    <t>GOAT WIND LP (RE)</t>
  </si>
  <si>
    <t>GREGORY POWER PARTNERS LP</t>
  </si>
  <si>
    <t>GUADALUPE POWER PARTNERS LP</t>
  </si>
  <si>
    <t>HACKBERRY WIND LLC (RE)</t>
  </si>
  <si>
    <t>HAYS ENERGY LP</t>
  </si>
  <si>
    <t>HORSE HOLLOW GENERATION TIE 2 LLC (RE)</t>
  </si>
  <si>
    <t>HORSE HOLLOW GENERATION TIE LLC (RE)</t>
  </si>
  <si>
    <t>INADALE WIND FARM LLC (RE)</t>
  </si>
  <si>
    <t>INDIAN MESA WIND FARM LLC LCRA (RE)</t>
  </si>
  <si>
    <t>INDIAN MESA WIND FARM LLC TXU (RE)</t>
  </si>
  <si>
    <t>INEOS USA LLC (RE)</t>
  </si>
  <si>
    <t>INGLESIDE COGENERATION LIMITED PARTNERSHIP</t>
  </si>
  <si>
    <t>INVISTA SARL</t>
  </si>
  <si>
    <t>KIOWA POWER PARTNERS LLC (RES)</t>
  </si>
  <si>
    <t>LAMAR POWER PARTNERS LLC (RE)</t>
  </si>
  <si>
    <t>LANGFORD WIND POWER LLC (RE)</t>
  </si>
  <si>
    <t>LAREDO WLE LP (LAREDO ENERGY CENTER) (RE)</t>
  </si>
  <si>
    <t>LAREDO WLE LP (RES)</t>
  </si>
  <si>
    <t>LORAINE WINDPARK PROJECT LLC (RE)</t>
  </si>
  <si>
    <t>LOWER COLORADO RIVER AUTHORITY (RES)</t>
  </si>
  <si>
    <t>LUMINANT ENERGY COMPANY LLC RMR (RE)</t>
  </si>
  <si>
    <t>LUMINANT GENERATION COMPANY LLC (RE)</t>
  </si>
  <si>
    <t>MCADOO WIND ENERGY LLC (RE)</t>
  </si>
  <si>
    <t>MESQUITE WIND LLC</t>
  </si>
  <si>
    <t>MIDLOTHIAN ENERGY LP</t>
  </si>
  <si>
    <t>NOTREES WINDPOWER LP (RE)</t>
  </si>
  <si>
    <t>NRG SOUTH TEXAS LP (RES)</t>
  </si>
  <si>
    <t>NRG TEXAS POWER LLC (RE)</t>
  </si>
  <si>
    <t>NUECES BAY WLE LP (RES)</t>
  </si>
  <si>
    <t>OAK GROVE MANAGEMENT COMPANY LLC (RE)</t>
  </si>
  <si>
    <t>OCOTILLO WINDPOWER LP (RE)</t>
  </si>
  <si>
    <t>ODESSA-ECTOR POWER PARTNERS LP</t>
  </si>
  <si>
    <t>OKLAHOMA MUNICIPAL POWER AUTHORITY</t>
  </si>
  <si>
    <t>OPTIM ENERGY ALTURA COGEN LLC (RE)</t>
  </si>
  <si>
    <t>OPTIM ENERGY CEDAR BAYOU 4 LLC (RE)</t>
  </si>
  <si>
    <t>OPTIM ENERGY TWIN OAKS LP (RE)</t>
  </si>
  <si>
    <t>OXY VINYLS LP</t>
  </si>
  <si>
    <t>PARIS GENERATION LP (RE)</t>
  </si>
  <si>
    <t>PENASCAL WIND POWER LLC (RE)</t>
  </si>
  <si>
    <t>PENASCAL WIND POWER LLC B (RE)</t>
  </si>
  <si>
    <t>POST OAK WIND LLC</t>
  </si>
  <si>
    <t>POST WIND FARM LP</t>
  </si>
  <si>
    <t>POWER RESOURCES LTD</t>
  </si>
  <si>
    <t>PUBLIC SERVICE CO OF OKLAHOMA</t>
  </si>
  <si>
    <t>PYRON WIND FARM LLC (RE)</t>
  </si>
  <si>
    <t>RELIANT ENERGY POWER SUPPLY LLC - IDENTIFIED IN ERCOT AS REPS</t>
  </si>
  <si>
    <t>RIO NOGALES POWER PROJECT LP</t>
  </si>
  <si>
    <t>ROSCOE WIND FARM LLC (RE)</t>
  </si>
  <si>
    <t>SAND BLUFF WIND FARM LLC (RE)</t>
  </si>
  <si>
    <t>SANDOW POWER COMPANY LLC (RE)</t>
  </si>
  <si>
    <t>SCURRY COUNTY WIND II LLC (RE)</t>
  </si>
  <si>
    <t>SCURRY COUNTY WIND LP</t>
  </si>
  <si>
    <t>SEMPRA ENERGY TRADING LLC (RE)</t>
  </si>
  <si>
    <t>SHELL OIL COMPANY (RESOURCE)</t>
  </si>
  <si>
    <t>SHERBINO I WIND FARM LLC (RE)</t>
  </si>
  <si>
    <t>SID RICHARDSON CARBON LTD</t>
  </si>
  <si>
    <t>SIGNAL HILL WICHITA FALLS POWER LP</t>
  </si>
  <si>
    <t>SILVER STAR I POWER PARTNERS LLC (RE)</t>
  </si>
  <si>
    <t>SNYDER WIND FARM LLC (RE)</t>
  </si>
  <si>
    <t>SOUTH HOUSTON GREEN POWER LP</t>
  </si>
  <si>
    <t>SOUTH TEXAS ELECTRIC CO OP INC (RES)</t>
  </si>
  <si>
    <t>SOUTH TEXAS ELECTRIC COOPERATIVE INC WIND RESOURCE ENTITY (RE)</t>
  </si>
  <si>
    <t>SOUTH TRENT WIND LLC (RE)</t>
  </si>
  <si>
    <t>STANTON WIND ENERGY LLC (RE)</t>
  </si>
  <si>
    <t>SUEZ ENERGY GENERATION NA</t>
  </si>
  <si>
    <t>SWEENY COGENERATION LP</t>
  </si>
  <si>
    <t>SWEETWATER WIND 1 LLC (RES)</t>
  </si>
  <si>
    <t>SWEETWATER WIND 2 LLC (RES)</t>
  </si>
  <si>
    <t>SWEETWATER WIND 3 LLC (RES)</t>
  </si>
  <si>
    <t>SWEETWATER WIND 3 LLC CPS (RES)</t>
  </si>
  <si>
    <t>SWEETWATER WIND 4 LLC (RES)</t>
  </si>
  <si>
    <t>SWEETWATER WIND 5 LLC (RE)</t>
  </si>
  <si>
    <t>TENASKA FRONTIER PARTNERS LTD</t>
  </si>
  <si>
    <t>TENASKA GATEWAY PARTNERS LTD</t>
  </si>
  <si>
    <t>TEXAS BIG SPRING LP</t>
  </si>
  <si>
    <t>TEXAS GULF WIND LLC (RE)</t>
  </si>
  <si>
    <t>TEXAS PETROCHEMICALS LLC (RE)</t>
  </si>
  <si>
    <t>THE DOW CHEMICAL CO</t>
  </si>
  <si>
    <t>TRADINGHOUSE POWER COMPANY LLC (RE)</t>
  </si>
  <si>
    <t>TRENT WIND FARM LP (RE)</t>
  </si>
  <si>
    <t>TURKEY TRACK WIND ENERGY LLC (RE)</t>
  </si>
  <si>
    <t>UNION CARBIDE CORP</t>
  </si>
  <si>
    <t>UNION CARBIDE CORPORATION SEADRIFT</t>
  </si>
  <si>
    <t>VALERO REFINING - TEXAS LP (AEP AS QSE) (RES)</t>
  </si>
  <si>
    <t>VALLEY NG POWER COMPANY LLC</t>
  </si>
  <si>
    <t>VICTORIA WLE LP (RES)</t>
  </si>
  <si>
    <t>WEST TEXAS WIND ENERGY PARTNERS LP (RE)</t>
  </si>
  <si>
    <t>WHARTON COUNTY GENERATION LLC (RE)</t>
  </si>
  <si>
    <t>WHIRLWIND ENERGY LLC</t>
  </si>
  <si>
    <t>WINDPOWER PARTNERS 1994 LP AUSTIN ENERGY (RES)</t>
  </si>
  <si>
    <t>WINDPOWER PARTNERS 1994 LP LCRA (RES)</t>
  </si>
  <si>
    <t>WISE COUNTY POWER COMPANY LLC</t>
  </si>
  <si>
    <t>WOLF HOLLOW I LP</t>
  </si>
  <si>
    <t>WOLF RIDGE WIND LLC (RE)</t>
  </si>
  <si>
    <t>From Data tab to be transposed to yellow above.</t>
  </si>
  <si>
    <t xml:space="preserve">Enter Name of Power Generation Company (PGC) or Self Generator below. </t>
  </si>
  <si>
    <t xml:space="preserve">To help ERCOT allocate the emissions to the appropriate generating units, please select the appropriate attestation. </t>
  </si>
  <si>
    <t>Please enter the MWh-weighted average annual emissions rate, on an aggregate basis, for all generating units in Texas for carbon dioxide, nitrogen oxides, particulates, sulfur dioxide, and nuclear waste.</t>
  </si>
  <si>
    <t>Attestations</t>
  </si>
  <si>
    <t>Reporting of Generation</t>
  </si>
  <si>
    <t>Please report the net generation in MWh from each generating unit in Texas and the type of fuel used by each generating unit in Texas (coal and lignite, natural gas, nuclear, renewable energy, and other sources).  Fuel mapping assistance is in the chart below.</t>
  </si>
  <si>
    <r>
      <t xml:space="preserve">PGC March 1 Data Template - for Texas Generation </t>
    </r>
    <r>
      <rPr>
        <b/>
        <u/>
        <sz val="14"/>
        <rFont val="Arial"/>
        <family val="2"/>
      </rPr>
      <t>NOT</t>
    </r>
    <r>
      <rPr>
        <b/>
        <sz val="14"/>
        <rFont val="Arial"/>
        <family val="2"/>
      </rPr>
      <t xml:space="preserve"> Metered by ERCOT </t>
    </r>
  </si>
  <si>
    <t>Who should use this form?</t>
  </si>
  <si>
    <r>
      <t xml:space="preserve">This form applies to Texas-based generation </t>
    </r>
    <r>
      <rPr>
        <u/>
        <sz val="12"/>
        <color indexed="8"/>
        <rFont val="Arial"/>
        <family val="2"/>
      </rPr>
      <t>not</t>
    </r>
    <r>
      <rPr>
        <sz val="12"/>
        <color indexed="8"/>
        <rFont val="Arial"/>
        <family val="2"/>
      </rPr>
      <t xml:space="preserve"> metered by ERCOT Polled Settlement (EPS) meters. This includes generation in the ERCOT region that is not metered by an ERCOT polled settlement meter AND Texas generation outside of the ERCOT region. Please complete all sections.
All other generation should use the form "Generators with EPS Meters".</t>
    </r>
  </si>
  <si>
    <t>Note: If your generation IS behind an ERCOT Polled Settlement meter, please do not use this form. Please use the form "Generators with EPS Meters".</t>
  </si>
  <si>
    <t>Plutonium</t>
  </si>
  <si>
    <t>Thorium</t>
  </si>
  <si>
    <t>Wood/Wood Waste</t>
  </si>
  <si>
    <t>Solar PV / Thermal</t>
  </si>
  <si>
    <t>Other</t>
  </si>
  <si>
    <t>FORMAT</t>
  </si>
  <si>
    <t>AEP PSO MUNICIPAL</t>
  </si>
  <si>
    <t>AIR LIQUIDE AMERICA CORP</t>
  </si>
  <si>
    <t>AIR PRODUCTS LP</t>
  </si>
  <si>
    <t>AMERICAN ELECTRIC POWER TEXAS CENTRAL COMPANY</t>
  </si>
  <si>
    <t>AMPROP FINANCE COMPANY (RE)</t>
  </si>
  <si>
    <t>ANADARKO PETROLEUM CORPORATION</t>
  </si>
  <si>
    <t>ASH GROVE TEXAS LP</t>
  </si>
  <si>
    <t>ASPEN POWER LLC (RE)</t>
  </si>
  <si>
    <t>BASA RESOURCES INC (RES)</t>
  </si>
  <si>
    <t>BASA RESOURCES INC 2 (RES)</t>
  </si>
  <si>
    <t>BASS ENTERPRISES PRODUCTION CO</t>
  </si>
  <si>
    <t>BIO ENERGY (AUSTIN) L.L.C.</t>
  </si>
  <si>
    <t>BIO ENERGY (TEXAS) LLC (RESOURCE)</t>
  </si>
  <si>
    <t>BIO ENERGY PARTNERS (RESOURCE)</t>
  </si>
  <si>
    <t>BP AMERICA PRODUCTION COMPANY (RE)</t>
  </si>
  <si>
    <t>BP AMOCO CHEMICAL COMPANY</t>
  </si>
  <si>
    <t>BP AMOCO CHEMICAL COMPANY GREENLAKE PLANT</t>
  </si>
  <si>
    <t>BP CHEMICALS INC</t>
  </si>
  <si>
    <t>BP ENERGY COMPANY (RE)</t>
  </si>
  <si>
    <t>BRAZOS ELECTRIC POWER CO OP INC FOR MORRIS SHEPPARD DAM</t>
  </si>
  <si>
    <t>BRAZOS ELECTRIC POWER CO OP INC FOR TENASKA IV CLEBURNE</t>
  </si>
  <si>
    <t>BRAZOS SANDY CREEK ELECTRIC COOPERATIVE INC (RE)</t>
  </si>
  <si>
    <t>BRAZOS VALLEY ENERGY  LP</t>
  </si>
  <si>
    <t>BROWNSVILLE PUBLIC UTILITIES BOARD CALPINE (RES)</t>
  </si>
  <si>
    <t>BULL CREEK WIND LLC (RE)</t>
  </si>
  <si>
    <t>CALPINE POWER MANAGEMENT LP (RES)</t>
  </si>
  <si>
    <t>CARDINAL CG COMPANY</t>
  </si>
  <si>
    <t>CEDRO HILL WIND LLC (RE)</t>
  </si>
  <si>
    <t>CELANESE ENGINEERING RESIN INC (RES)</t>
  </si>
  <si>
    <t>CEMEX CEMENT INC</t>
  </si>
  <si>
    <t>CEMEX CEMENT INC 2 (RE)</t>
  </si>
  <si>
    <t>CER COLORADO BEND ENERGY PARTNERS LP (RE)</t>
  </si>
  <si>
    <t>CER-QUAIL RUN ENERGY PARTNERS LP (RE)</t>
  </si>
  <si>
    <t>CHEVRON MIDCONTINENT LP</t>
  </si>
  <si>
    <t>CHEVRON USA INC</t>
  </si>
  <si>
    <t>CITATION OIL AND GAS CORP</t>
  </si>
  <si>
    <t>CITICORP NORTH AMERICA INC (RE)</t>
  </si>
  <si>
    <t>CITY OF CLEBURNE TEXAS</t>
  </si>
  <si>
    <t>CITY OF COLEMAN (RES)</t>
  </si>
  <si>
    <t>CITY OF ROBSTOWN UTILITY SYSTEMS (RES)</t>
  </si>
  <si>
    <t>COMISION FEDERAL DE ELECTRICIDAD (RES)</t>
  </si>
  <si>
    <t>CONSTELLATION ALLIANCE II LP (RE)</t>
  </si>
  <si>
    <t>CPOWER INC (RE)</t>
  </si>
  <si>
    <t>CSI TEXAS HOLDINGS INC DBA CORRUGATED SERVICES INC (RES)</t>
  </si>
  <si>
    <t>DELAWARE MOUNTAIN WIND FARM LLC RELIANT (RE)</t>
  </si>
  <si>
    <t>DENBURY ONSHORE LLC (RE)</t>
  </si>
  <si>
    <t>DENTON MUNICIPAL ELECTRIC (LEWISVILLE) (RES)</t>
  </si>
  <si>
    <t>EC AND R PAPALOTE CREEK II LLC (RE)</t>
  </si>
  <si>
    <t>EDF TRADING NORTH AMERICA LLC (RE)</t>
  </si>
  <si>
    <t>ENCHANTED ROCK RELIABILITY SERVICES LLC (RE)</t>
  </si>
  <si>
    <t>ENCOGEN ONE PARTNERS LTD</t>
  </si>
  <si>
    <t>ENERGEN RESOURCES CORPORATION</t>
  </si>
  <si>
    <t>ENNIS POWER COMPANY LLC (RE)</t>
  </si>
  <si>
    <t>ERCOTTEST_RE_11052010 NAME CHANGE FOR MMS (RE)</t>
  </si>
  <si>
    <t>EXXON MOBIL CORP (RESOURCE)</t>
  </si>
  <si>
    <t>FORMOSA PLASTICS CORPORATION AMERICA (RES)</t>
  </si>
  <si>
    <t>FORT WORTH METHANE LLC (RE)</t>
  </si>
  <si>
    <t>FPL ENERGY PECOS WIND I AND II LP</t>
  </si>
  <si>
    <t>FPLE FORNEY LLC 2 (RE)</t>
  </si>
  <si>
    <t>FRESNO ENERGY LLC (RE)</t>
  </si>
  <si>
    <t>G2 ENERGY (FW REGIONAL) LLC</t>
  </si>
  <si>
    <t>G2 ENERGY (TRINITY OAKS) LLC (RE)</t>
  </si>
  <si>
    <t>GDF SUEZ ENERGY RESOURCES NA INC (RE)</t>
  </si>
  <si>
    <t>GUADALUPE-BLANCO RIVER AUTHORITY (RES)</t>
  </si>
  <si>
    <t>HENRY PETROLEUM LP</t>
  </si>
  <si>
    <t>HILEX POLY CO LLC (RE)</t>
  </si>
  <si>
    <t>IGLOO PRODUCTS CORP</t>
  </si>
  <si>
    <t>INNOVENE USA LLC</t>
  </si>
  <si>
    <t>INTELLIGEN RESOURCES LP (RE)</t>
  </si>
  <si>
    <t>INVISTA INC</t>
  </si>
  <si>
    <t>J L BATES LP (RES)</t>
  </si>
  <si>
    <t>KERR MCGEE CORPORATION</t>
  </si>
  <si>
    <t>LA GRANGE ACQUISTION LTD</t>
  </si>
  <si>
    <t>LA PALMA WLE LP (RES)</t>
  </si>
  <si>
    <t>LAHEY AND PARTNERS LLC (RE)</t>
  </si>
  <si>
    <t>LCY ELASTOMERS LP (RES)</t>
  </si>
  <si>
    <t>LON C HILL LP (RES)</t>
  </si>
  <si>
    <t>LONE STAR INDUSTRIES INC DBA BUZZI UNICEM USA</t>
  </si>
  <si>
    <t>LUFKIN INDUSTRIES INC</t>
  </si>
  <si>
    <t>LUMINANT ENERGY COMPANY LLC LH2 (RE)</t>
  </si>
  <si>
    <t>MARATHON OIL COMPANY</t>
  </si>
  <si>
    <t>MATHESON TRI_GAS</t>
  </si>
  <si>
    <t>MAVERICK COUNTY WATER CONTROL AND IMPROVEMENT DISTRICT NO. 1</t>
  </si>
  <si>
    <t>MEDINA ELECTRIC CO OP INC (RES)</t>
  </si>
  <si>
    <t>MIRANT TEXAS MANAGEMENT INC</t>
  </si>
  <si>
    <t>MIRANT WICHITA FALLS MANAGEMENT INC</t>
  </si>
  <si>
    <t>NRG TEXAS C AND I SUPPLY LLC (RE)</t>
  </si>
  <si>
    <t>NUCOASTAL POWER CORPORATION</t>
  </si>
  <si>
    <t>OCCIDENTAL CHEMICAL CORP-LOAD</t>
  </si>
  <si>
    <t>OCCIDENTAL CHEMICAL CORPORATION</t>
  </si>
  <si>
    <t>OCCIDENTAL CHEMICAL CORP-RESOURCE</t>
  </si>
  <si>
    <t>OCCIDENTAL PERMIAN LTD</t>
  </si>
  <si>
    <t>ONEOK ENERGY SERVICES COMPANY LP (RES)</t>
  </si>
  <si>
    <t>ORANGE COUNTY CONTAINER GROUP LLC (RE)</t>
  </si>
  <si>
    <t>OWENS CORNING</t>
  </si>
  <si>
    <t>OWENS CORNING (LAAR)</t>
  </si>
  <si>
    <t>OXY USA INC</t>
  </si>
  <si>
    <t>OXY USA INC (RE)</t>
  </si>
  <si>
    <t>OXY USA WTP LP</t>
  </si>
  <si>
    <t>OYSTER CREEK LIMITED</t>
  </si>
  <si>
    <t>PACTIV CORPORATION</t>
  </si>
  <si>
    <t>PARALLEL PETROLEUM CORP</t>
  </si>
  <si>
    <t>PATTERN GULF WIND LLC (RE)</t>
  </si>
  <si>
    <t>PENASCAL II WIND PROJECT LLC (RE)</t>
  </si>
  <si>
    <t>PIONEER NATURAL RESOURCES USA INC</t>
  </si>
  <si>
    <t>PIONEER NATURAL RESOURCES USA INC DBA PIONEER 2</t>
  </si>
  <si>
    <t>POLIMERI EUROPA AMERICAS INC</t>
  </si>
  <si>
    <t>PRIZE PETROLEUM LLC (RE)</t>
  </si>
  <si>
    <t>PURE RESOURCES INC (RES)</t>
  </si>
  <si>
    <t>PURE RESOURCES INC 2 (RES)</t>
  </si>
  <si>
    <t>RELIANT ENERGY RENEWABLES BAYTOWN, LP (RES)</t>
  </si>
  <si>
    <t>RELIANT ENERGY RENEWABLES BLUE BONNET LP (RES)</t>
  </si>
  <si>
    <t>RELIANT ENERGY RENEWABLES COASTAL PLAINS LP (RES)</t>
  </si>
  <si>
    <t>RHODIA INC</t>
  </si>
  <si>
    <t>RIO GRANDE VALLEY SUGAR GROWERS INC (RE)</t>
  </si>
  <si>
    <t>ROPAK CORPORATION DBA ROPAK PACKAGING (RE)</t>
  </si>
  <si>
    <t>SAN MIGUEL ELECTRIC CO OP INC (RES)</t>
  </si>
  <si>
    <t>SANDY CREEK ENERGY ASSOCIATES LP (RE)</t>
  </si>
  <si>
    <t>SEADRIFT COKE LP</t>
  </si>
  <si>
    <t>SEADRIFT COKE LP (RES)</t>
  </si>
  <si>
    <t>SMALL HYDRO OF TEXAS INC (RES)</t>
  </si>
  <si>
    <t>SOLVAY CHEMICALS INC</t>
  </si>
  <si>
    <t>SOUTHWEST TEXAS STATE UNIVERSITY</t>
  </si>
  <si>
    <t>SOUTHWESTERN ELECTRIC POWER COMPANY BLT (RE)</t>
  </si>
  <si>
    <t>SPENCER STATION GENERATING COMPANY LP</t>
  </si>
  <si>
    <t>STEPHENS AND JOHNSON OPERATING CO</t>
  </si>
  <si>
    <t>TARGA CO-GENERATION LLC (RE)</t>
  </si>
  <si>
    <t>TEXAS MED CENTER CENTRAL HEATING AND COOLING SERVICES CORP (RE)</t>
  </si>
  <si>
    <t>TEXAS PETROLEUM INVESTMENT COMPANY</t>
  </si>
  <si>
    <t>TEXAS PETROLEUM INVESTMENT COMPANY 2 (RE)</t>
  </si>
  <si>
    <t>TEXAS STATE TECHNICAL COLLEGE</t>
  </si>
  <si>
    <t>TEXOGA TECHNOLOGIES INC</t>
  </si>
  <si>
    <t>THE DOW CHEMICAL COMPANY LAAR</t>
  </si>
  <si>
    <t>TICONA POLYMERS INC</t>
  </si>
  <si>
    <t>TX SOLAR I LLC (RE)</t>
  </si>
  <si>
    <t>TXI OPERATIONS LP</t>
  </si>
  <si>
    <t>TXU ELECTRIC CO (RES)</t>
  </si>
  <si>
    <t>TXU HANDLEY COMPANY LP (RES)</t>
  </si>
  <si>
    <t>TXU MOUNTAIN CREEK LP</t>
  </si>
  <si>
    <t>VALERO REFINING COMPANY TEXAS</t>
  </si>
  <si>
    <t>VIRIDIS ENERGY (TEXAS) LP</t>
  </si>
  <si>
    <t>WEATHERFORD MUNICIPAL UTILITY SYSTEM (RES)</t>
  </si>
  <si>
    <t>WEST TEXAS RENEWABLES LP</t>
  </si>
  <si>
    <t>WG OPERATING INC</t>
  </si>
  <si>
    <t>WHARTON COUNTY POWER PARTNERS LP (RES)</t>
  </si>
  <si>
    <t>WILSONART INTERNATIONAL INC</t>
  </si>
  <si>
    <t>WIND MANAGEMENT LLC</t>
  </si>
  <si>
    <t>WM RENEWABLE ENERGY II LLC (RE)</t>
  </si>
  <si>
    <t>WM RENEWABLE ENERGY III LLC (RE)</t>
  </si>
  <si>
    <t>WM RENEWABLE ENERGY LLC (RE)</t>
  </si>
  <si>
    <t>WM RENEWABLE ENERGY LLC IV (RE)</t>
  </si>
  <si>
    <t>WM RENEWABLE ENERGY LLC VI (RE)</t>
  </si>
  <si>
    <t>If the number of REs exceeds 345 the name will need to be adjusted.</t>
  </si>
  <si>
    <t xml:space="preserve">This information is not currently used in this form. </t>
  </si>
  <si>
    <t>Landfill Gas</t>
  </si>
  <si>
    <t>Methane</t>
  </si>
  <si>
    <t>Gas (general)</t>
  </si>
  <si>
    <t>Distillate Fuel Oil</t>
  </si>
  <si>
    <t>Misc. Technologies</t>
  </si>
  <si>
    <t>Hydrogen pitch sulfur</t>
  </si>
  <si>
    <t>Battery</t>
  </si>
  <si>
    <t>Unknown, Other</t>
  </si>
  <si>
    <r>
      <t xml:space="preserve">Each power generator within Texas should complete a form and submit it to the Registration Agent (ERCOT) at </t>
    </r>
    <r>
      <rPr>
        <b/>
        <u/>
        <sz val="12"/>
        <rFont val="Arial"/>
        <family val="2"/>
      </rPr>
      <t>ElectricityLabel@ercot.com</t>
    </r>
    <r>
      <rPr>
        <b/>
        <sz val="12"/>
        <rFont val="Arial"/>
        <family val="2"/>
      </rPr>
      <t xml:space="preserve"> by March 1, 2026. </t>
    </r>
  </si>
  <si>
    <t>Fuel Mix Mapping - Electricity Labeling 2025</t>
  </si>
  <si>
    <t xml:space="preserve">If you have questions, please contact ERCOT by email at ElectricityLabel@ercot.com </t>
  </si>
  <si>
    <t>Generation - 2025 reported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</si>
</sst>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0"/>
  </numFmts>
  <fonts count="30" x14ac:knownFonts="1">
    <font>
      <sz val="10"/>
      <name val="Arial"/>
    </font>
    <font>
      <b/>
      <sz val="12"/>
      <name val="Arial"/>
      <family val="2"/>
    </font>
    <font>
      <sz val="12"/>
      <name val="Arial"/>
      <family val="2"/>
    </font>
    <font>
      <sz val="10"/>
      <name val="Arial"/>
      <family val="2"/>
    </font>
    <font>
      <i/>
      <sz val="10"/>
      <name val="Arial"/>
      <family val="2"/>
    </font>
    <font>
      <b/>
      <sz val="18"/>
      <name val="Arial"/>
      <family val="2"/>
    </font>
    <font>
      <sz val="18"/>
      <name val="Arial"/>
      <family val="2"/>
    </font>
    <font>
      <b/>
      <sz val="14"/>
      <name val="Arial"/>
      <family val="2"/>
    </font>
    <font>
      <b/>
      <u/>
      <sz val="10"/>
      <name val="Arial"/>
      <family val="2"/>
    </font>
    <font>
      <sz val="11"/>
      <name val="Arial"/>
      <family val="2"/>
    </font>
    <font>
      <b/>
      <u/>
      <sz val="12"/>
      <name val="Arial"/>
      <family val="2"/>
    </font>
    <font>
      <sz val="8"/>
      <name val="Arial"/>
      <family val="2"/>
    </font>
    <font>
      <sz val="12"/>
      <color indexed="8"/>
      <name val="Arial"/>
      <family val="2"/>
    </font>
    <font>
      <sz val="14"/>
      <color indexed="63"/>
      <name val="Arial"/>
      <family val="2"/>
    </font>
    <font>
      <sz val="12"/>
      <color indexed="63"/>
      <name val="Arial"/>
      <family val="2"/>
    </font>
    <font>
      <sz val="10"/>
      <color indexed="63"/>
      <name val="Arial"/>
      <family val="2"/>
    </font>
    <font>
      <i/>
      <sz val="11"/>
      <name val="Arial"/>
      <family val="2"/>
    </font>
    <font>
      <i/>
      <sz val="9"/>
      <name val="Arial"/>
      <family val="2"/>
    </font>
    <font>
      <b/>
      <i/>
      <sz val="11"/>
      <name val="Arial"/>
      <family val="2"/>
    </font>
    <font>
      <sz val="14"/>
      <name val="Arial"/>
      <family val="2"/>
    </font>
    <font>
      <b/>
      <u/>
      <sz val="18"/>
      <name val="Arial"/>
      <family val="2"/>
    </font>
    <font>
      <u/>
      <sz val="14"/>
      <name val="Arial"/>
      <family val="2"/>
    </font>
    <font>
      <i/>
      <sz val="14"/>
      <name val="Arial"/>
      <family val="2"/>
    </font>
    <font>
      <sz val="10"/>
      <color indexed="8"/>
      <name val="Arial"/>
      <family val="2"/>
    </font>
    <font>
      <i/>
      <sz val="10"/>
      <color indexed="8"/>
      <name val="Arial"/>
      <family val="2"/>
    </font>
    <font>
      <b/>
      <sz val="10"/>
      <name val="Arial"/>
      <family val="2"/>
    </font>
    <font>
      <b/>
      <u/>
      <sz val="14"/>
      <name val="Arial"/>
      <family val="2"/>
    </font>
    <font>
      <u/>
      <sz val="12"/>
      <color indexed="8"/>
      <name val="Arial"/>
      <family val="2"/>
    </font>
    <font>
      <sz val="11"/>
      <color theme="1"/>
      <name val="Calibri"/>
      <family val="2"/>
      <scheme val="minor"/>
    </font>
    <font>
      <sz val="10"/>
      <color theme="9" tint="0.39997558519241921"/>
      <name val="Arial"/>
      <family val="2"/>
    </font>
  </fonts>
  <fills count="11">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rgb="FFFFCC99"/>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bottom/>
      <diagonal/>
    </border>
    <border>
      <left/>
      <right/>
      <top style="medium">
        <color indexed="64"/>
      </top>
      <bottom/>
      <diagonal/>
    </border>
    <border>
      <left style="dotted">
        <color indexed="64"/>
      </left>
      <right/>
      <top/>
      <bottom/>
      <diagonal/>
    </border>
  </borders>
  <cellStyleXfs count="2">
    <xf numFmtId="0" fontId="0" fillId="0" borderId="0"/>
    <xf numFmtId="0" fontId="28" fillId="0" borderId="0"/>
  </cellStyleXfs>
  <cellXfs count="116">
    <xf numFmtId="0" fontId="0" fillId="0" borderId="0" xfId="0"/>
    <xf numFmtId="0" fontId="3" fillId="2" borderId="0" xfId="0" applyFont="1" applyFill="1" applyAlignment="1">
      <alignment vertical="center"/>
    </xf>
    <xf numFmtId="0" fontId="1" fillId="3" borderId="1" xfId="0" applyFont="1" applyFill="1" applyBorder="1" applyAlignment="1">
      <alignment horizontal="center" vertical="center" wrapText="1"/>
    </xf>
    <xf numFmtId="0" fontId="1" fillId="2" borderId="0" xfId="0" applyFont="1" applyFill="1" applyAlignment="1">
      <alignment horizontal="right" vertical="center" wrapText="1"/>
    </xf>
    <xf numFmtId="0" fontId="2" fillId="2" borderId="0" xfId="0" applyFont="1" applyFill="1" applyAlignment="1">
      <alignment vertical="center" wrapText="1"/>
    </xf>
    <xf numFmtId="0" fontId="3" fillId="0" borderId="0" xfId="0" applyFont="1" applyAlignment="1">
      <alignment vertical="center"/>
    </xf>
    <xf numFmtId="0" fontId="17" fillId="0" borderId="0" xfId="0" applyFont="1"/>
    <xf numFmtId="0" fontId="1" fillId="3" borderId="1" xfId="0" applyFont="1" applyFill="1" applyBorder="1" applyAlignment="1">
      <alignment horizontal="right" vertical="center" wrapText="1"/>
    </xf>
    <xf numFmtId="165" fontId="2" fillId="4" borderId="1" xfId="0" applyNumberFormat="1"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protection locked="0"/>
    </xf>
    <xf numFmtId="4" fontId="9" fillId="4" borderId="1" xfId="0" applyNumberFormat="1" applyFont="1" applyFill="1" applyBorder="1" applyAlignment="1" applyProtection="1">
      <alignment horizontal="center" vertical="center"/>
      <protection locked="0"/>
    </xf>
    <xf numFmtId="0" fontId="8" fillId="2" borderId="2" xfId="0" applyFont="1" applyFill="1" applyBorder="1" applyAlignment="1">
      <alignment vertical="center" wrapText="1"/>
    </xf>
    <xf numFmtId="0" fontId="10" fillId="2" borderId="3" xfId="0" applyFont="1" applyFill="1" applyBorder="1" applyAlignment="1">
      <alignment vertical="center" wrapText="1"/>
    </xf>
    <xf numFmtId="0" fontId="29" fillId="2" borderId="2" xfId="0" applyFont="1" applyFill="1" applyBorder="1" applyAlignment="1">
      <alignment vertical="center" wrapText="1"/>
    </xf>
    <xf numFmtId="0" fontId="9" fillId="2" borderId="0" xfId="0" applyFont="1" applyFill="1" applyAlignment="1">
      <alignment vertical="center"/>
    </xf>
    <xf numFmtId="0" fontId="9" fillId="0" borderId="0" xfId="0" applyFont="1" applyAlignment="1">
      <alignment vertical="center"/>
    </xf>
    <xf numFmtId="0" fontId="9" fillId="0" borderId="0" xfId="0" applyFont="1" applyAlignment="1">
      <alignment horizontal="left"/>
    </xf>
    <xf numFmtId="0" fontId="9" fillId="0" borderId="0" xfId="0" applyFont="1"/>
    <xf numFmtId="0" fontId="18" fillId="0" borderId="0" xfId="0" applyFont="1"/>
    <xf numFmtId="0" fontId="16" fillId="0" borderId="0" xfId="0" applyFont="1"/>
    <xf numFmtId="165" fontId="2" fillId="5" borderId="1" xfId="0" applyNumberFormat="1" applyFont="1" applyFill="1" applyBorder="1" applyAlignment="1" applyProtection="1">
      <alignment horizontal="center" vertical="center" wrapText="1"/>
      <protection locked="0"/>
    </xf>
    <xf numFmtId="0" fontId="2" fillId="5" borderId="1" xfId="0" applyFont="1" applyFill="1" applyBorder="1" applyAlignment="1" applyProtection="1">
      <alignment vertical="center" wrapText="1"/>
      <protection locked="0"/>
    </xf>
    <xf numFmtId="0" fontId="3" fillId="6" borderId="0" xfId="0" applyFont="1" applyFill="1" applyAlignment="1">
      <alignment vertical="center"/>
    </xf>
    <xf numFmtId="0" fontId="22" fillId="0" borderId="0" xfId="0" applyFont="1" applyAlignment="1">
      <alignment vertical="center"/>
    </xf>
    <xf numFmtId="0" fontId="3" fillId="0" borderId="0" xfId="0" applyFont="1" applyAlignment="1" applyProtection="1">
      <alignment vertical="center"/>
      <protection locked="0"/>
    </xf>
    <xf numFmtId="0" fontId="9" fillId="2" borderId="0" xfId="0" applyFont="1" applyFill="1" applyAlignment="1" applyProtection="1">
      <alignment vertical="center"/>
      <protection locked="0"/>
    </xf>
    <xf numFmtId="165" fontId="23" fillId="7" borderId="1" xfId="0" applyNumberFormat="1" applyFont="1" applyFill="1" applyBorder="1" applyAlignment="1">
      <alignment horizontal="center" vertical="center" wrapText="1"/>
    </xf>
    <xf numFmtId="164" fontId="23" fillId="7" borderId="1" xfId="0" applyNumberFormat="1" applyFont="1" applyFill="1" applyBorder="1" applyAlignment="1">
      <alignment horizontal="center" vertical="center" wrapText="1"/>
    </xf>
    <xf numFmtId="0" fontId="23" fillId="7" borderId="1" xfId="0" applyFont="1" applyFill="1" applyBorder="1" applyAlignment="1">
      <alignment vertical="center" wrapText="1"/>
    </xf>
    <xf numFmtId="0" fontId="23" fillId="0" borderId="0" xfId="0" applyFont="1" applyAlignment="1">
      <alignment vertical="center" wrapText="1"/>
    </xf>
    <xf numFmtId="0" fontId="4" fillId="8" borderId="0" xfId="0" applyFont="1" applyFill="1" applyAlignment="1">
      <alignment vertical="center" wrapText="1"/>
    </xf>
    <xf numFmtId="0" fontId="4" fillId="0" borderId="0" xfId="0" applyFont="1" applyAlignment="1">
      <alignment vertical="center"/>
    </xf>
    <xf numFmtId="0" fontId="4" fillId="0" borderId="0" xfId="0" applyFont="1" applyAlignment="1">
      <alignment vertical="center" wrapText="1"/>
    </xf>
    <xf numFmtId="0" fontId="24" fillId="0" borderId="0" xfId="0" applyFont="1" applyAlignment="1">
      <alignment vertical="center" wrapText="1"/>
    </xf>
    <xf numFmtId="0" fontId="4" fillId="9" borderId="0" xfId="0" applyFont="1" applyFill="1" applyAlignment="1">
      <alignment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xf>
    <xf numFmtId="0" fontId="3" fillId="8" borderId="1" xfId="0" applyFont="1" applyFill="1" applyBorder="1" applyAlignment="1">
      <alignment vertical="center"/>
    </xf>
    <xf numFmtId="0" fontId="3" fillId="9" borderId="1" xfId="0" applyFont="1" applyFill="1" applyBorder="1" applyAlignment="1">
      <alignment vertical="center"/>
    </xf>
    <xf numFmtId="0" fontId="3" fillId="0" borderId="1" xfId="0" applyFont="1" applyBorder="1" applyAlignment="1">
      <alignment vertical="center"/>
    </xf>
    <xf numFmtId="0" fontId="25" fillId="0" borderId="0" xfId="0" applyFont="1" applyAlignment="1">
      <alignment vertical="center"/>
    </xf>
    <xf numFmtId="0" fontId="28" fillId="0" borderId="0" xfId="1"/>
    <xf numFmtId="0" fontId="3" fillId="10" borderId="0" xfId="0" applyFont="1" applyFill="1" applyAlignment="1">
      <alignment vertical="center"/>
    </xf>
    <xf numFmtId="0" fontId="14" fillId="0" borderId="4" xfId="0" applyFont="1" applyBorder="1" applyAlignment="1">
      <alignment horizontal="center" vertical="center" wrapText="1"/>
    </xf>
    <xf numFmtId="0" fontId="14" fillId="3" borderId="5" xfId="0" applyFont="1" applyFill="1" applyBorder="1" applyAlignment="1">
      <alignment vertical="top" wrapText="1"/>
    </xf>
    <xf numFmtId="0" fontId="15" fillId="0" borderId="6"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14" xfId="0" applyFont="1" applyBorder="1" applyAlignment="1">
      <alignment vertical="center"/>
    </xf>
    <xf numFmtId="0" fontId="15" fillId="0" borderId="16" xfId="0" applyFont="1" applyBorder="1" applyAlignment="1">
      <alignment vertical="center"/>
    </xf>
    <xf numFmtId="0" fontId="15" fillId="0" borderId="30" xfId="0" applyFont="1" applyBorder="1" applyAlignment="1">
      <alignment vertical="center"/>
    </xf>
    <xf numFmtId="0" fontId="15" fillId="0" borderId="31" xfId="0" applyFont="1" applyBorder="1" applyAlignment="1">
      <alignment vertical="center"/>
    </xf>
    <xf numFmtId="0" fontId="15" fillId="0" borderId="32" xfId="0" applyFont="1" applyBorder="1" applyAlignment="1">
      <alignment vertical="center"/>
    </xf>
    <xf numFmtId="0" fontId="3" fillId="0" borderId="33" xfId="0" applyFont="1" applyBorder="1" applyAlignment="1">
      <alignment vertical="center"/>
    </xf>
    <xf numFmtId="0" fontId="3" fillId="0" borderId="32" xfId="0" applyFont="1" applyBorder="1" applyAlignment="1">
      <alignment vertical="center"/>
    </xf>
    <xf numFmtId="0" fontId="15" fillId="0" borderId="33" xfId="0" applyFont="1" applyBorder="1" applyAlignment="1">
      <alignment vertical="center"/>
    </xf>
    <xf numFmtId="0" fontId="15" fillId="0" borderId="35" xfId="0" applyFont="1" applyBorder="1" applyAlignment="1">
      <alignment vertical="center"/>
    </xf>
    <xf numFmtId="0" fontId="15" fillId="0" borderId="36" xfId="0" applyFont="1" applyBorder="1" applyAlignment="1">
      <alignment vertical="center"/>
    </xf>
    <xf numFmtId="0" fontId="3" fillId="0" borderId="34" xfId="0" applyFont="1" applyBorder="1" applyAlignment="1">
      <alignment vertical="center"/>
    </xf>
    <xf numFmtId="0" fontId="15" fillId="0" borderId="38" xfId="0" applyFont="1" applyBorder="1" applyAlignment="1">
      <alignment vertical="center"/>
    </xf>
    <xf numFmtId="0" fontId="3" fillId="0" borderId="37" xfId="0" applyFont="1" applyBorder="1" applyAlignment="1">
      <alignment vertical="center"/>
    </xf>
    <xf numFmtId="0" fontId="9" fillId="4" borderId="19" xfId="0" applyFont="1" applyFill="1" applyBorder="1" applyAlignment="1" applyProtection="1">
      <alignment horizontal="left" vertical="center" wrapText="1"/>
      <protection locked="0"/>
    </xf>
    <xf numFmtId="0" fontId="9" fillId="4" borderId="20" xfId="0" applyFont="1" applyFill="1" applyBorder="1" applyAlignment="1" applyProtection="1">
      <alignment horizontal="left" vertical="center" wrapText="1"/>
      <protection locked="0"/>
    </xf>
    <xf numFmtId="0" fontId="4" fillId="3" borderId="0" xfId="0" applyFont="1" applyFill="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4" fillId="3" borderId="17" xfId="0" applyFont="1" applyFill="1" applyBorder="1" applyAlignment="1">
      <alignment horizontal="left" vertical="top" wrapText="1"/>
    </xf>
    <xf numFmtId="0" fontId="14" fillId="3" borderId="12" xfId="0" applyFont="1" applyFill="1" applyBorder="1" applyAlignment="1">
      <alignment horizontal="left" vertical="top" wrapText="1"/>
    </xf>
    <xf numFmtId="0" fontId="14" fillId="0" borderId="18"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2" xfId="0" applyFont="1" applyBorder="1" applyAlignment="1">
      <alignment horizontal="center" vertical="center" wrapText="1"/>
    </xf>
    <xf numFmtId="0" fontId="12" fillId="0" borderId="0" xfId="0" applyFont="1" applyAlignment="1">
      <alignment horizontal="left" vertical="center" wrapText="1" indent="2"/>
    </xf>
    <xf numFmtId="0" fontId="3" fillId="0" borderId="0" xfId="0" applyFont="1" applyAlignment="1">
      <alignment horizontal="left" vertical="center" wrapText="1" indent="2"/>
    </xf>
    <xf numFmtId="0" fontId="7" fillId="2" borderId="0" xfId="0" applyFont="1" applyFill="1" applyAlignment="1">
      <alignment horizontal="center" vertical="center"/>
    </xf>
    <xf numFmtId="0" fontId="1" fillId="3" borderId="0" xfId="0" applyFont="1" applyFill="1" applyAlignment="1">
      <alignment horizontal="left" vertical="center" wrapText="1"/>
    </xf>
    <xf numFmtId="0" fontId="10" fillId="2" borderId="0" xfId="0" applyFont="1" applyFill="1" applyAlignment="1">
      <alignment horizontal="left" vertical="center" wrapText="1"/>
    </xf>
    <xf numFmtId="0" fontId="2" fillId="2" borderId="0" xfId="0" applyFont="1" applyFill="1" applyAlignment="1">
      <alignment horizontal="left" vertical="center" wrapText="1"/>
    </xf>
    <xf numFmtId="0" fontId="19" fillId="10" borderId="21" xfId="0" applyFont="1" applyFill="1" applyBorder="1" applyAlignment="1">
      <alignment horizontal="center" vertical="center" wrapText="1"/>
    </xf>
    <xf numFmtId="0" fontId="19" fillId="10" borderId="2" xfId="0" applyFont="1" applyFill="1" applyBorder="1" applyAlignment="1">
      <alignment horizontal="center" vertical="center" wrapText="1"/>
    </xf>
    <xf numFmtId="0" fontId="19" fillId="10" borderId="22"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6" fillId="2" borderId="21" xfId="0" applyFont="1" applyFill="1" applyBorder="1" applyAlignment="1">
      <alignment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3" fillId="2" borderId="26" xfId="0" applyFont="1" applyFill="1" applyBorder="1" applyAlignment="1">
      <alignment vertical="center"/>
    </xf>
    <xf numFmtId="0" fontId="1" fillId="2" borderId="27" xfId="0" applyFont="1" applyFill="1" applyBorder="1" applyAlignment="1">
      <alignment horizontal="center" vertical="center"/>
    </xf>
    <xf numFmtId="0" fontId="5" fillId="5"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vertical="center" wrapText="1"/>
      <protection locked="0"/>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19" fillId="6" borderId="19"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6" borderId="20" xfId="0" applyFont="1" applyFill="1" applyBorder="1" applyAlignment="1">
      <alignment horizontal="center" vertical="center" wrapText="1"/>
    </xf>
    <xf numFmtId="0" fontId="19" fillId="10" borderId="19" xfId="0" applyFont="1" applyFill="1" applyBorder="1" applyAlignment="1">
      <alignment horizontal="center" vertical="center" wrapText="1"/>
    </xf>
    <xf numFmtId="0" fontId="19" fillId="10" borderId="3" xfId="0" applyFont="1" applyFill="1" applyBorder="1" applyAlignment="1">
      <alignment horizontal="center" vertical="center" wrapText="1"/>
    </xf>
    <xf numFmtId="0" fontId="19" fillId="10" borderId="20"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9" fillId="4" borderId="19" xfId="0" applyFont="1" applyFill="1" applyBorder="1" applyAlignment="1" applyProtection="1">
      <alignment horizontal="left" vertical="center" wrapText="1"/>
      <protection locked="0"/>
    </xf>
    <xf numFmtId="0" fontId="9" fillId="4" borderId="20" xfId="0" applyFont="1" applyFill="1" applyBorder="1" applyAlignment="1" applyProtection="1">
      <alignment horizontal="left" vertical="center" wrapText="1"/>
      <protection locked="0"/>
    </xf>
    <xf numFmtId="0" fontId="2" fillId="0" borderId="19" xfId="0" applyFont="1" applyBorder="1" applyAlignment="1">
      <alignment horizontal="right" vertical="center" wrapText="1" indent="1"/>
    </xf>
    <xf numFmtId="0" fontId="2" fillId="0" borderId="3" xfId="0" applyFont="1" applyBorder="1" applyAlignment="1">
      <alignment horizontal="right" vertical="center" wrapText="1" indent="1"/>
    </xf>
    <xf numFmtId="0" fontId="2" fillId="0" borderId="20" xfId="0" applyFont="1" applyBorder="1" applyAlignment="1">
      <alignment horizontal="right" vertical="center" wrapText="1" indent="1"/>
    </xf>
    <xf numFmtId="0" fontId="4" fillId="9" borderId="0" xfId="0" applyFont="1" applyFill="1" applyAlignment="1">
      <alignment horizontal="center" vertical="center" wrapText="1"/>
    </xf>
    <xf numFmtId="0" fontId="4" fillId="8" borderId="0" xfId="0" applyFont="1" applyFill="1" applyAlignment="1">
      <alignment horizontal="center" vertical="center" wrapText="1"/>
    </xf>
    <xf numFmtId="0" fontId="3" fillId="7" borderId="0" xfId="0" applyFont="1" applyFill="1" applyAlignment="1">
      <alignment horizontal="center" vertical="center"/>
    </xf>
  </cellXfs>
  <cellStyles count="2">
    <cellStyle name="Normal" xfId="0" builtinId="0"/>
    <cellStyle name="Normal 4" xfId="1" xr:uid="{00000000-0005-0000-0000-000001000000}"/>
  </cellStyles>
  <dxfs count="4">
    <dxf>
      <font>
        <b/>
        <i val="0"/>
        <color theme="0"/>
        <name val="Cambria"/>
        <scheme val="none"/>
      </font>
      <fill>
        <patternFill>
          <bgColor rgb="FFFF0000"/>
        </patternFill>
      </fill>
      <border>
        <left style="thin">
          <color indexed="64"/>
        </left>
        <right style="thin">
          <color indexed="64"/>
        </right>
        <top style="thin">
          <color indexed="64"/>
        </top>
        <bottom style="thin">
          <color indexed="64"/>
        </bottom>
      </border>
    </dxf>
    <dxf>
      <font>
        <b/>
        <i val="0"/>
        <color theme="0"/>
        <name val="Cambria"/>
        <scheme val="none"/>
      </font>
      <fill>
        <patternFill>
          <bgColor rgb="FFFF0000"/>
        </patternFill>
      </fill>
      <border>
        <left style="thin">
          <color indexed="64"/>
        </left>
        <right style="thin">
          <color indexed="64"/>
        </right>
        <top style="thin">
          <color indexed="64"/>
        </top>
        <bottom style="thin">
          <color indexed="64"/>
        </bottom>
      </border>
    </dxf>
    <dxf>
      <font>
        <b/>
        <i val="0"/>
        <color theme="0"/>
        <name val="Cambria"/>
        <scheme val="none"/>
      </font>
      <fill>
        <patternFill>
          <bgColor rgb="FFFF0000"/>
        </patternFill>
      </fill>
      <border>
        <left style="thin">
          <color indexed="64"/>
        </left>
        <right style="thin">
          <color indexed="64"/>
        </right>
        <top style="thin">
          <color indexed="64"/>
        </top>
        <bottom style="thin">
          <color indexed="64"/>
        </bottom>
      </border>
    </dxf>
    <dxf>
      <font>
        <b/>
        <i val="0"/>
        <color theme="0"/>
        <name val="Cambria"/>
        <scheme val="none"/>
      </font>
      <fill>
        <patternFill>
          <bgColor rgb="FFFF00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
  <sheetViews>
    <sheetView tabSelected="1" topLeftCell="A4" zoomScale="80" zoomScaleNormal="80" workbookViewId="0">
      <selection activeCell="F24" sqref="F24"/>
    </sheetView>
  </sheetViews>
  <sheetFormatPr defaultColWidth="9.109375" defaultRowHeight="13.2" x14ac:dyDescent="0.25"/>
  <cols>
    <col min="1" max="1" width="9.109375" style="5"/>
    <col min="2" max="2" width="18.6640625" style="5" customWidth="1"/>
    <col min="3" max="3" width="20.109375" style="5" bestFit="1" customWidth="1"/>
    <col min="4" max="4" width="29.44140625" style="5" bestFit="1" customWidth="1"/>
    <col min="5" max="5" width="9.109375" style="5"/>
    <col min="6" max="6" width="42.109375" style="5" customWidth="1"/>
    <col min="7" max="16384" width="9.109375" style="5"/>
  </cols>
  <sheetData>
    <row r="1" spans="1:6" ht="17.399999999999999" x14ac:dyDescent="0.25">
      <c r="A1" s="80" t="s">
        <v>227</v>
      </c>
      <c r="B1" s="80"/>
      <c r="C1" s="80"/>
      <c r="D1" s="80"/>
      <c r="E1" s="80"/>
      <c r="F1" s="80"/>
    </row>
    <row r="2" spans="1:6" ht="51" customHeight="1" x14ac:dyDescent="0.25">
      <c r="A2" s="81" t="s">
        <v>399</v>
      </c>
      <c r="B2" s="81"/>
      <c r="C2" s="81"/>
      <c r="D2" s="81"/>
      <c r="E2" s="81"/>
      <c r="F2" s="81"/>
    </row>
    <row r="3" spans="1:6" ht="15.6" x14ac:dyDescent="0.25">
      <c r="A3" s="82" t="s">
        <v>228</v>
      </c>
      <c r="B3" s="83"/>
      <c r="C3" s="83"/>
      <c r="D3" s="83"/>
      <c r="E3" s="3"/>
      <c r="F3" s="4"/>
    </row>
    <row r="4" spans="1:6" ht="109.5" customHeight="1" x14ac:dyDescent="0.25">
      <c r="A4" s="78" t="s">
        <v>229</v>
      </c>
      <c r="B4" s="79"/>
      <c r="C4" s="79"/>
      <c r="D4" s="79"/>
      <c r="E4" s="79"/>
      <c r="F4" s="79"/>
    </row>
    <row r="5" spans="1:6" ht="15.6" x14ac:dyDescent="0.25">
      <c r="A5" s="82" t="s">
        <v>2</v>
      </c>
      <c r="B5" s="83"/>
      <c r="C5" s="83"/>
      <c r="D5" s="83"/>
      <c r="E5" s="3"/>
      <c r="F5" s="4"/>
    </row>
    <row r="6" spans="1:6" ht="65.25" customHeight="1" x14ac:dyDescent="0.25">
      <c r="A6" s="78" t="s">
        <v>223</v>
      </c>
      <c r="B6" s="79"/>
      <c r="C6" s="79"/>
      <c r="D6" s="79"/>
      <c r="E6" s="79"/>
      <c r="F6" s="79"/>
    </row>
    <row r="7" spans="1:6" ht="15.75" customHeight="1" x14ac:dyDescent="0.25">
      <c r="A7" s="82" t="s">
        <v>224</v>
      </c>
      <c r="B7" s="83"/>
      <c r="C7" s="83"/>
      <c r="D7" s="83"/>
      <c r="E7" s="3"/>
      <c r="F7" s="4"/>
    </row>
    <row r="8" spans="1:6" ht="68.25" customHeight="1" x14ac:dyDescent="0.25">
      <c r="A8" s="78" t="s">
        <v>222</v>
      </c>
      <c r="B8" s="79"/>
      <c r="C8" s="79"/>
      <c r="D8" s="79"/>
      <c r="E8" s="79"/>
      <c r="F8" s="79"/>
    </row>
    <row r="9" spans="1:6" ht="15.6" x14ac:dyDescent="0.25">
      <c r="A9" s="82" t="s">
        <v>225</v>
      </c>
      <c r="B9" s="83"/>
      <c r="C9" s="83"/>
      <c r="D9" s="83"/>
      <c r="E9" s="3"/>
      <c r="F9" s="4"/>
    </row>
    <row r="10" spans="1:6" ht="68.25" customHeight="1" x14ac:dyDescent="0.25">
      <c r="A10" s="78" t="s">
        <v>226</v>
      </c>
      <c r="B10" s="79"/>
      <c r="C10" s="79"/>
      <c r="D10" s="79"/>
      <c r="E10" s="79"/>
      <c r="F10" s="79"/>
    </row>
    <row r="11" spans="1:6" ht="13.8" thickBot="1" x14ac:dyDescent="0.3"/>
    <row r="12" spans="1:6" ht="18.75" customHeight="1" thickBot="1" x14ac:dyDescent="0.3">
      <c r="B12" s="67" t="s">
        <v>400</v>
      </c>
      <c r="C12" s="68"/>
      <c r="D12" s="69"/>
    </row>
    <row r="13" spans="1:6" ht="30.6" thickBot="1" x14ac:dyDescent="0.3">
      <c r="B13" s="70" t="s">
        <v>43</v>
      </c>
      <c r="C13" s="71"/>
      <c r="D13" s="44" t="s">
        <v>44</v>
      </c>
    </row>
    <row r="14" spans="1:6" x14ac:dyDescent="0.25">
      <c r="B14" s="45" t="s">
        <v>14</v>
      </c>
      <c r="C14" s="46" t="s">
        <v>15</v>
      </c>
      <c r="D14" s="72" t="s">
        <v>13</v>
      </c>
    </row>
    <row r="15" spans="1:6" ht="13.8" thickBot="1" x14ac:dyDescent="0.3">
      <c r="B15" s="47" t="s">
        <v>16</v>
      </c>
      <c r="D15" s="73"/>
    </row>
    <row r="16" spans="1:6" x14ac:dyDescent="0.25">
      <c r="B16" s="45" t="s">
        <v>18</v>
      </c>
      <c r="C16" s="46" t="s">
        <v>231</v>
      </c>
      <c r="D16" s="72" t="s">
        <v>17</v>
      </c>
    </row>
    <row r="17" spans="1:6" ht="13.8" thickBot="1" x14ac:dyDescent="0.3">
      <c r="B17" s="47" t="s">
        <v>232</v>
      </c>
      <c r="C17" s="48"/>
      <c r="D17" s="73"/>
    </row>
    <row r="18" spans="1:6" x14ac:dyDescent="0.25">
      <c r="B18" s="45" t="s">
        <v>1</v>
      </c>
      <c r="C18" s="46" t="s">
        <v>392</v>
      </c>
      <c r="D18" s="72" t="s">
        <v>19</v>
      </c>
    </row>
    <row r="19" spans="1:6" x14ac:dyDescent="0.25">
      <c r="B19" s="49" t="s">
        <v>21</v>
      </c>
      <c r="C19" s="50" t="s">
        <v>20</v>
      </c>
      <c r="D19" s="74"/>
    </row>
    <row r="20" spans="1:6" x14ac:dyDescent="0.25">
      <c r="B20" s="49" t="s">
        <v>233</v>
      </c>
      <c r="C20" s="50" t="s">
        <v>391</v>
      </c>
      <c r="D20" s="74"/>
    </row>
    <row r="21" spans="1:6" ht="13.8" thickBot="1" x14ac:dyDescent="0.3">
      <c r="B21" s="47" t="s">
        <v>234</v>
      </c>
      <c r="C21" s="48"/>
      <c r="D21" s="73"/>
    </row>
    <row r="22" spans="1:6" ht="15.6" thickBot="1" x14ac:dyDescent="0.3">
      <c r="B22" s="51" t="s">
        <v>22</v>
      </c>
      <c r="C22" s="52"/>
      <c r="D22" s="43" t="s">
        <v>22</v>
      </c>
    </row>
    <row r="23" spans="1:6" ht="12.75" customHeight="1" x14ac:dyDescent="0.25">
      <c r="B23" s="53" t="s">
        <v>394</v>
      </c>
      <c r="C23" s="54" t="s">
        <v>24</v>
      </c>
      <c r="D23" s="75" t="s">
        <v>235</v>
      </c>
    </row>
    <row r="24" spans="1:6" ht="12.75" customHeight="1" x14ac:dyDescent="0.25">
      <c r="B24" s="55" t="s">
        <v>393</v>
      </c>
      <c r="C24" s="56" t="s">
        <v>397</v>
      </c>
      <c r="D24" s="76"/>
    </row>
    <row r="25" spans="1:6" ht="12.75" customHeight="1" x14ac:dyDescent="0.25">
      <c r="B25" s="57" t="s">
        <v>23</v>
      </c>
      <c r="C25" s="58" t="s">
        <v>395</v>
      </c>
      <c r="D25" s="76"/>
    </row>
    <row r="26" spans="1:6" ht="13.8" thickBot="1" x14ac:dyDescent="0.3">
      <c r="B26" s="61" t="s">
        <v>396</v>
      </c>
      <c r="C26" s="59" t="s">
        <v>398</v>
      </c>
      <c r="D26" s="77"/>
    </row>
    <row r="27" spans="1:6" x14ac:dyDescent="0.25">
      <c r="B27" s="60"/>
      <c r="C27" s="62"/>
      <c r="D27" s="63"/>
    </row>
    <row r="28" spans="1:6" ht="14.25" customHeight="1" x14ac:dyDescent="0.25"/>
    <row r="29" spans="1:6" ht="24.75" customHeight="1" x14ac:dyDescent="0.25">
      <c r="A29" s="66" t="s">
        <v>401</v>
      </c>
      <c r="B29" s="66"/>
      <c r="C29" s="66"/>
      <c r="D29" s="66"/>
      <c r="E29" s="66"/>
      <c r="F29" s="66"/>
    </row>
  </sheetData>
  <sheetProtection algorithmName="SHA-512" hashValue="dG72m8qLu6KgVLNPQiRiR8x457myiaCAWJ3ldl1h5KGq+5rOunNMdvpFte9SsSJnhmI9VJcky1eNayrQMtCfrg==" saltValue="b98EJl2x1eZ9pYNzWQNKYw==" spinCount="100000" sheet="1" objects="1" scenarios="1"/>
  <mergeCells count="17">
    <mergeCell ref="A10:F10"/>
    <mergeCell ref="A1:F1"/>
    <mergeCell ref="A2:F2"/>
    <mergeCell ref="A6:F6"/>
    <mergeCell ref="A8:F8"/>
    <mergeCell ref="A3:D3"/>
    <mergeCell ref="A9:D9"/>
    <mergeCell ref="A4:F4"/>
    <mergeCell ref="A5:D5"/>
    <mergeCell ref="A7:D7"/>
    <mergeCell ref="A29:F29"/>
    <mergeCell ref="B12:D12"/>
    <mergeCell ref="B13:C13"/>
    <mergeCell ref="D14:D15"/>
    <mergeCell ref="D16:D17"/>
    <mergeCell ref="D18:D21"/>
    <mergeCell ref="D23:D26"/>
  </mergeCells>
  <phoneticPr fontId="11" type="noConversion"/>
  <pageMargins left="0.75" right="0.75" top="1" bottom="1" header="0.5" footer="0.5"/>
  <pageSetup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1"/>
  <sheetViews>
    <sheetView zoomScaleNormal="100" workbookViewId="0">
      <selection activeCell="C10" sqref="C10"/>
    </sheetView>
  </sheetViews>
  <sheetFormatPr defaultColWidth="25.33203125" defaultRowHeight="13.2" x14ac:dyDescent="0.25"/>
  <cols>
    <col min="1" max="1" width="1.5546875" style="5" customWidth="1"/>
    <col min="2" max="2" width="43.44140625" style="5" customWidth="1"/>
    <col min="3" max="3" width="28.6640625" style="5" customWidth="1"/>
    <col min="4" max="6" width="25.33203125" style="5" customWidth="1"/>
    <col min="7" max="7" width="25.44140625" style="5" customWidth="1"/>
    <col min="8" max="8" width="1.33203125" style="5" customWidth="1"/>
    <col min="9" max="16384" width="25.33203125" style="5"/>
  </cols>
  <sheetData>
    <row r="1" spans="1:8" ht="25.5" customHeight="1" x14ac:dyDescent="0.25">
      <c r="A1" s="1"/>
      <c r="B1" s="87" t="s">
        <v>38</v>
      </c>
      <c r="C1" s="88"/>
      <c r="D1" s="88"/>
      <c r="E1" s="88"/>
      <c r="F1" s="88"/>
      <c r="G1" s="89"/>
      <c r="H1" s="1"/>
    </row>
    <row r="2" spans="1:8" ht="15.75" customHeight="1" x14ac:dyDescent="0.25">
      <c r="A2" s="1"/>
      <c r="B2" s="90" t="s">
        <v>12</v>
      </c>
      <c r="C2" s="91"/>
      <c r="D2" s="91"/>
      <c r="E2" s="91"/>
      <c r="F2" s="91"/>
      <c r="G2" s="92"/>
      <c r="H2" s="1"/>
    </row>
    <row r="3" spans="1:8" ht="18.75" customHeight="1" x14ac:dyDescent="0.25">
      <c r="A3" s="22"/>
      <c r="B3" s="93" t="s">
        <v>402</v>
      </c>
      <c r="C3" s="93"/>
      <c r="D3" s="93"/>
      <c r="E3" s="93"/>
      <c r="F3" s="93"/>
      <c r="G3" s="93"/>
      <c r="H3" s="1"/>
    </row>
    <row r="4" spans="1:8" ht="24.75" customHeight="1" x14ac:dyDescent="0.25">
      <c r="A4" s="1"/>
      <c r="B4" s="99" t="s">
        <v>221</v>
      </c>
      <c r="C4" s="100"/>
      <c r="D4" s="100"/>
      <c r="E4" s="100"/>
      <c r="F4" s="100"/>
      <c r="G4" s="101"/>
      <c r="H4" s="1"/>
    </row>
    <row r="5" spans="1:8" ht="24.75" customHeight="1" x14ac:dyDescent="0.25">
      <c r="A5" s="1"/>
      <c r="B5" s="94"/>
      <c r="C5" s="94"/>
      <c r="D5" s="94"/>
      <c r="E5" s="94"/>
      <c r="F5" s="94"/>
      <c r="G5" s="95"/>
      <c r="H5" s="1"/>
    </row>
    <row r="6" spans="1:8" ht="9" customHeight="1" x14ac:dyDescent="0.25">
      <c r="A6" s="14"/>
      <c r="B6" s="11"/>
      <c r="C6" s="11"/>
      <c r="D6" s="11"/>
      <c r="E6" s="11"/>
      <c r="F6" s="11"/>
      <c r="G6" s="13"/>
      <c r="H6" s="14"/>
    </row>
    <row r="7" spans="1:8" ht="17.25" customHeight="1" x14ac:dyDescent="0.25">
      <c r="A7" s="1"/>
      <c r="B7" s="96" t="s">
        <v>0</v>
      </c>
      <c r="C7" s="97"/>
      <c r="D7" s="97"/>
      <c r="E7" s="97"/>
      <c r="F7" s="97"/>
      <c r="G7" s="98"/>
      <c r="H7" s="1"/>
    </row>
    <row r="8" spans="1:8" ht="48" customHeight="1" x14ac:dyDescent="0.25">
      <c r="A8" s="1"/>
      <c r="B8" s="102" t="s">
        <v>39</v>
      </c>
      <c r="C8" s="103"/>
      <c r="D8" s="103"/>
      <c r="E8" s="103"/>
      <c r="F8" s="103"/>
      <c r="G8" s="104"/>
      <c r="H8" s="1"/>
    </row>
    <row r="9" spans="1:8" ht="34.5" customHeight="1" x14ac:dyDescent="0.25">
      <c r="A9" s="1"/>
      <c r="B9" s="7" t="s">
        <v>3</v>
      </c>
      <c r="C9" s="2" t="s">
        <v>4</v>
      </c>
      <c r="D9" s="2" t="s">
        <v>5</v>
      </c>
      <c r="E9" s="2" t="s">
        <v>7</v>
      </c>
      <c r="F9" s="2" t="s">
        <v>6</v>
      </c>
      <c r="G9" s="2" t="s">
        <v>8</v>
      </c>
      <c r="H9" s="1"/>
    </row>
    <row r="10" spans="1:8" ht="31.2" x14ac:dyDescent="0.25">
      <c r="A10" s="1"/>
      <c r="B10" s="7" t="s">
        <v>28</v>
      </c>
      <c r="C10" s="20"/>
      <c r="D10" s="8"/>
      <c r="E10" s="8"/>
      <c r="F10" s="8"/>
      <c r="G10" s="8"/>
      <c r="H10" s="1"/>
    </row>
    <row r="11" spans="1:8" ht="9" customHeight="1" x14ac:dyDescent="0.25">
      <c r="A11" s="14"/>
      <c r="B11" s="11"/>
      <c r="C11" s="11"/>
      <c r="D11" s="11"/>
      <c r="E11" s="11"/>
      <c r="F11" s="11"/>
      <c r="G11" s="13">
        <f>COUNTA(C10:G10)</f>
        <v>0</v>
      </c>
      <c r="H11" s="14"/>
    </row>
    <row r="12" spans="1:8" ht="18" customHeight="1" x14ac:dyDescent="0.25">
      <c r="A12" s="1"/>
      <c r="B12" s="96" t="s">
        <v>47</v>
      </c>
      <c r="C12" s="97"/>
      <c r="D12" s="97"/>
      <c r="E12" s="97"/>
      <c r="F12" s="97"/>
      <c r="G12" s="98"/>
      <c r="H12" s="1"/>
    </row>
    <row r="13" spans="1:8" ht="18" customHeight="1" x14ac:dyDescent="0.25">
      <c r="A13" s="1"/>
      <c r="B13" s="84" t="s">
        <v>42</v>
      </c>
      <c r="C13" s="85"/>
      <c r="D13" s="85"/>
      <c r="E13" s="85"/>
      <c r="F13" s="85"/>
      <c r="G13" s="86"/>
      <c r="H13" s="1"/>
    </row>
    <row r="14" spans="1:8" s="15" customFormat="1" ht="47.25" customHeight="1" x14ac:dyDescent="0.25">
      <c r="A14" s="14"/>
      <c r="B14" s="110" t="s">
        <v>40</v>
      </c>
      <c r="C14" s="111"/>
      <c r="D14" s="111"/>
      <c r="E14" s="111"/>
      <c r="F14" s="112"/>
      <c r="G14" s="21"/>
      <c r="H14" s="14"/>
    </row>
    <row r="15" spans="1:8" ht="9" customHeight="1" x14ac:dyDescent="0.25">
      <c r="A15" s="1"/>
      <c r="B15" s="12"/>
      <c r="C15" s="12"/>
      <c r="D15" s="12"/>
      <c r="E15" s="12"/>
      <c r="F15" s="12"/>
      <c r="G15" s="12"/>
      <c r="H15" s="1"/>
    </row>
    <row r="16" spans="1:8" s="15" customFormat="1" ht="57.75" customHeight="1" x14ac:dyDescent="0.25">
      <c r="A16" s="14"/>
      <c r="B16" s="110" t="s">
        <v>41</v>
      </c>
      <c r="C16" s="111"/>
      <c r="D16" s="111"/>
      <c r="E16" s="111"/>
      <c r="F16" s="112"/>
      <c r="G16" s="21"/>
      <c r="H16" s="14"/>
    </row>
    <row r="17" spans="1:11" s="15" customFormat="1" ht="9" customHeight="1" x14ac:dyDescent="0.25">
      <c r="A17" s="14"/>
      <c r="B17" s="12"/>
      <c r="C17" s="12"/>
      <c r="D17" s="12"/>
      <c r="E17" s="12"/>
      <c r="F17" s="12"/>
      <c r="G17" s="13">
        <f>COUNTA(G14,G16)</f>
        <v>0</v>
      </c>
      <c r="H17" s="14"/>
    </row>
    <row r="18" spans="1:11" ht="17.399999999999999" x14ac:dyDescent="0.25">
      <c r="A18" s="14"/>
      <c r="B18" s="96" t="s">
        <v>37</v>
      </c>
      <c r="C18" s="97"/>
      <c r="D18" s="97"/>
      <c r="E18" s="97"/>
      <c r="F18" s="97"/>
      <c r="G18" s="98"/>
      <c r="H18" s="14"/>
    </row>
    <row r="19" spans="1:11" ht="51" customHeight="1" x14ac:dyDescent="0.25">
      <c r="A19" s="14"/>
      <c r="B19" s="84" t="s">
        <v>46</v>
      </c>
      <c r="C19" s="85"/>
      <c r="D19" s="85"/>
      <c r="E19" s="85"/>
      <c r="F19" s="85"/>
      <c r="G19" s="86"/>
      <c r="H19" s="14"/>
    </row>
    <row r="20" spans="1:11" ht="15.6" x14ac:dyDescent="0.25">
      <c r="A20" s="14"/>
      <c r="B20" s="106" t="s">
        <v>26</v>
      </c>
      <c r="C20" s="107"/>
      <c r="D20" s="2" t="s">
        <v>9</v>
      </c>
      <c r="E20" s="2" t="s">
        <v>11</v>
      </c>
      <c r="F20" s="2" t="s">
        <v>10</v>
      </c>
      <c r="G20" s="2" t="s">
        <v>11</v>
      </c>
      <c r="H20" s="14"/>
    </row>
    <row r="21" spans="1:11" s="24" customFormat="1" ht="13.8" x14ac:dyDescent="0.25">
      <c r="A21" s="25"/>
      <c r="B21" s="108"/>
      <c r="C21" s="109"/>
      <c r="D21" s="9"/>
      <c r="E21" s="10"/>
      <c r="F21" s="9"/>
      <c r="G21" s="10"/>
      <c r="H21" s="25"/>
      <c r="I21" s="5"/>
      <c r="J21" s="5"/>
      <c r="K21" s="5"/>
    </row>
    <row r="22" spans="1:11" s="24" customFormat="1" ht="13.8" x14ac:dyDescent="0.25">
      <c r="A22" s="25"/>
      <c r="B22" s="108"/>
      <c r="C22" s="109"/>
      <c r="D22" s="9"/>
      <c r="E22" s="10"/>
      <c r="F22" s="9"/>
      <c r="G22" s="10"/>
      <c r="H22" s="25"/>
      <c r="I22" s="5"/>
      <c r="J22" s="5"/>
      <c r="K22" s="5"/>
    </row>
    <row r="23" spans="1:11" s="24" customFormat="1" ht="13.8" x14ac:dyDescent="0.25">
      <c r="A23" s="25"/>
      <c r="B23" s="64"/>
      <c r="C23" s="65"/>
      <c r="D23" s="9"/>
      <c r="E23" s="10"/>
      <c r="F23" s="9"/>
      <c r="G23" s="10"/>
      <c r="H23" s="25"/>
      <c r="I23" s="5"/>
      <c r="J23" s="5"/>
      <c r="K23" s="5"/>
    </row>
    <row r="24" spans="1:11" s="24" customFormat="1" ht="13.8" x14ac:dyDescent="0.25">
      <c r="A24" s="25"/>
      <c r="B24" s="64"/>
      <c r="C24" s="65"/>
      <c r="D24" s="9"/>
      <c r="E24" s="10"/>
      <c r="F24" s="9"/>
      <c r="G24" s="10"/>
      <c r="H24" s="25"/>
      <c r="I24" s="5"/>
      <c r="J24" s="5"/>
      <c r="K24" s="5"/>
    </row>
    <row r="25" spans="1:11" s="24" customFormat="1" ht="13.8" x14ac:dyDescent="0.25">
      <c r="A25" s="25"/>
      <c r="B25" s="64"/>
      <c r="C25" s="65"/>
      <c r="D25" s="9"/>
      <c r="E25" s="10"/>
      <c r="F25" s="9"/>
      <c r="G25" s="10"/>
      <c r="H25" s="25"/>
      <c r="I25" s="5"/>
      <c r="J25" s="5"/>
      <c r="K25" s="5"/>
    </row>
    <row r="26" spans="1:11" s="24" customFormat="1" ht="13.8" x14ac:dyDescent="0.25">
      <c r="A26" s="25"/>
      <c r="B26" s="64"/>
      <c r="C26" s="65"/>
      <c r="D26" s="9"/>
      <c r="E26" s="10"/>
      <c r="F26" s="9"/>
      <c r="G26" s="10"/>
      <c r="H26" s="25"/>
      <c r="I26" s="5"/>
      <c r="J26" s="5"/>
      <c r="K26" s="5"/>
    </row>
    <row r="27" spans="1:11" s="24" customFormat="1" ht="13.8" x14ac:dyDescent="0.25">
      <c r="A27" s="25"/>
      <c r="B27" s="64"/>
      <c r="C27" s="65"/>
      <c r="D27" s="9"/>
      <c r="E27" s="10"/>
      <c r="F27" s="9"/>
      <c r="G27" s="10"/>
      <c r="H27" s="25"/>
      <c r="I27" s="5"/>
      <c r="J27" s="5"/>
      <c r="K27" s="5"/>
    </row>
    <row r="28" spans="1:11" s="24" customFormat="1" ht="13.8" x14ac:dyDescent="0.25">
      <c r="A28" s="25"/>
      <c r="B28" s="64"/>
      <c r="C28" s="65"/>
      <c r="D28" s="9"/>
      <c r="E28" s="10"/>
      <c r="F28" s="9"/>
      <c r="G28" s="10"/>
      <c r="H28" s="25"/>
      <c r="I28" s="5"/>
      <c r="J28" s="5"/>
      <c r="K28" s="5"/>
    </row>
    <row r="29" spans="1:11" s="24" customFormat="1" ht="13.8" x14ac:dyDescent="0.25">
      <c r="A29" s="25"/>
      <c r="B29" s="64"/>
      <c r="C29" s="65"/>
      <c r="D29" s="9"/>
      <c r="E29" s="10"/>
      <c r="F29" s="9"/>
      <c r="G29" s="10"/>
      <c r="H29" s="25"/>
      <c r="I29" s="5"/>
      <c r="J29" s="5"/>
      <c r="K29" s="5"/>
    </row>
    <row r="30" spans="1:11" s="24" customFormat="1" ht="13.8" x14ac:dyDescent="0.25">
      <c r="A30" s="25"/>
      <c r="B30" s="64"/>
      <c r="C30" s="65"/>
      <c r="D30" s="9"/>
      <c r="E30" s="10"/>
      <c r="F30" s="9"/>
      <c r="G30" s="10"/>
      <c r="H30" s="25"/>
      <c r="I30" s="5"/>
      <c r="J30" s="5"/>
      <c r="K30" s="5"/>
    </row>
    <row r="31" spans="1:11" s="24" customFormat="1" ht="13.8" x14ac:dyDescent="0.25">
      <c r="A31" s="25"/>
      <c r="B31" s="108"/>
      <c r="C31" s="109"/>
      <c r="D31" s="9"/>
      <c r="E31" s="10"/>
      <c r="F31" s="9"/>
      <c r="G31" s="10"/>
      <c r="H31" s="25"/>
      <c r="I31" s="5"/>
      <c r="J31" s="5"/>
      <c r="K31" s="5"/>
    </row>
    <row r="32" spans="1:11" ht="20.25" customHeight="1" x14ac:dyDescent="0.25">
      <c r="A32" s="25"/>
      <c r="B32" s="108"/>
      <c r="C32" s="109"/>
      <c r="D32" s="9"/>
      <c r="E32" s="10"/>
      <c r="F32" s="9"/>
      <c r="G32" s="10"/>
      <c r="H32" s="25"/>
    </row>
    <row r="33" spans="1:8" ht="13.8" x14ac:dyDescent="0.25">
      <c r="A33" s="25"/>
      <c r="B33" s="108"/>
      <c r="C33" s="109"/>
      <c r="D33" s="9"/>
      <c r="E33" s="10"/>
      <c r="F33" s="9"/>
      <c r="G33" s="10"/>
      <c r="H33" s="25"/>
    </row>
    <row r="34" spans="1:8" ht="13.8" x14ac:dyDescent="0.25">
      <c r="A34" s="25"/>
      <c r="B34" s="108"/>
      <c r="C34" s="109"/>
      <c r="D34" s="9"/>
      <c r="E34" s="10"/>
      <c r="F34" s="9"/>
      <c r="G34" s="10"/>
      <c r="H34" s="25"/>
    </row>
    <row r="35" spans="1:8" ht="13.8" x14ac:dyDescent="0.25">
      <c r="A35" s="25"/>
      <c r="B35" s="108"/>
      <c r="C35" s="109"/>
      <c r="D35" s="9"/>
      <c r="E35" s="10"/>
      <c r="F35" s="9"/>
      <c r="G35" s="10"/>
      <c r="H35" s="25"/>
    </row>
    <row r="36" spans="1:8" ht="13.8" x14ac:dyDescent="0.25">
      <c r="A36" s="25"/>
      <c r="B36" s="64"/>
      <c r="C36" s="65"/>
      <c r="D36" s="9"/>
      <c r="E36" s="10"/>
      <c r="F36" s="9"/>
      <c r="G36" s="10"/>
      <c r="H36" s="25"/>
    </row>
    <row r="37" spans="1:8" ht="13.8" x14ac:dyDescent="0.25">
      <c r="A37" s="25"/>
      <c r="B37" s="108"/>
      <c r="C37" s="109"/>
      <c r="D37" s="9"/>
      <c r="E37" s="10"/>
      <c r="F37" s="9"/>
      <c r="G37" s="10"/>
      <c r="H37" s="25"/>
    </row>
    <row r="38" spans="1:8" ht="13.8" x14ac:dyDescent="0.25">
      <c r="A38" s="25"/>
      <c r="B38" s="108"/>
      <c r="C38" s="109"/>
      <c r="D38" s="9"/>
      <c r="E38" s="10"/>
      <c r="F38" s="9"/>
      <c r="G38" s="10"/>
      <c r="H38" s="25"/>
    </row>
    <row r="39" spans="1:8" ht="13.8" x14ac:dyDescent="0.25">
      <c r="A39" s="25"/>
      <c r="B39" s="108"/>
      <c r="C39" s="109"/>
      <c r="D39" s="9"/>
      <c r="E39" s="10"/>
      <c r="F39" s="9"/>
      <c r="G39" s="10"/>
      <c r="H39" s="25"/>
    </row>
    <row r="40" spans="1:8" ht="13.8" x14ac:dyDescent="0.25">
      <c r="A40" s="25"/>
      <c r="B40" s="108"/>
      <c r="C40" s="109"/>
      <c r="D40" s="9"/>
      <c r="E40" s="10"/>
      <c r="F40" s="9"/>
      <c r="G40" s="10"/>
      <c r="H40" s="25"/>
    </row>
    <row r="41" spans="1:8" ht="13.8" x14ac:dyDescent="0.25">
      <c r="A41" s="25"/>
      <c r="B41" s="108"/>
      <c r="C41" s="109"/>
      <c r="D41" s="9"/>
      <c r="E41" s="10"/>
      <c r="F41" s="9"/>
      <c r="G41" s="10"/>
      <c r="H41" s="25"/>
    </row>
    <row r="42" spans="1:8" ht="13.8" x14ac:dyDescent="0.25">
      <c r="A42" s="25"/>
      <c r="B42" s="108"/>
      <c r="C42" s="109"/>
      <c r="D42" s="9"/>
      <c r="E42" s="10"/>
      <c r="F42" s="9"/>
      <c r="G42" s="10"/>
      <c r="H42" s="25"/>
    </row>
    <row r="43" spans="1:8" ht="13.8" x14ac:dyDescent="0.25">
      <c r="A43" s="25"/>
      <c r="B43" s="108"/>
      <c r="C43" s="109"/>
      <c r="D43" s="9"/>
      <c r="E43" s="10"/>
      <c r="F43" s="9"/>
      <c r="G43" s="10"/>
      <c r="H43" s="25"/>
    </row>
    <row r="44" spans="1:8" ht="13.8" x14ac:dyDescent="0.25">
      <c r="A44" s="25"/>
      <c r="B44" s="108"/>
      <c r="C44" s="109"/>
      <c r="D44" s="9"/>
      <c r="E44" s="10"/>
      <c r="F44" s="9"/>
      <c r="G44" s="10"/>
      <c r="H44" s="25"/>
    </row>
    <row r="45" spans="1:8" ht="13.8" x14ac:dyDescent="0.25">
      <c r="A45" s="25"/>
      <c r="B45" s="108"/>
      <c r="C45" s="109"/>
      <c r="D45" s="9"/>
      <c r="E45" s="10"/>
      <c r="F45" s="9"/>
      <c r="G45" s="10"/>
      <c r="H45" s="25"/>
    </row>
    <row r="46" spans="1:8" ht="13.8" x14ac:dyDescent="0.25">
      <c r="A46" s="25"/>
      <c r="B46" s="108"/>
      <c r="C46" s="109"/>
      <c r="D46" s="9"/>
      <c r="E46" s="10"/>
      <c r="F46" s="9"/>
      <c r="G46" s="10"/>
      <c r="H46" s="25"/>
    </row>
    <row r="47" spans="1:8" ht="13.8" x14ac:dyDescent="0.25">
      <c r="A47" s="25"/>
      <c r="B47" s="108"/>
      <c r="C47" s="109"/>
      <c r="D47" s="9"/>
      <c r="E47" s="10"/>
      <c r="F47" s="9"/>
      <c r="G47" s="10"/>
      <c r="H47" s="25"/>
    </row>
    <row r="48" spans="1:8" ht="14.4" x14ac:dyDescent="0.25">
      <c r="A48" s="14"/>
      <c r="B48" s="105" t="s">
        <v>27</v>
      </c>
      <c r="C48" s="105"/>
      <c r="D48" s="105"/>
      <c r="E48" s="105"/>
      <c r="F48" s="105"/>
      <c r="G48" s="105"/>
      <c r="H48" s="14"/>
    </row>
    <row r="50" spans="2:7" ht="18" x14ac:dyDescent="0.25">
      <c r="B50" s="23" t="s">
        <v>230</v>
      </c>
    </row>
    <row r="51" spans="2:7" ht="18" x14ac:dyDescent="0.25">
      <c r="B51" s="23" t="s">
        <v>45</v>
      </c>
      <c r="C51" s="23"/>
      <c r="D51" s="23"/>
      <c r="E51" s="23"/>
      <c r="F51" s="23"/>
      <c r="G51" s="23"/>
    </row>
  </sheetData>
  <sheetProtection algorithmName="SHA-512" hashValue="ruOhtChIyYV4TLLzQinWM55WgAjzDcJ8aWK4ka/N2jGT4WbJRVGpT4vKR4U5LXZCQYpTaci6TkJYNTkI/uqSdQ==" saltValue="7th+VyCf44y9dFP8mQ3CZw==" spinCount="100000" sheet="1" insertRows="0" selectLockedCells="1"/>
  <protectedRanges>
    <protectedRange sqref="G14:G16 B14:D16" name="SECTION B METERED_1"/>
    <protectedRange sqref="C17:G17 C8:G8 C10:G11" name="SECTION A EMISSIONS_1"/>
    <protectedRange sqref="F14:F16" name="SECTION C NOT METERED_1"/>
    <protectedRange sqref="B21:C47" name="SECTION B METERED"/>
    <protectedRange sqref="C48:G48" name="SECTION A EMISSIONS"/>
    <protectedRange sqref="D21:G47" name="SECTION C NOT METERED"/>
    <protectedRange sqref="B4:G5" name="PGC NAME"/>
  </protectedRanges>
  <mergeCells count="33">
    <mergeCell ref="B14:F14"/>
    <mergeCell ref="B16:F16"/>
    <mergeCell ref="B18:G18"/>
    <mergeCell ref="B19:G19"/>
    <mergeCell ref="B42:C42"/>
    <mergeCell ref="B35:C35"/>
    <mergeCell ref="B37:C37"/>
    <mergeCell ref="B38:C38"/>
    <mergeCell ref="B48:G48"/>
    <mergeCell ref="B20:C20"/>
    <mergeCell ref="B21:C21"/>
    <mergeCell ref="B22:C22"/>
    <mergeCell ref="B40:C40"/>
    <mergeCell ref="B41:C41"/>
    <mergeCell ref="B47:C47"/>
    <mergeCell ref="B43:C43"/>
    <mergeCell ref="B44:C44"/>
    <mergeCell ref="B45:C45"/>
    <mergeCell ref="B46:C46"/>
    <mergeCell ref="B39:C39"/>
    <mergeCell ref="B31:C31"/>
    <mergeCell ref="B32:C32"/>
    <mergeCell ref="B33:C33"/>
    <mergeCell ref="B34:C34"/>
    <mergeCell ref="B13:G13"/>
    <mergeCell ref="B1:G1"/>
    <mergeCell ref="B2:G2"/>
    <mergeCell ref="B3:G3"/>
    <mergeCell ref="B5:G5"/>
    <mergeCell ref="B7:G7"/>
    <mergeCell ref="B4:G4"/>
    <mergeCell ref="B8:G8"/>
    <mergeCell ref="B12:G12"/>
  </mergeCells>
  <conditionalFormatting sqref="B4">
    <cfRule type="expression" dxfId="3" priority="4" stopIfTrue="1">
      <formula>$B$5=0</formula>
    </cfRule>
  </conditionalFormatting>
  <conditionalFormatting sqref="B8">
    <cfRule type="expression" dxfId="2" priority="7" stopIfTrue="1">
      <formula>$G$11&lt;&gt;5</formula>
    </cfRule>
  </conditionalFormatting>
  <conditionalFormatting sqref="B13">
    <cfRule type="expression" dxfId="1" priority="8" stopIfTrue="1">
      <formula>$G$17&lt;&gt;1</formula>
    </cfRule>
  </conditionalFormatting>
  <conditionalFormatting sqref="B19">
    <cfRule type="expression" dxfId="0" priority="2" stopIfTrue="1">
      <formula>$B$21=0</formula>
    </cfRule>
  </conditionalFormatting>
  <dataValidations count="6">
    <dataValidation type="list" allowBlank="1" showErrorMessage="1" errorTitle="Please use YES or leave blank." error="If you receive this message, hit escape or use &quot;retry&quot;, delete values, and use the drop-down list._x000a_" sqref="G14 G16" xr:uid="{00000000-0002-0000-0100-000000000000}">
      <formula1>"YES,Y,Yes,y,yes"</formula1>
    </dataValidation>
    <dataValidation type="decimal" errorStyle="warning" operator="greaterThanOrEqual" allowBlank="1" showInputMessage="1" showErrorMessage="1" errorTitle="EMISSIONS" error="Check to see if value is &gt;= 0_x000a_Make sure value is numeric" promptTitle="EMISSIONS" prompt="Enter (Lbs/MWh) &gt;= 0_x000a_Must be numeric" sqref="C10:G10" xr:uid="{00000000-0002-0000-0100-000001000000}">
      <formula1>0</formula1>
    </dataValidation>
    <dataValidation errorStyle="warning" showInputMessage="1" showErrorMessage="1" error="Please Enter PGC name from dropdown list. If your company is not listed, please contact ElectricityLabel@ercot.com or Dana Showalter at 512-248-3174 for additional instructions. " promptTitle="Enter PGC Name" sqref="B4:G5" xr:uid="{00000000-0002-0000-0100-000002000000}"/>
    <dataValidation type="decimal" errorStyle="warning" operator="greaterThanOrEqual" allowBlank="1" showInputMessage="1" showErrorMessage="1" errorTitle="MWh" error="Value not &gt;= 0 or numeric" promptTitle="Enter MWh" prompt="Enter MWh &gt;= 0_x000a_Must be numeric" sqref="G21:G47 E21:E47" xr:uid="{00000000-0002-0000-0100-000003000000}">
      <formula1>0</formula1>
    </dataValidation>
    <dataValidation showInputMessage="1" showErrorMessage="1" error="If your gen site does not appear, please contact ElectricityLabel@ercot.com or Dana Showalter at 512-248-3174." promptTitle="Select Generation Site" sqref="B21:C47" xr:uid="{00000000-0002-0000-0100-000004000000}"/>
    <dataValidation type="list" allowBlank="1" showInputMessage="1" showErrorMessage="1" errorTitle="Please select from list." error="For additional information, see the Instruction tab" promptTitle="Fuel Type" sqref="F21:F47 D21:D47" xr:uid="{00000000-0002-0000-0100-000005000000}">
      <formula1>"Coal &amp; Lignite, Nuclear, Renewable Energy, Natural Gas, OTHER"</formula1>
    </dataValidation>
  </dataValidations>
  <pageMargins left="0.75" right="0.75" top="1" bottom="1" header="0.5" footer="0.5"/>
  <pageSetup scale="6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05"/>
  <sheetViews>
    <sheetView topLeftCell="A271" workbookViewId="0">
      <selection activeCell="C24" sqref="C24"/>
    </sheetView>
  </sheetViews>
  <sheetFormatPr defaultColWidth="70" defaultRowHeight="13.8" x14ac:dyDescent="0.25"/>
  <cols>
    <col min="1" max="1" width="79.109375" style="17" bestFit="1" customWidth="1"/>
    <col min="2" max="2" width="8.109375" style="17" customWidth="1"/>
    <col min="3" max="3" width="64.5546875" style="17" customWidth="1"/>
    <col min="4" max="16384" width="70" style="17"/>
  </cols>
  <sheetData>
    <row r="1" spans="1:3" x14ac:dyDescent="0.25">
      <c r="A1" s="16" t="s">
        <v>25</v>
      </c>
      <c r="C1" s="18" t="s">
        <v>35</v>
      </c>
    </row>
    <row r="2" spans="1:3" ht="14.4" x14ac:dyDescent="0.3">
      <c r="A2" s="41"/>
      <c r="C2" s="18"/>
    </row>
    <row r="3" spans="1:3" ht="14.4" x14ac:dyDescent="0.3">
      <c r="A3" s="41" t="s">
        <v>237</v>
      </c>
      <c r="C3" s="19" t="s">
        <v>30</v>
      </c>
    </row>
    <row r="4" spans="1:3" ht="14.4" x14ac:dyDescent="0.3">
      <c r="A4" s="41" t="s">
        <v>69</v>
      </c>
      <c r="C4" s="19" t="s">
        <v>31</v>
      </c>
    </row>
    <row r="5" spans="1:3" ht="14.4" x14ac:dyDescent="0.3">
      <c r="A5" s="41" t="s">
        <v>238</v>
      </c>
      <c r="C5" s="19" t="s">
        <v>32</v>
      </c>
    </row>
    <row r="6" spans="1:3" ht="14.4" x14ac:dyDescent="0.3">
      <c r="A6" s="41" t="s">
        <v>70</v>
      </c>
      <c r="C6" s="19" t="s">
        <v>29</v>
      </c>
    </row>
    <row r="7" spans="1:3" ht="14.4" x14ac:dyDescent="0.3">
      <c r="A7" s="41" t="s">
        <v>239</v>
      </c>
      <c r="C7" s="19" t="s">
        <v>33</v>
      </c>
    </row>
    <row r="8" spans="1:3" ht="14.4" x14ac:dyDescent="0.3">
      <c r="A8" s="41" t="s">
        <v>240</v>
      </c>
    </row>
    <row r="9" spans="1:3" ht="14.4" x14ac:dyDescent="0.3">
      <c r="A9" s="41" t="s">
        <v>71</v>
      </c>
      <c r="C9" s="6" t="s">
        <v>34</v>
      </c>
    </row>
    <row r="10" spans="1:3" ht="14.4" x14ac:dyDescent="0.3">
      <c r="A10" s="41" t="s">
        <v>241</v>
      </c>
    </row>
    <row r="11" spans="1:3" ht="14.4" x14ac:dyDescent="0.3">
      <c r="A11" s="41" t="s">
        <v>242</v>
      </c>
    </row>
    <row r="12" spans="1:3" ht="14.4" x14ac:dyDescent="0.3">
      <c r="A12" s="41" t="s">
        <v>243</v>
      </c>
      <c r="C12" s="6" t="s">
        <v>389</v>
      </c>
    </row>
    <row r="13" spans="1:3" ht="14.4" x14ac:dyDescent="0.3">
      <c r="A13" s="41" t="s">
        <v>244</v>
      </c>
      <c r="C13" s="6" t="s">
        <v>36</v>
      </c>
    </row>
    <row r="14" spans="1:3" ht="14.4" x14ac:dyDescent="0.3">
      <c r="A14" s="41" t="s">
        <v>72</v>
      </c>
    </row>
    <row r="15" spans="1:3" ht="14.4" x14ac:dyDescent="0.3">
      <c r="A15" s="41" t="s">
        <v>73</v>
      </c>
    </row>
    <row r="16" spans="1:3" ht="14.4" x14ac:dyDescent="0.3">
      <c r="A16" s="41" t="s">
        <v>74</v>
      </c>
    </row>
    <row r="17" spans="1:3" ht="14.4" x14ac:dyDescent="0.3">
      <c r="A17" s="41" t="s">
        <v>245</v>
      </c>
    </row>
    <row r="18" spans="1:3" ht="14.4" x14ac:dyDescent="0.3">
      <c r="A18" s="41" t="s">
        <v>246</v>
      </c>
      <c r="C18" s="41" t="s">
        <v>236</v>
      </c>
    </row>
    <row r="19" spans="1:3" ht="14.4" x14ac:dyDescent="0.3">
      <c r="A19" s="41" t="s">
        <v>75</v>
      </c>
      <c r="C19" s="17" t="s">
        <v>390</v>
      </c>
    </row>
    <row r="20" spans="1:3" ht="14.4" x14ac:dyDescent="0.3">
      <c r="A20" s="41" t="s">
        <v>247</v>
      </c>
    </row>
    <row r="21" spans="1:3" ht="14.4" x14ac:dyDescent="0.3">
      <c r="A21" s="41" t="s">
        <v>76</v>
      </c>
    </row>
    <row r="22" spans="1:3" ht="14.4" x14ac:dyDescent="0.3">
      <c r="A22" s="41" t="s">
        <v>77</v>
      </c>
    </row>
    <row r="23" spans="1:3" ht="14.4" x14ac:dyDescent="0.3">
      <c r="A23" s="41" t="s">
        <v>248</v>
      </c>
    </row>
    <row r="24" spans="1:3" ht="14.4" x14ac:dyDescent="0.3">
      <c r="A24" s="41" t="s">
        <v>249</v>
      </c>
    </row>
    <row r="25" spans="1:3" ht="14.4" x14ac:dyDescent="0.3">
      <c r="A25" s="41" t="s">
        <v>250</v>
      </c>
    </row>
    <row r="26" spans="1:3" ht="14.4" x14ac:dyDescent="0.3">
      <c r="A26" s="41" t="s">
        <v>78</v>
      </c>
    </row>
    <row r="27" spans="1:3" ht="14.4" x14ac:dyDescent="0.3">
      <c r="A27" s="41" t="s">
        <v>251</v>
      </c>
    </row>
    <row r="28" spans="1:3" ht="14.4" x14ac:dyDescent="0.3">
      <c r="A28" s="41" t="s">
        <v>252</v>
      </c>
    </row>
    <row r="29" spans="1:3" ht="14.4" x14ac:dyDescent="0.3">
      <c r="A29" s="41" t="s">
        <v>253</v>
      </c>
    </row>
    <row r="30" spans="1:3" ht="14.4" x14ac:dyDescent="0.3">
      <c r="A30" s="41" t="s">
        <v>254</v>
      </c>
    </row>
    <row r="31" spans="1:3" ht="14.4" x14ac:dyDescent="0.3">
      <c r="A31" s="41" t="s">
        <v>255</v>
      </c>
    </row>
    <row r="32" spans="1:3" ht="14.4" x14ac:dyDescent="0.3">
      <c r="A32" s="41" t="s">
        <v>79</v>
      </c>
    </row>
    <row r="33" spans="1:1" ht="14.4" x14ac:dyDescent="0.3">
      <c r="A33" s="41" t="s">
        <v>256</v>
      </c>
    </row>
    <row r="34" spans="1:1" ht="14.4" x14ac:dyDescent="0.3">
      <c r="A34" s="41" t="s">
        <v>257</v>
      </c>
    </row>
    <row r="35" spans="1:1" ht="14.4" x14ac:dyDescent="0.3">
      <c r="A35" s="41" t="s">
        <v>80</v>
      </c>
    </row>
    <row r="36" spans="1:1" ht="14.4" x14ac:dyDescent="0.3">
      <c r="A36" s="41" t="s">
        <v>258</v>
      </c>
    </row>
    <row r="37" spans="1:1" ht="14.4" x14ac:dyDescent="0.3">
      <c r="A37" s="41" t="s">
        <v>259</v>
      </c>
    </row>
    <row r="38" spans="1:1" ht="14.4" x14ac:dyDescent="0.3">
      <c r="A38" s="41" t="s">
        <v>81</v>
      </c>
    </row>
    <row r="39" spans="1:1" ht="14.4" x14ac:dyDescent="0.3">
      <c r="A39" s="41" t="s">
        <v>82</v>
      </c>
    </row>
    <row r="40" spans="1:1" ht="14.4" x14ac:dyDescent="0.3">
      <c r="A40" s="41" t="s">
        <v>260</v>
      </c>
    </row>
    <row r="41" spans="1:1" ht="14.4" x14ac:dyDescent="0.3">
      <c r="A41" s="41" t="s">
        <v>83</v>
      </c>
    </row>
    <row r="42" spans="1:1" ht="14.4" x14ac:dyDescent="0.3">
      <c r="A42" s="41" t="s">
        <v>84</v>
      </c>
    </row>
    <row r="43" spans="1:1" ht="14.4" x14ac:dyDescent="0.3">
      <c r="A43" s="41" t="s">
        <v>85</v>
      </c>
    </row>
    <row r="44" spans="1:1" ht="14.4" x14ac:dyDescent="0.3">
      <c r="A44" s="41" t="s">
        <v>86</v>
      </c>
    </row>
    <row r="45" spans="1:1" ht="14.4" x14ac:dyDescent="0.3">
      <c r="A45" s="41" t="s">
        <v>87</v>
      </c>
    </row>
    <row r="46" spans="1:1" ht="14.4" x14ac:dyDescent="0.3">
      <c r="A46" s="41" t="s">
        <v>88</v>
      </c>
    </row>
    <row r="47" spans="1:1" ht="14.4" x14ac:dyDescent="0.3">
      <c r="A47" s="41" t="s">
        <v>261</v>
      </c>
    </row>
    <row r="48" spans="1:1" ht="14.4" x14ac:dyDescent="0.3">
      <c r="A48" s="41" t="s">
        <v>89</v>
      </c>
    </row>
    <row r="49" spans="1:1" ht="14.4" x14ac:dyDescent="0.3">
      <c r="A49" s="41" t="s">
        <v>262</v>
      </c>
    </row>
    <row r="50" spans="1:1" ht="14.4" x14ac:dyDescent="0.3">
      <c r="A50" s="41" t="s">
        <v>90</v>
      </c>
    </row>
    <row r="51" spans="1:1" ht="14.4" x14ac:dyDescent="0.3">
      <c r="A51" s="41" t="s">
        <v>91</v>
      </c>
    </row>
    <row r="52" spans="1:1" ht="14.4" x14ac:dyDescent="0.3">
      <c r="A52" s="41" t="s">
        <v>263</v>
      </c>
    </row>
    <row r="53" spans="1:1" ht="14.4" x14ac:dyDescent="0.3">
      <c r="A53" s="41" t="s">
        <v>264</v>
      </c>
    </row>
    <row r="54" spans="1:1" ht="14.4" x14ac:dyDescent="0.3">
      <c r="A54" s="41" t="s">
        <v>265</v>
      </c>
    </row>
    <row r="55" spans="1:1" ht="14.4" x14ac:dyDescent="0.3">
      <c r="A55" s="41" t="s">
        <v>266</v>
      </c>
    </row>
    <row r="56" spans="1:1" ht="14.4" x14ac:dyDescent="0.3">
      <c r="A56" s="41" t="s">
        <v>267</v>
      </c>
    </row>
    <row r="57" spans="1:1" ht="14.4" x14ac:dyDescent="0.3">
      <c r="A57" s="41" t="s">
        <v>268</v>
      </c>
    </row>
    <row r="58" spans="1:1" ht="14.4" x14ac:dyDescent="0.3">
      <c r="A58" s="41" t="s">
        <v>269</v>
      </c>
    </row>
    <row r="59" spans="1:1" ht="14.4" x14ac:dyDescent="0.3">
      <c r="A59" s="41" t="s">
        <v>92</v>
      </c>
    </row>
    <row r="60" spans="1:1" ht="14.4" x14ac:dyDescent="0.3">
      <c r="A60" s="41" t="s">
        <v>270</v>
      </c>
    </row>
    <row r="61" spans="1:1" ht="14.4" x14ac:dyDescent="0.3">
      <c r="A61" s="41" t="s">
        <v>271</v>
      </c>
    </row>
    <row r="62" spans="1:1" ht="14.4" x14ac:dyDescent="0.3">
      <c r="A62" s="41" t="s">
        <v>272</v>
      </c>
    </row>
    <row r="63" spans="1:1" ht="14.4" x14ac:dyDescent="0.3">
      <c r="A63" s="41" t="s">
        <v>273</v>
      </c>
    </row>
    <row r="64" spans="1:1" ht="14.4" x14ac:dyDescent="0.3">
      <c r="A64" s="41" t="s">
        <v>93</v>
      </c>
    </row>
    <row r="65" spans="1:1" ht="14.4" x14ac:dyDescent="0.3">
      <c r="A65" s="41" t="s">
        <v>274</v>
      </c>
    </row>
    <row r="66" spans="1:1" ht="14.4" x14ac:dyDescent="0.3">
      <c r="A66" s="41" t="s">
        <v>275</v>
      </c>
    </row>
    <row r="67" spans="1:1" ht="14.4" x14ac:dyDescent="0.3">
      <c r="A67" s="41" t="s">
        <v>94</v>
      </c>
    </row>
    <row r="68" spans="1:1" ht="14.4" x14ac:dyDescent="0.3">
      <c r="A68" s="41" t="s">
        <v>276</v>
      </c>
    </row>
    <row r="69" spans="1:1" ht="14.4" x14ac:dyDescent="0.3">
      <c r="A69" s="41" t="s">
        <v>95</v>
      </c>
    </row>
    <row r="70" spans="1:1" ht="14.4" x14ac:dyDescent="0.3">
      <c r="A70" s="41" t="s">
        <v>96</v>
      </c>
    </row>
    <row r="71" spans="1:1" ht="14.4" x14ac:dyDescent="0.3">
      <c r="A71" s="41" t="s">
        <v>277</v>
      </c>
    </row>
    <row r="72" spans="1:1" ht="14.4" x14ac:dyDescent="0.3">
      <c r="A72" s="41" t="s">
        <v>278</v>
      </c>
    </row>
    <row r="73" spans="1:1" ht="14.4" x14ac:dyDescent="0.3">
      <c r="A73" s="41" t="s">
        <v>279</v>
      </c>
    </row>
    <row r="74" spans="1:1" ht="14.4" x14ac:dyDescent="0.3">
      <c r="A74" s="41" t="s">
        <v>97</v>
      </c>
    </row>
    <row r="75" spans="1:1" ht="14.4" x14ac:dyDescent="0.3">
      <c r="A75" s="41" t="s">
        <v>280</v>
      </c>
    </row>
    <row r="76" spans="1:1" ht="14.4" x14ac:dyDescent="0.3">
      <c r="A76" s="41" t="s">
        <v>98</v>
      </c>
    </row>
    <row r="77" spans="1:1" ht="14.4" x14ac:dyDescent="0.3">
      <c r="A77" s="41" t="s">
        <v>99</v>
      </c>
    </row>
    <row r="78" spans="1:1" ht="14.4" x14ac:dyDescent="0.3">
      <c r="A78" s="41" t="s">
        <v>281</v>
      </c>
    </row>
    <row r="79" spans="1:1" ht="14.4" x14ac:dyDescent="0.3">
      <c r="A79" s="41" t="s">
        <v>282</v>
      </c>
    </row>
    <row r="80" spans="1:1" ht="14.4" x14ac:dyDescent="0.3">
      <c r="A80" s="41" t="s">
        <v>100</v>
      </c>
    </row>
    <row r="81" spans="1:1" ht="14.4" x14ac:dyDescent="0.3">
      <c r="A81" s="41" t="s">
        <v>283</v>
      </c>
    </row>
    <row r="82" spans="1:1" ht="14.4" x14ac:dyDescent="0.3">
      <c r="A82" s="41" t="s">
        <v>101</v>
      </c>
    </row>
    <row r="83" spans="1:1" ht="14.4" x14ac:dyDescent="0.3">
      <c r="A83" s="41" t="s">
        <v>102</v>
      </c>
    </row>
    <row r="84" spans="1:1" ht="14.4" x14ac:dyDescent="0.3">
      <c r="A84" s="41" t="s">
        <v>103</v>
      </c>
    </row>
    <row r="85" spans="1:1" ht="14.4" x14ac:dyDescent="0.3">
      <c r="A85" s="41" t="s">
        <v>104</v>
      </c>
    </row>
    <row r="86" spans="1:1" ht="14.4" x14ac:dyDescent="0.3">
      <c r="A86" s="41" t="s">
        <v>105</v>
      </c>
    </row>
    <row r="87" spans="1:1" ht="14.4" x14ac:dyDescent="0.3">
      <c r="A87" s="41" t="s">
        <v>106</v>
      </c>
    </row>
    <row r="88" spans="1:1" ht="14.4" x14ac:dyDescent="0.3">
      <c r="A88" s="41" t="s">
        <v>284</v>
      </c>
    </row>
    <row r="89" spans="1:1" ht="14.4" x14ac:dyDescent="0.3">
      <c r="A89" s="41" t="s">
        <v>285</v>
      </c>
    </row>
    <row r="90" spans="1:1" ht="14.4" x14ac:dyDescent="0.3">
      <c r="A90" s="41" t="s">
        <v>107</v>
      </c>
    </row>
    <row r="91" spans="1:1" ht="14.4" x14ac:dyDescent="0.3">
      <c r="A91" s="41" t="s">
        <v>286</v>
      </c>
    </row>
    <row r="92" spans="1:1" ht="14.4" x14ac:dyDescent="0.3">
      <c r="A92" s="41" t="s">
        <v>287</v>
      </c>
    </row>
    <row r="93" spans="1:1" ht="14.4" x14ac:dyDescent="0.3">
      <c r="A93" s="41" t="s">
        <v>288</v>
      </c>
    </row>
    <row r="94" spans="1:1" ht="14.4" x14ac:dyDescent="0.3">
      <c r="A94" s="41" t="s">
        <v>289</v>
      </c>
    </row>
    <row r="95" spans="1:1" ht="14.4" x14ac:dyDescent="0.3">
      <c r="A95" s="41" t="s">
        <v>108</v>
      </c>
    </row>
    <row r="96" spans="1:1" ht="14.4" x14ac:dyDescent="0.3">
      <c r="A96" s="41" t="s">
        <v>290</v>
      </c>
    </row>
    <row r="97" spans="1:1" ht="14.4" x14ac:dyDescent="0.3">
      <c r="A97" s="41" t="s">
        <v>109</v>
      </c>
    </row>
    <row r="98" spans="1:1" ht="14.4" x14ac:dyDescent="0.3">
      <c r="A98" s="41" t="s">
        <v>110</v>
      </c>
    </row>
    <row r="99" spans="1:1" ht="14.4" x14ac:dyDescent="0.3">
      <c r="A99" s="41" t="s">
        <v>291</v>
      </c>
    </row>
    <row r="100" spans="1:1" ht="14.4" x14ac:dyDescent="0.3">
      <c r="A100" s="41" t="s">
        <v>111</v>
      </c>
    </row>
    <row r="101" spans="1:1" ht="14.4" x14ac:dyDescent="0.3">
      <c r="A101" s="41" t="s">
        <v>112</v>
      </c>
    </row>
    <row r="102" spans="1:1" ht="14.4" x14ac:dyDescent="0.3">
      <c r="A102" s="41" t="s">
        <v>292</v>
      </c>
    </row>
    <row r="103" spans="1:1" ht="14.4" x14ac:dyDescent="0.3">
      <c r="A103" s="41" t="s">
        <v>113</v>
      </c>
    </row>
    <row r="104" spans="1:1" ht="14.4" x14ac:dyDescent="0.3">
      <c r="A104" s="41" t="s">
        <v>293</v>
      </c>
    </row>
    <row r="105" spans="1:1" ht="14.4" x14ac:dyDescent="0.3">
      <c r="A105" s="41" t="s">
        <v>114</v>
      </c>
    </row>
    <row r="106" spans="1:1" ht="14.4" x14ac:dyDescent="0.3">
      <c r="A106" s="41" t="s">
        <v>115</v>
      </c>
    </row>
    <row r="107" spans="1:1" ht="14.4" x14ac:dyDescent="0.3">
      <c r="A107" s="41" t="s">
        <v>116</v>
      </c>
    </row>
    <row r="108" spans="1:1" ht="14.4" x14ac:dyDescent="0.3">
      <c r="A108" s="41" t="s">
        <v>294</v>
      </c>
    </row>
    <row r="109" spans="1:1" ht="14.4" x14ac:dyDescent="0.3">
      <c r="A109" s="41" t="s">
        <v>117</v>
      </c>
    </row>
    <row r="110" spans="1:1" ht="14.4" x14ac:dyDescent="0.3">
      <c r="A110" s="41" t="s">
        <v>118</v>
      </c>
    </row>
    <row r="111" spans="1:1" ht="14.4" x14ac:dyDescent="0.3">
      <c r="A111" s="41" t="s">
        <v>119</v>
      </c>
    </row>
    <row r="112" spans="1:1" ht="14.4" x14ac:dyDescent="0.3">
      <c r="A112" s="41" t="s">
        <v>120</v>
      </c>
    </row>
    <row r="113" spans="1:1" ht="14.4" x14ac:dyDescent="0.3">
      <c r="A113" s="41" t="s">
        <v>121</v>
      </c>
    </row>
    <row r="114" spans="1:1" ht="14.4" x14ac:dyDescent="0.3">
      <c r="A114" s="41" t="s">
        <v>295</v>
      </c>
    </row>
    <row r="115" spans="1:1" ht="14.4" x14ac:dyDescent="0.3">
      <c r="A115" s="41" t="s">
        <v>296</v>
      </c>
    </row>
    <row r="116" spans="1:1" ht="14.4" x14ac:dyDescent="0.3">
      <c r="A116" s="41" t="s">
        <v>122</v>
      </c>
    </row>
    <row r="117" spans="1:1" ht="14.4" x14ac:dyDescent="0.3">
      <c r="A117" s="41" t="s">
        <v>297</v>
      </c>
    </row>
    <row r="118" spans="1:1" ht="14.4" x14ac:dyDescent="0.3">
      <c r="A118" s="41" t="s">
        <v>298</v>
      </c>
    </row>
    <row r="119" spans="1:1" ht="14.4" x14ac:dyDescent="0.3">
      <c r="A119" s="41" t="s">
        <v>299</v>
      </c>
    </row>
    <row r="120" spans="1:1" ht="14.4" x14ac:dyDescent="0.3">
      <c r="A120" s="41" t="s">
        <v>123</v>
      </c>
    </row>
    <row r="121" spans="1:1" ht="14.4" x14ac:dyDescent="0.3">
      <c r="A121" s="41" t="s">
        <v>124</v>
      </c>
    </row>
    <row r="122" spans="1:1" ht="14.4" x14ac:dyDescent="0.3">
      <c r="A122" s="41" t="s">
        <v>125</v>
      </c>
    </row>
    <row r="123" spans="1:1" ht="14.4" x14ac:dyDescent="0.3">
      <c r="A123" s="41" t="s">
        <v>126</v>
      </c>
    </row>
    <row r="124" spans="1:1" ht="14.4" x14ac:dyDescent="0.3">
      <c r="A124" s="41" t="s">
        <v>127</v>
      </c>
    </row>
    <row r="125" spans="1:1" ht="14.4" x14ac:dyDescent="0.3">
      <c r="A125" s="41" t="s">
        <v>128</v>
      </c>
    </row>
    <row r="126" spans="1:1" ht="14.4" x14ac:dyDescent="0.3">
      <c r="A126" s="41" t="s">
        <v>300</v>
      </c>
    </row>
    <row r="127" spans="1:1" ht="14.4" x14ac:dyDescent="0.3">
      <c r="A127" s="41" t="s">
        <v>129</v>
      </c>
    </row>
    <row r="128" spans="1:1" ht="14.4" x14ac:dyDescent="0.3">
      <c r="A128" s="41" t="s">
        <v>130</v>
      </c>
    </row>
    <row r="129" spans="1:1" ht="14.4" x14ac:dyDescent="0.3">
      <c r="A129" s="41" t="s">
        <v>301</v>
      </c>
    </row>
    <row r="130" spans="1:1" ht="14.4" x14ac:dyDescent="0.3">
      <c r="A130" s="41" t="s">
        <v>302</v>
      </c>
    </row>
    <row r="131" spans="1:1" ht="14.4" x14ac:dyDescent="0.3">
      <c r="A131" s="41" t="s">
        <v>131</v>
      </c>
    </row>
    <row r="132" spans="1:1" ht="14.4" x14ac:dyDescent="0.3">
      <c r="A132" s="41" t="s">
        <v>132</v>
      </c>
    </row>
    <row r="133" spans="1:1" ht="14.4" x14ac:dyDescent="0.3">
      <c r="A133" s="41" t="s">
        <v>303</v>
      </c>
    </row>
    <row r="134" spans="1:1" ht="14.4" x14ac:dyDescent="0.3">
      <c r="A134" s="41" t="s">
        <v>133</v>
      </c>
    </row>
    <row r="135" spans="1:1" ht="14.4" x14ac:dyDescent="0.3">
      <c r="A135" s="41" t="s">
        <v>134</v>
      </c>
    </row>
    <row r="136" spans="1:1" ht="14.4" x14ac:dyDescent="0.3">
      <c r="A136" s="41" t="s">
        <v>135</v>
      </c>
    </row>
    <row r="137" spans="1:1" ht="14.4" x14ac:dyDescent="0.3">
      <c r="A137" s="41" t="s">
        <v>136</v>
      </c>
    </row>
    <row r="138" spans="1:1" ht="14.4" x14ac:dyDescent="0.3">
      <c r="A138" s="41" t="s">
        <v>137</v>
      </c>
    </row>
    <row r="139" spans="1:1" ht="14.4" x14ac:dyDescent="0.3">
      <c r="A139" s="41" t="s">
        <v>304</v>
      </c>
    </row>
    <row r="140" spans="1:1" ht="14.4" x14ac:dyDescent="0.3">
      <c r="A140" s="41" t="s">
        <v>305</v>
      </c>
    </row>
    <row r="141" spans="1:1" ht="14.4" x14ac:dyDescent="0.3">
      <c r="A141" s="41" t="s">
        <v>306</v>
      </c>
    </row>
    <row r="142" spans="1:1" ht="14.4" x14ac:dyDescent="0.3">
      <c r="A142" s="41" t="s">
        <v>138</v>
      </c>
    </row>
    <row r="143" spans="1:1" ht="14.4" x14ac:dyDescent="0.3">
      <c r="A143" s="41" t="s">
        <v>307</v>
      </c>
    </row>
    <row r="144" spans="1:1" ht="14.4" x14ac:dyDescent="0.3">
      <c r="A144" s="41" t="s">
        <v>308</v>
      </c>
    </row>
    <row r="145" spans="1:1" ht="14.4" x14ac:dyDescent="0.3">
      <c r="A145" s="41" t="s">
        <v>139</v>
      </c>
    </row>
    <row r="146" spans="1:1" ht="14.4" x14ac:dyDescent="0.3">
      <c r="A146" s="41" t="s">
        <v>309</v>
      </c>
    </row>
    <row r="147" spans="1:1" ht="14.4" x14ac:dyDescent="0.3">
      <c r="A147" s="41" t="s">
        <v>310</v>
      </c>
    </row>
    <row r="148" spans="1:1" ht="14.4" x14ac:dyDescent="0.3">
      <c r="A148" s="41" t="s">
        <v>311</v>
      </c>
    </row>
    <row r="149" spans="1:1" ht="14.4" x14ac:dyDescent="0.3">
      <c r="A149" s="41" t="s">
        <v>140</v>
      </c>
    </row>
    <row r="150" spans="1:1" ht="14.4" x14ac:dyDescent="0.3">
      <c r="A150" s="41" t="s">
        <v>141</v>
      </c>
    </row>
    <row r="151" spans="1:1" ht="14.4" x14ac:dyDescent="0.3">
      <c r="A151" s="41" t="s">
        <v>142</v>
      </c>
    </row>
    <row r="152" spans="1:1" ht="14.4" x14ac:dyDescent="0.3">
      <c r="A152" s="41" t="s">
        <v>143</v>
      </c>
    </row>
    <row r="153" spans="1:1" ht="14.4" x14ac:dyDescent="0.3">
      <c r="A153" s="41" t="s">
        <v>312</v>
      </c>
    </row>
    <row r="154" spans="1:1" ht="14.4" x14ac:dyDescent="0.3">
      <c r="A154" s="41" t="s">
        <v>313</v>
      </c>
    </row>
    <row r="155" spans="1:1" ht="14.4" x14ac:dyDescent="0.3">
      <c r="A155" s="41" t="s">
        <v>314</v>
      </c>
    </row>
    <row r="156" spans="1:1" ht="14.4" x14ac:dyDescent="0.3">
      <c r="A156" s="41" t="s">
        <v>144</v>
      </c>
    </row>
    <row r="157" spans="1:1" ht="14.4" x14ac:dyDescent="0.3">
      <c r="A157" s="41" t="s">
        <v>145</v>
      </c>
    </row>
    <row r="158" spans="1:1" ht="14.4" x14ac:dyDescent="0.3">
      <c r="A158" s="41" t="s">
        <v>315</v>
      </c>
    </row>
    <row r="159" spans="1:1" ht="14.4" x14ac:dyDescent="0.3">
      <c r="A159" s="41" t="s">
        <v>316</v>
      </c>
    </row>
    <row r="160" spans="1:1" ht="14.4" x14ac:dyDescent="0.3">
      <c r="A160" s="41" t="s">
        <v>146</v>
      </c>
    </row>
    <row r="161" spans="1:1" ht="14.4" x14ac:dyDescent="0.3">
      <c r="A161" s="41" t="s">
        <v>147</v>
      </c>
    </row>
    <row r="162" spans="1:1" ht="14.4" x14ac:dyDescent="0.3">
      <c r="A162" s="41" t="s">
        <v>317</v>
      </c>
    </row>
    <row r="163" spans="1:1" ht="14.4" x14ac:dyDescent="0.3">
      <c r="A163" s="41" t="s">
        <v>318</v>
      </c>
    </row>
    <row r="164" spans="1:1" ht="14.4" x14ac:dyDescent="0.3">
      <c r="A164" s="41" t="s">
        <v>319</v>
      </c>
    </row>
    <row r="165" spans="1:1" ht="14.4" x14ac:dyDescent="0.3">
      <c r="A165" s="41" t="s">
        <v>148</v>
      </c>
    </row>
    <row r="166" spans="1:1" ht="14.4" x14ac:dyDescent="0.3">
      <c r="A166" s="41" t="s">
        <v>320</v>
      </c>
    </row>
    <row r="167" spans="1:1" ht="14.4" x14ac:dyDescent="0.3">
      <c r="A167" s="41" t="s">
        <v>149</v>
      </c>
    </row>
    <row r="168" spans="1:1" ht="14.4" x14ac:dyDescent="0.3">
      <c r="A168" s="41" t="s">
        <v>150</v>
      </c>
    </row>
    <row r="169" spans="1:1" ht="14.4" x14ac:dyDescent="0.3">
      <c r="A169" s="41" t="s">
        <v>321</v>
      </c>
    </row>
    <row r="170" spans="1:1" ht="14.4" x14ac:dyDescent="0.3">
      <c r="A170" s="41" t="s">
        <v>322</v>
      </c>
    </row>
    <row r="171" spans="1:1" ht="14.4" x14ac:dyDescent="0.3">
      <c r="A171" s="41" t="s">
        <v>151</v>
      </c>
    </row>
    <row r="172" spans="1:1" ht="14.4" x14ac:dyDescent="0.3">
      <c r="A172" s="41" t="s">
        <v>152</v>
      </c>
    </row>
    <row r="173" spans="1:1" ht="14.4" x14ac:dyDescent="0.3">
      <c r="A173" s="41" t="s">
        <v>323</v>
      </c>
    </row>
    <row r="174" spans="1:1" ht="14.4" x14ac:dyDescent="0.3">
      <c r="A174" s="41" t="s">
        <v>153</v>
      </c>
    </row>
    <row r="175" spans="1:1" ht="14.4" x14ac:dyDescent="0.3">
      <c r="A175" s="41" t="s">
        <v>324</v>
      </c>
    </row>
    <row r="176" spans="1:1" ht="14.4" x14ac:dyDescent="0.3">
      <c r="A176" s="41" t="s">
        <v>154</v>
      </c>
    </row>
    <row r="177" spans="1:1" ht="14.4" x14ac:dyDescent="0.3">
      <c r="A177" s="41" t="s">
        <v>155</v>
      </c>
    </row>
    <row r="178" spans="1:1" ht="14.4" x14ac:dyDescent="0.3">
      <c r="A178" s="41" t="s">
        <v>325</v>
      </c>
    </row>
    <row r="179" spans="1:1" ht="14.4" x14ac:dyDescent="0.3">
      <c r="A179" s="41" t="s">
        <v>326</v>
      </c>
    </row>
    <row r="180" spans="1:1" ht="14.4" x14ac:dyDescent="0.3">
      <c r="A180" s="41" t="s">
        <v>327</v>
      </c>
    </row>
    <row r="181" spans="1:1" ht="14.4" x14ac:dyDescent="0.3">
      <c r="A181" s="41" t="s">
        <v>328</v>
      </c>
    </row>
    <row r="182" spans="1:1" ht="14.4" x14ac:dyDescent="0.3">
      <c r="A182" s="41" t="s">
        <v>156</v>
      </c>
    </row>
    <row r="183" spans="1:1" ht="14.4" x14ac:dyDescent="0.3">
      <c r="A183" s="41" t="s">
        <v>157</v>
      </c>
    </row>
    <row r="184" spans="1:1" ht="14.4" x14ac:dyDescent="0.3">
      <c r="A184" s="41" t="s">
        <v>158</v>
      </c>
    </row>
    <row r="185" spans="1:1" ht="14.4" x14ac:dyDescent="0.3">
      <c r="A185" s="41" t="s">
        <v>329</v>
      </c>
    </row>
    <row r="186" spans="1:1" ht="14.4" x14ac:dyDescent="0.3">
      <c r="A186" s="41" t="s">
        <v>159</v>
      </c>
    </row>
    <row r="187" spans="1:1" ht="14.4" x14ac:dyDescent="0.3">
      <c r="A187" s="41" t="s">
        <v>160</v>
      </c>
    </row>
    <row r="188" spans="1:1" ht="14.4" x14ac:dyDescent="0.3">
      <c r="A188" s="41" t="s">
        <v>161</v>
      </c>
    </row>
    <row r="189" spans="1:1" ht="14.4" x14ac:dyDescent="0.3">
      <c r="A189" s="41" t="s">
        <v>330</v>
      </c>
    </row>
    <row r="190" spans="1:1" ht="14.4" x14ac:dyDescent="0.3">
      <c r="A190" s="41" t="s">
        <v>331</v>
      </c>
    </row>
    <row r="191" spans="1:1" ht="14.4" x14ac:dyDescent="0.3">
      <c r="A191" s="41" t="s">
        <v>332</v>
      </c>
    </row>
    <row r="192" spans="1:1" ht="14.4" x14ac:dyDescent="0.3">
      <c r="A192" s="41" t="s">
        <v>333</v>
      </c>
    </row>
    <row r="193" spans="1:1" ht="14.4" x14ac:dyDescent="0.3">
      <c r="A193" s="41" t="s">
        <v>334</v>
      </c>
    </row>
    <row r="194" spans="1:1" ht="14.4" x14ac:dyDescent="0.3">
      <c r="A194" s="41" t="s">
        <v>335</v>
      </c>
    </row>
    <row r="195" spans="1:1" ht="14.4" x14ac:dyDescent="0.3">
      <c r="A195" s="41" t="s">
        <v>162</v>
      </c>
    </row>
    <row r="196" spans="1:1" ht="14.4" x14ac:dyDescent="0.3">
      <c r="A196" s="41" t="s">
        <v>336</v>
      </c>
    </row>
    <row r="197" spans="1:1" ht="14.4" x14ac:dyDescent="0.3">
      <c r="A197" s="41" t="s">
        <v>337</v>
      </c>
    </row>
    <row r="198" spans="1:1" ht="14.4" x14ac:dyDescent="0.3">
      <c r="A198" s="41" t="s">
        <v>338</v>
      </c>
    </row>
    <row r="199" spans="1:1" ht="14.4" x14ac:dyDescent="0.3">
      <c r="A199" s="41" t="s">
        <v>163</v>
      </c>
    </row>
    <row r="200" spans="1:1" ht="14.4" x14ac:dyDescent="0.3">
      <c r="A200" s="41" t="s">
        <v>339</v>
      </c>
    </row>
    <row r="201" spans="1:1" ht="14.4" x14ac:dyDescent="0.3">
      <c r="A201" s="41" t="s">
        <v>340</v>
      </c>
    </row>
    <row r="202" spans="1:1" ht="14.4" x14ac:dyDescent="0.3">
      <c r="A202" s="41" t="s">
        <v>164</v>
      </c>
    </row>
    <row r="203" spans="1:1" ht="14.4" x14ac:dyDescent="0.3">
      <c r="A203" s="41" t="s">
        <v>165</v>
      </c>
    </row>
    <row r="204" spans="1:1" ht="14.4" x14ac:dyDescent="0.3">
      <c r="A204" s="41" t="s">
        <v>341</v>
      </c>
    </row>
    <row r="205" spans="1:1" ht="14.4" x14ac:dyDescent="0.3">
      <c r="A205" s="41" t="s">
        <v>342</v>
      </c>
    </row>
    <row r="206" spans="1:1" ht="14.4" x14ac:dyDescent="0.3">
      <c r="A206" s="41" t="s">
        <v>343</v>
      </c>
    </row>
    <row r="207" spans="1:1" ht="14.4" x14ac:dyDescent="0.3">
      <c r="A207" s="41" t="s">
        <v>166</v>
      </c>
    </row>
    <row r="208" spans="1:1" ht="14.4" x14ac:dyDescent="0.3">
      <c r="A208" s="41" t="s">
        <v>167</v>
      </c>
    </row>
    <row r="209" spans="1:1" ht="14.4" x14ac:dyDescent="0.3">
      <c r="A209" s="41" t="s">
        <v>168</v>
      </c>
    </row>
    <row r="210" spans="1:1" ht="14.4" x14ac:dyDescent="0.3">
      <c r="A210" s="41" t="s">
        <v>344</v>
      </c>
    </row>
    <row r="211" spans="1:1" ht="14.4" x14ac:dyDescent="0.3">
      <c r="A211" s="41" t="s">
        <v>169</v>
      </c>
    </row>
    <row r="212" spans="1:1" ht="14.4" x14ac:dyDescent="0.3">
      <c r="A212" s="41" t="s">
        <v>345</v>
      </c>
    </row>
    <row r="213" spans="1:1" ht="14.4" x14ac:dyDescent="0.3">
      <c r="A213" s="41" t="s">
        <v>346</v>
      </c>
    </row>
    <row r="214" spans="1:1" ht="14.4" x14ac:dyDescent="0.3">
      <c r="A214" s="41" t="s">
        <v>170</v>
      </c>
    </row>
    <row r="215" spans="1:1" ht="14.4" x14ac:dyDescent="0.3">
      <c r="A215" s="41" t="s">
        <v>171</v>
      </c>
    </row>
    <row r="216" spans="1:1" ht="14.4" x14ac:dyDescent="0.3">
      <c r="A216" s="41" t="s">
        <v>347</v>
      </c>
    </row>
    <row r="217" spans="1:1" ht="14.4" x14ac:dyDescent="0.3">
      <c r="A217" s="41" t="s">
        <v>348</v>
      </c>
    </row>
    <row r="218" spans="1:1" ht="14.4" x14ac:dyDescent="0.3">
      <c r="A218" s="41" t="s">
        <v>349</v>
      </c>
    </row>
    <row r="219" spans="1:1" ht="14.4" x14ac:dyDescent="0.3">
      <c r="A219" s="41" t="s">
        <v>350</v>
      </c>
    </row>
    <row r="220" spans="1:1" ht="14.4" x14ac:dyDescent="0.3">
      <c r="A220" s="41" t="s">
        <v>351</v>
      </c>
    </row>
    <row r="221" spans="1:1" ht="14.4" x14ac:dyDescent="0.3">
      <c r="A221" s="41" t="s">
        <v>172</v>
      </c>
    </row>
    <row r="222" spans="1:1" ht="14.4" x14ac:dyDescent="0.3">
      <c r="A222" s="41" t="s">
        <v>352</v>
      </c>
    </row>
    <row r="223" spans="1:1" ht="14.4" x14ac:dyDescent="0.3">
      <c r="A223" s="41" t="s">
        <v>173</v>
      </c>
    </row>
    <row r="224" spans="1:1" ht="14.4" x14ac:dyDescent="0.3">
      <c r="A224" s="41" t="s">
        <v>353</v>
      </c>
    </row>
    <row r="225" spans="1:1" ht="14.4" x14ac:dyDescent="0.3">
      <c r="A225" s="41" t="s">
        <v>174</v>
      </c>
    </row>
    <row r="226" spans="1:1" ht="14.4" x14ac:dyDescent="0.3">
      <c r="A226" s="41" t="s">
        <v>175</v>
      </c>
    </row>
    <row r="227" spans="1:1" ht="14.4" x14ac:dyDescent="0.3">
      <c r="A227" s="41" t="s">
        <v>354</v>
      </c>
    </row>
    <row r="228" spans="1:1" ht="14.4" x14ac:dyDescent="0.3">
      <c r="A228" s="41" t="s">
        <v>176</v>
      </c>
    </row>
    <row r="229" spans="1:1" ht="14.4" x14ac:dyDescent="0.3">
      <c r="A229" s="41" t="s">
        <v>177</v>
      </c>
    </row>
    <row r="230" spans="1:1" ht="14.4" x14ac:dyDescent="0.3">
      <c r="A230" s="41" t="s">
        <v>355</v>
      </c>
    </row>
    <row r="231" spans="1:1" ht="14.4" x14ac:dyDescent="0.3">
      <c r="A231" s="41" t="s">
        <v>356</v>
      </c>
    </row>
    <row r="232" spans="1:1" ht="14.4" x14ac:dyDescent="0.3">
      <c r="A232" s="41" t="s">
        <v>178</v>
      </c>
    </row>
    <row r="233" spans="1:1" ht="14.4" x14ac:dyDescent="0.3">
      <c r="A233" s="41" t="s">
        <v>179</v>
      </c>
    </row>
    <row r="234" spans="1:1" ht="14.4" x14ac:dyDescent="0.3">
      <c r="A234" s="41" t="s">
        <v>180</v>
      </c>
    </row>
    <row r="235" spans="1:1" ht="14.4" x14ac:dyDescent="0.3">
      <c r="A235" s="41" t="s">
        <v>181</v>
      </c>
    </row>
    <row r="236" spans="1:1" ht="14.4" x14ac:dyDescent="0.3">
      <c r="A236" s="41" t="s">
        <v>182</v>
      </c>
    </row>
    <row r="237" spans="1:1" ht="14.4" x14ac:dyDescent="0.3">
      <c r="A237" s="41" t="s">
        <v>183</v>
      </c>
    </row>
    <row r="238" spans="1:1" ht="14.4" x14ac:dyDescent="0.3">
      <c r="A238" s="41" t="s">
        <v>357</v>
      </c>
    </row>
    <row r="239" spans="1:1" ht="14.4" x14ac:dyDescent="0.3">
      <c r="A239" s="41" t="s">
        <v>184</v>
      </c>
    </row>
    <row r="240" spans="1:1" ht="14.4" x14ac:dyDescent="0.3">
      <c r="A240" s="41" t="s">
        <v>358</v>
      </c>
    </row>
    <row r="241" spans="1:1" ht="14.4" x14ac:dyDescent="0.3">
      <c r="A241" s="41" t="s">
        <v>185</v>
      </c>
    </row>
    <row r="242" spans="1:1" ht="14.4" x14ac:dyDescent="0.3">
      <c r="A242" s="41" t="s">
        <v>186</v>
      </c>
    </row>
    <row r="243" spans="1:1" ht="14.4" x14ac:dyDescent="0.3">
      <c r="A243" s="41" t="s">
        <v>187</v>
      </c>
    </row>
    <row r="244" spans="1:1" ht="14.4" x14ac:dyDescent="0.3">
      <c r="A244" s="41" t="s">
        <v>188</v>
      </c>
    </row>
    <row r="245" spans="1:1" ht="14.4" x14ac:dyDescent="0.3">
      <c r="A245" s="41" t="s">
        <v>359</v>
      </c>
    </row>
    <row r="246" spans="1:1" ht="14.4" x14ac:dyDescent="0.3">
      <c r="A246" s="41" t="s">
        <v>360</v>
      </c>
    </row>
    <row r="247" spans="1:1" ht="14.4" x14ac:dyDescent="0.3">
      <c r="A247" s="41" t="s">
        <v>361</v>
      </c>
    </row>
    <row r="248" spans="1:1" ht="14.4" x14ac:dyDescent="0.3">
      <c r="A248" s="41" t="s">
        <v>189</v>
      </c>
    </row>
    <row r="249" spans="1:1" ht="14.4" x14ac:dyDescent="0.3">
      <c r="A249" s="41" t="s">
        <v>362</v>
      </c>
    </row>
    <row r="250" spans="1:1" ht="14.4" x14ac:dyDescent="0.3">
      <c r="A250" s="41" t="s">
        <v>190</v>
      </c>
    </row>
    <row r="251" spans="1:1" ht="14.4" x14ac:dyDescent="0.3">
      <c r="A251" s="41" t="s">
        <v>191</v>
      </c>
    </row>
    <row r="252" spans="1:1" ht="14.4" x14ac:dyDescent="0.3">
      <c r="A252" s="41" t="s">
        <v>192</v>
      </c>
    </row>
    <row r="253" spans="1:1" ht="14.4" x14ac:dyDescent="0.3">
      <c r="A253" s="41" t="s">
        <v>193</v>
      </c>
    </row>
    <row r="254" spans="1:1" ht="14.4" x14ac:dyDescent="0.3">
      <c r="A254" s="41" t="s">
        <v>194</v>
      </c>
    </row>
    <row r="255" spans="1:1" ht="14.4" x14ac:dyDescent="0.3">
      <c r="A255" s="41" t="s">
        <v>195</v>
      </c>
    </row>
    <row r="256" spans="1:1" ht="14.4" x14ac:dyDescent="0.3">
      <c r="A256" s="41" t="s">
        <v>196</v>
      </c>
    </row>
    <row r="257" spans="1:1" ht="14.4" x14ac:dyDescent="0.3">
      <c r="A257" s="41" t="s">
        <v>197</v>
      </c>
    </row>
    <row r="258" spans="1:1" ht="14.4" x14ac:dyDescent="0.3">
      <c r="A258" s="41" t="s">
        <v>363</v>
      </c>
    </row>
    <row r="259" spans="1:1" ht="14.4" x14ac:dyDescent="0.3">
      <c r="A259" s="41" t="s">
        <v>198</v>
      </c>
    </row>
    <row r="260" spans="1:1" ht="14.4" x14ac:dyDescent="0.3">
      <c r="A260" s="41" t="s">
        <v>199</v>
      </c>
    </row>
    <row r="261" spans="1:1" ht="14.4" x14ac:dyDescent="0.3">
      <c r="A261" s="41" t="s">
        <v>200</v>
      </c>
    </row>
    <row r="262" spans="1:1" ht="14.4" x14ac:dyDescent="0.3">
      <c r="A262" s="41" t="s">
        <v>201</v>
      </c>
    </row>
    <row r="263" spans="1:1" ht="14.4" x14ac:dyDescent="0.3">
      <c r="A263" s="41" t="s">
        <v>364</v>
      </c>
    </row>
    <row r="264" spans="1:1" ht="14.4" x14ac:dyDescent="0.3">
      <c r="A264" s="41" t="s">
        <v>202</v>
      </c>
    </row>
    <row r="265" spans="1:1" ht="14.4" x14ac:dyDescent="0.3">
      <c r="A265" s="41" t="s">
        <v>365</v>
      </c>
    </row>
    <row r="266" spans="1:1" ht="14.4" x14ac:dyDescent="0.3">
      <c r="A266" s="41" t="s">
        <v>366</v>
      </c>
    </row>
    <row r="267" spans="1:1" ht="14.4" x14ac:dyDescent="0.3">
      <c r="A267" s="41" t="s">
        <v>367</v>
      </c>
    </row>
    <row r="268" spans="1:1" ht="14.4" x14ac:dyDescent="0.3">
      <c r="A268" s="41" t="s">
        <v>368</v>
      </c>
    </row>
    <row r="269" spans="1:1" ht="14.4" x14ac:dyDescent="0.3">
      <c r="A269" s="41" t="s">
        <v>203</v>
      </c>
    </row>
    <row r="270" spans="1:1" ht="14.4" x14ac:dyDescent="0.3">
      <c r="A270" s="41" t="s">
        <v>369</v>
      </c>
    </row>
    <row r="271" spans="1:1" ht="14.4" x14ac:dyDescent="0.3">
      <c r="A271" s="41" t="s">
        <v>370</v>
      </c>
    </row>
    <row r="272" spans="1:1" ht="14.4" x14ac:dyDescent="0.3">
      <c r="A272" s="41" t="s">
        <v>204</v>
      </c>
    </row>
    <row r="273" spans="1:1" ht="14.4" x14ac:dyDescent="0.3">
      <c r="A273" s="41" t="s">
        <v>205</v>
      </c>
    </row>
    <row r="274" spans="1:1" ht="14.4" x14ac:dyDescent="0.3">
      <c r="A274" s="41" t="s">
        <v>206</v>
      </c>
    </row>
    <row r="275" spans="1:1" ht="14.4" x14ac:dyDescent="0.3">
      <c r="A275" s="41" t="s">
        <v>371</v>
      </c>
    </row>
    <row r="276" spans="1:1" ht="14.4" x14ac:dyDescent="0.3">
      <c r="A276" s="41" t="s">
        <v>372</v>
      </c>
    </row>
    <row r="277" spans="1:1" ht="14.4" x14ac:dyDescent="0.3">
      <c r="A277" s="41" t="s">
        <v>373</v>
      </c>
    </row>
    <row r="278" spans="1:1" ht="14.4" x14ac:dyDescent="0.3">
      <c r="A278" s="41" t="s">
        <v>374</v>
      </c>
    </row>
    <row r="279" spans="1:1" ht="14.4" x14ac:dyDescent="0.3">
      <c r="A279" s="41" t="s">
        <v>375</v>
      </c>
    </row>
    <row r="280" spans="1:1" ht="14.4" x14ac:dyDescent="0.3">
      <c r="A280" s="41" t="s">
        <v>207</v>
      </c>
    </row>
    <row r="281" spans="1:1" ht="14.4" x14ac:dyDescent="0.3">
      <c r="A281" s="41" t="s">
        <v>208</v>
      </c>
    </row>
    <row r="282" spans="1:1" ht="14.4" x14ac:dyDescent="0.3">
      <c r="A282" s="41" t="s">
        <v>209</v>
      </c>
    </row>
    <row r="283" spans="1:1" ht="14.4" x14ac:dyDescent="0.3">
      <c r="A283" s="41" t="s">
        <v>376</v>
      </c>
    </row>
    <row r="284" spans="1:1" ht="14.4" x14ac:dyDescent="0.3">
      <c r="A284" s="41" t="s">
        <v>210</v>
      </c>
    </row>
    <row r="285" spans="1:1" ht="14.4" x14ac:dyDescent="0.3">
      <c r="A285" s="41" t="s">
        <v>211</v>
      </c>
    </row>
    <row r="286" spans="1:1" ht="14.4" x14ac:dyDescent="0.3">
      <c r="A286" s="41" t="s">
        <v>377</v>
      </c>
    </row>
    <row r="287" spans="1:1" ht="14.4" x14ac:dyDescent="0.3">
      <c r="A287" s="41" t="s">
        <v>378</v>
      </c>
    </row>
    <row r="288" spans="1:1" ht="14.4" x14ac:dyDescent="0.3">
      <c r="A288" s="41" t="s">
        <v>379</v>
      </c>
    </row>
    <row r="289" spans="1:1" ht="14.4" x14ac:dyDescent="0.3">
      <c r="A289" s="41" t="s">
        <v>212</v>
      </c>
    </row>
    <row r="290" spans="1:1" ht="14.4" x14ac:dyDescent="0.3">
      <c r="A290" s="41" t="s">
        <v>380</v>
      </c>
    </row>
    <row r="291" spans="1:1" ht="14.4" x14ac:dyDescent="0.3">
      <c r="A291" s="41" t="s">
        <v>213</v>
      </c>
    </row>
    <row r="292" spans="1:1" ht="14.4" x14ac:dyDescent="0.3">
      <c r="A292" s="41" t="s">
        <v>381</v>
      </c>
    </row>
    <row r="293" spans="1:1" ht="14.4" x14ac:dyDescent="0.3">
      <c r="A293" s="41" t="s">
        <v>214</v>
      </c>
    </row>
    <row r="294" spans="1:1" ht="14.4" x14ac:dyDescent="0.3">
      <c r="A294" s="41" t="s">
        <v>382</v>
      </c>
    </row>
    <row r="295" spans="1:1" ht="14.4" x14ac:dyDescent="0.3">
      <c r="A295" s="41" t="s">
        <v>383</v>
      </c>
    </row>
    <row r="296" spans="1:1" ht="14.4" x14ac:dyDescent="0.3">
      <c r="A296" s="41" t="s">
        <v>215</v>
      </c>
    </row>
    <row r="297" spans="1:1" ht="14.4" x14ac:dyDescent="0.3">
      <c r="A297" s="41" t="s">
        <v>216</v>
      </c>
    </row>
    <row r="298" spans="1:1" ht="14.4" x14ac:dyDescent="0.3">
      <c r="A298" s="41" t="s">
        <v>217</v>
      </c>
    </row>
    <row r="299" spans="1:1" ht="14.4" x14ac:dyDescent="0.3">
      <c r="A299" s="41" t="s">
        <v>384</v>
      </c>
    </row>
    <row r="300" spans="1:1" ht="14.4" x14ac:dyDescent="0.3">
      <c r="A300" s="41" t="s">
        <v>385</v>
      </c>
    </row>
    <row r="301" spans="1:1" ht="14.4" x14ac:dyDescent="0.3">
      <c r="A301" s="41" t="s">
        <v>386</v>
      </c>
    </row>
    <row r="302" spans="1:1" ht="14.4" x14ac:dyDescent="0.3">
      <c r="A302" s="41" t="s">
        <v>387</v>
      </c>
    </row>
    <row r="303" spans="1:1" ht="14.4" x14ac:dyDescent="0.3">
      <c r="A303" s="41" t="s">
        <v>388</v>
      </c>
    </row>
    <row r="304" spans="1:1" ht="14.4" x14ac:dyDescent="0.3">
      <c r="A304" s="41" t="s">
        <v>218</v>
      </c>
    </row>
    <row r="305" spans="1:1" ht="14.4" x14ac:dyDescent="0.3">
      <c r="A305" s="41" t="s">
        <v>219</v>
      </c>
    </row>
  </sheetData>
  <sheetProtection selectLockedCells="1" selectUnlockedCells="1"/>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32"/>
  <sheetViews>
    <sheetView workbookViewId="0">
      <selection activeCell="L2" sqref="L2"/>
    </sheetView>
  </sheetViews>
  <sheetFormatPr defaultColWidth="9.109375" defaultRowHeight="13.2" x14ac:dyDescent="0.25"/>
  <cols>
    <col min="1" max="1" width="44.109375" style="5" bestFit="1" customWidth="1"/>
    <col min="2" max="2" width="6.6640625" style="5" bestFit="1" customWidth="1"/>
    <col min="3" max="3" width="9.109375" style="5"/>
    <col min="4" max="4" width="8.6640625" style="5" bestFit="1" customWidth="1"/>
    <col min="5" max="5" width="8.33203125" style="5" bestFit="1" customWidth="1"/>
    <col min="6" max="7" width="6" style="5" bestFit="1" customWidth="1"/>
    <col min="8" max="8" width="5.6640625" style="5" bestFit="1" customWidth="1"/>
    <col min="9" max="9" width="5.88671875" style="5" bestFit="1" customWidth="1"/>
    <col min="10" max="10" width="9.109375" style="5"/>
    <col min="11" max="11" width="7.5546875" style="5" bestFit="1" customWidth="1"/>
    <col min="12" max="12" width="8" style="5" bestFit="1" customWidth="1"/>
    <col min="13" max="14" width="8.88671875" style="5" bestFit="1" customWidth="1"/>
    <col min="15" max="15" width="8.5546875" style="5" bestFit="1" customWidth="1"/>
    <col min="16" max="16" width="23.44140625" style="32" customWidth="1"/>
    <col min="17" max="16384" width="9.109375" style="5"/>
  </cols>
  <sheetData>
    <row r="1" spans="1:16" s="29" customFormat="1" ht="26.4" x14ac:dyDescent="0.25">
      <c r="A1" s="28" t="s">
        <v>67</v>
      </c>
      <c r="B1" s="28" t="s">
        <v>48</v>
      </c>
      <c r="C1" s="28" t="s">
        <v>49</v>
      </c>
      <c r="D1" s="28" t="s">
        <v>50</v>
      </c>
      <c r="E1" s="28" t="s">
        <v>51</v>
      </c>
      <c r="F1" s="26" t="s">
        <v>52</v>
      </c>
      <c r="G1" s="26" t="s">
        <v>53</v>
      </c>
      <c r="H1" s="26" t="s">
        <v>54</v>
      </c>
      <c r="I1" s="26" t="s">
        <v>55</v>
      </c>
      <c r="J1" s="26" t="s">
        <v>56</v>
      </c>
      <c r="K1" s="27" t="s">
        <v>57</v>
      </c>
      <c r="L1" s="27" t="s">
        <v>58</v>
      </c>
      <c r="M1" s="27" t="s">
        <v>59</v>
      </c>
      <c r="N1" s="27" t="s">
        <v>60</v>
      </c>
      <c r="O1" s="27" t="s">
        <v>61</v>
      </c>
      <c r="P1" s="33"/>
    </row>
    <row r="2" spans="1:16" ht="26.4" x14ac:dyDescent="0.25">
      <c r="A2" s="37" t="str">
        <f>CONCATENATE('Generation w NO EPS Meter'!$B$5," - ",'Generation w NO EPS Meter'!B21)</f>
        <v xml:space="preserve"> - </v>
      </c>
      <c r="B2" s="38"/>
      <c r="C2" s="38"/>
      <c r="D2" s="38"/>
      <c r="E2" s="39"/>
      <c r="F2" s="37">
        <f>'Generation w NO EPS Meter'!C10</f>
        <v>0</v>
      </c>
      <c r="G2" s="37">
        <f>'Generation w NO EPS Meter'!D10</f>
        <v>0</v>
      </c>
      <c r="H2" s="37">
        <f>'Generation w NO EPS Meter'!E10</f>
        <v>0</v>
      </c>
      <c r="I2" s="37">
        <f>'Generation w NO EPS Meter'!F10</f>
        <v>0</v>
      </c>
      <c r="J2" s="37">
        <f>'Generation w NO EPS Meter'!G10</f>
        <v>0</v>
      </c>
      <c r="K2" s="38"/>
      <c r="L2" s="38"/>
      <c r="M2" s="38"/>
      <c r="N2" s="38"/>
      <c r="O2" s="38"/>
      <c r="P2" s="34" t="s">
        <v>62</v>
      </c>
    </row>
    <row r="3" spans="1:16" x14ac:dyDescent="0.25">
      <c r="A3" s="37" t="str">
        <f>CONCATENATE('Generation w NO EPS Meter'!$B$5," - ",'Generation w NO EPS Meter'!B22)</f>
        <v xml:space="preserve"> - </v>
      </c>
      <c r="B3" s="38"/>
      <c r="C3" s="38"/>
      <c r="D3" s="38"/>
      <c r="E3" s="39"/>
      <c r="F3" s="37">
        <f>F2</f>
        <v>0</v>
      </c>
      <c r="G3" s="37">
        <f>G2</f>
        <v>0</v>
      </c>
      <c r="H3" s="37">
        <f>H2</f>
        <v>0</v>
      </c>
      <c r="I3" s="37">
        <f>I2</f>
        <v>0</v>
      </c>
      <c r="J3" s="37">
        <f>J2</f>
        <v>0</v>
      </c>
      <c r="K3" s="38"/>
      <c r="L3" s="38"/>
      <c r="M3" s="38"/>
      <c r="N3" s="38"/>
      <c r="O3" s="38"/>
      <c r="P3" s="34"/>
    </row>
    <row r="4" spans="1:16" x14ac:dyDescent="0.25">
      <c r="A4" s="37" t="str">
        <f>CONCATENATE('Generation w NO EPS Meter'!$B$5," - ",'Generation w NO EPS Meter'!B40)</f>
        <v xml:space="preserve"> - </v>
      </c>
      <c r="B4" s="38"/>
      <c r="C4" s="38"/>
      <c r="D4" s="38"/>
      <c r="E4" s="39"/>
      <c r="F4" s="37">
        <f t="shared" ref="F4:F11" si="0">F3</f>
        <v>0</v>
      </c>
      <c r="G4" s="37">
        <f t="shared" ref="G4:G11" si="1">G3</f>
        <v>0</v>
      </c>
      <c r="H4" s="37">
        <f t="shared" ref="H4:H11" si="2">H3</f>
        <v>0</v>
      </c>
      <c r="I4" s="37">
        <f t="shared" ref="I4:I11" si="3">I3</f>
        <v>0</v>
      </c>
      <c r="J4" s="37">
        <f t="shared" ref="J4:J11" si="4">J3</f>
        <v>0</v>
      </c>
      <c r="K4" s="38"/>
      <c r="L4" s="38"/>
      <c r="M4" s="38"/>
      <c r="N4" s="38"/>
      <c r="O4" s="38"/>
      <c r="P4" s="34"/>
    </row>
    <row r="5" spans="1:16" x14ac:dyDescent="0.25">
      <c r="A5" s="37" t="str">
        <f>CONCATENATE('Generation w NO EPS Meter'!$B$5," - ",'Generation w NO EPS Meter'!B41)</f>
        <v xml:space="preserve"> - </v>
      </c>
      <c r="B5" s="38"/>
      <c r="C5" s="38"/>
      <c r="D5" s="38"/>
      <c r="E5" s="39"/>
      <c r="F5" s="37">
        <f t="shared" si="0"/>
        <v>0</v>
      </c>
      <c r="G5" s="37">
        <f t="shared" si="1"/>
        <v>0</v>
      </c>
      <c r="H5" s="37">
        <f t="shared" si="2"/>
        <v>0</v>
      </c>
      <c r="I5" s="37">
        <f t="shared" si="3"/>
        <v>0</v>
      </c>
      <c r="J5" s="37">
        <f t="shared" si="4"/>
        <v>0</v>
      </c>
      <c r="K5" s="38"/>
      <c r="L5" s="38"/>
      <c r="M5" s="38"/>
      <c r="N5" s="38"/>
      <c r="O5" s="38"/>
      <c r="P5" s="34"/>
    </row>
    <row r="6" spans="1:16" x14ac:dyDescent="0.25">
      <c r="A6" s="37" t="str">
        <f>CONCATENATE('Generation w NO EPS Meter'!$B$5," - ",'Generation w NO EPS Meter'!B42)</f>
        <v xml:space="preserve"> - </v>
      </c>
      <c r="B6" s="38"/>
      <c r="C6" s="38"/>
      <c r="D6" s="38"/>
      <c r="E6" s="39"/>
      <c r="F6" s="37">
        <f t="shared" si="0"/>
        <v>0</v>
      </c>
      <c r="G6" s="37">
        <f t="shared" si="1"/>
        <v>0</v>
      </c>
      <c r="H6" s="37">
        <f t="shared" si="2"/>
        <v>0</v>
      </c>
      <c r="I6" s="37">
        <f t="shared" si="3"/>
        <v>0</v>
      </c>
      <c r="J6" s="37">
        <f t="shared" si="4"/>
        <v>0</v>
      </c>
      <c r="K6" s="38"/>
      <c r="L6" s="38"/>
      <c r="M6" s="38"/>
      <c r="N6" s="38"/>
      <c r="O6" s="38"/>
      <c r="P6" s="34"/>
    </row>
    <row r="7" spans="1:16" x14ac:dyDescent="0.25">
      <c r="A7" s="37" t="str">
        <f>CONCATENATE('Generation w NO EPS Meter'!$B$5," - ",'Generation w NO EPS Meter'!B43)</f>
        <v xml:space="preserve"> - </v>
      </c>
      <c r="B7" s="38"/>
      <c r="C7" s="38"/>
      <c r="D7" s="38"/>
      <c r="E7" s="39"/>
      <c r="F7" s="37">
        <f t="shared" si="0"/>
        <v>0</v>
      </c>
      <c r="G7" s="37">
        <f t="shared" si="1"/>
        <v>0</v>
      </c>
      <c r="H7" s="37">
        <f t="shared" si="2"/>
        <v>0</v>
      </c>
      <c r="I7" s="37">
        <f t="shared" si="3"/>
        <v>0</v>
      </c>
      <c r="J7" s="37">
        <f t="shared" si="4"/>
        <v>0</v>
      </c>
      <c r="K7" s="38"/>
      <c r="L7" s="38"/>
      <c r="M7" s="38"/>
      <c r="N7" s="38"/>
      <c r="O7" s="38"/>
      <c r="P7" s="34"/>
    </row>
    <row r="8" spans="1:16" x14ac:dyDescent="0.25">
      <c r="A8" s="37" t="str">
        <f>CONCATENATE('Generation w NO EPS Meter'!$B$5," - ",'Generation w NO EPS Meter'!B44)</f>
        <v xml:space="preserve"> - </v>
      </c>
      <c r="B8" s="38"/>
      <c r="C8" s="38"/>
      <c r="D8" s="38"/>
      <c r="E8" s="39"/>
      <c r="F8" s="37">
        <f t="shared" si="0"/>
        <v>0</v>
      </c>
      <c r="G8" s="37">
        <f t="shared" si="1"/>
        <v>0</v>
      </c>
      <c r="H8" s="37">
        <f t="shared" si="2"/>
        <v>0</v>
      </c>
      <c r="I8" s="37">
        <f t="shared" si="3"/>
        <v>0</v>
      </c>
      <c r="J8" s="37">
        <f t="shared" si="4"/>
        <v>0</v>
      </c>
      <c r="K8" s="38"/>
      <c r="L8" s="38"/>
      <c r="M8" s="38"/>
      <c r="N8" s="38"/>
      <c r="O8" s="38"/>
      <c r="P8" s="34"/>
    </row>
    <row r="9" spans="1:16" x14ac:dyDescent="0.25">
      <c r="A9" s="37" t="str">
        <f>CONCATENATE('Generation w NO EPS Meter'!$B$5," - ",'Generation w NO EPS Meter'!B45)</f>
        <v xml:space="preserve"> - </v>
      </c>
      <c r="B9" s="38"/>
      <c r="C9" s="38"/>
      <c r="D9" s="38"/>
      <c r="E9" s="39"/>
      <c r="F9" s="37">
        <f t="shared" si="0"/>
        <v>0</v>
      </c>
      <c r="G9" s="37">
        <f t="shared" si="1"/>
        <v>0</v>
      </c>
      <c r="H9" s="37">
        <f t="shared" si="2"/>
        <v>0</v>
      </c>
      <c r="I9" s="37">
        <f t="shared" si="3"/>
        <v>0</v>
      </c>
      <c r="J9" s="37">
        <f t="shared" si="4"/>
        <v>0</v>
      </c>
      <c r="K9" s="38"/>
      <c r="L9" s="38"/>
      <c r="M9" s="38"/>
      <c r="N9" s="38"/>
      <c r="O9" s="38"/>
      <c r="P9" s="34"/>
    </row>
    <row r="10" spans="1:16" x14ac:dyDescent="0.25">
      <c r="A10" s="37" t="str">
        <f>CONCATENATE('Generation w NO EPS Meter'!$B$5," - ",'Generation w NO EPS Meter'!B46)</f>
        <v xml:space="preserve"> - </v>
      </c>
      <c r="B10" s="38"/>
      <c r="C10" s="38"/>
      <c r="D10" s="38"/>
      <c r="E10" s="39"/>
      <c r="F10" s="37">
        <f t="shared" si="0"/>
        <v>0</v>
      </c>
      <c r="G10" s="37">
        <f t="shared" si="1"/>
        <v>0</v>
      </c>
      <c r="H10" s="37">
        <f t="shared" si="2"/>
        <v>0</v>
      </c>
      <c r="I10" s="37">
        <f t="shared" si="3"/>
        <v>0</v>
      </c>
      <c r="J10" s="37">
        <f t="shared" si="4"/>
        <v>0</v>
      </c>
      <c r="K10" s="38"/>
      <c r="L10" s="38"/>
      <c r="M10" s="38"/>
      <c r="N10" s="38"/>
      <c r="O10" s="38"/>
      <c r="P10" s="34"/>
    </row>
    <row r="11" spans="1:16" x14ac:dyDescent="0.25">
      <c r="A11" s="37" t="str">
        <f>CONCATENATE('Generation w NO EPS Meter'!$B$5," - ",'Generation w NO EPS Meter'!B47)</f>
        <v xml:space="preserve"> - </v>
      </c>
      <c r="B11" s="38"/>
      <c r="C11" s="38"/>
      <c r="D11" s="38"/>
      <c r="E11" s="39"/>
      <c r="F11" s="37">
        <f t="shared" si="0"/>
        <v>0</v>
      </c>
      <c r="G11" s="37">
        <f t="shared" si="1"/>
        <v>0</v>
      </c>
      <c r="H11" s="37">
        <f t="shared" si="2"/>
        <v>0</v>
      </c>
      <c r="I11" s="37">
        <f t="shared" si="3"/>
        <v>0</v>
      </c>
      <c r="J11" s="37">
        <f t="shared" si="4"/>
        <v>0</v>
      </c>
      <c r="K11" s="38"/>
      <c r="L11" s="38"/>
      <c r="M11" s="38"/>
      <c r="N11" s="38"/>
      <c r="O11" s="38"/>
      <c r="P11" s="34"/>
    </row>
    <row r="13" spans="1:16" s="31" customFormat="1" x14ac:dyDescent="0.25">
      <c r="A13" s="35" t="s">
        <v>63</v>
      </c>
      <c r="B13" s="36" t="s">
        <v>63</v>
      </c>
      <c r="C13" s="36" t="s">
        <v>63</v>
      </c>
      <c r="D13" s="36" t="s">
        <v>63</v>
      </c>
      <c r="F13" s="35" t="s">
        <v>63</v>
      </c>
      <c r="G13" s="35" t="s">
        <v>63</v>
      </c>
      <c r="H13" s="35" t="s">
        <v>63</v>
      </c>
      <c r="I13" s="35" t="s">
        <v>63</v>
      </c>
      <c r="J13" s="35" t="s">
        <v>63</v>
      </c>
      <c r="P13" s="32"/>
    </row>
    <row r="14" spans="1:16" s="31" customFormat="1" ht="60" customHeight="1" x14ac:dyDescent="0.25">
      <c r="A14" s="30" t="s">
        <v>65</v>
      </c>
      <c r="B14" s="113" t="s">
        <v>64</v>
      </c>
      <c r="C14" s="113"/>
      <c r="D14" s="113"/>
      <c r="F14" s="114" t="s">
        <v>66</v>
      </c>
      <c r="G14" s="114"/>
      <c r="H14" s="114"/>
      <c r="I14" s="114"/>
      <c r="J14" s="114"/>
      <c r="P14" s="32"/>
    </row>
    <row r="19" spans="1:5" x14ac:dyDescent="0.25">
      <c r="A19" s="40" t="s">
        <v>68</v>
      </c>
    </row>
    <row r="22" spans="1:5" x14ac:dyDescent="0.25">
      <c r="A22" s="115" t="s">
        <v>220</v>
      </c>
      <c r="B22" s="115"/>
      <c r="C22" s="115"/>
      <c r="D22" s="115"/>
      <c r="E22" s="115"/>
    </row>
    <row r="23" spans="1:5" x14ac:dyDescent="0.25">
      <c r="A23" s="42" t="str">
        <f>A2</f>
        <v xml:space="preserve"> - </v>
      </c>
      <c r="B23" s="42">
        <f>'Generation w NO EPS Meter'!D21</f>
        <v>0</v>
      </c>
      <c r="C23" s="42">
        <f>'Generation w NO EPS Meter'!E21</f>
        <v>0</v>
      </c>
      <c r="D23" s="42">
        <f>'Generation w NO EPS Meter'!F21</f>
        <v>0</v>
      </c>
      <c r="E23" s="42">
        <f>'Generation w NO EPS Meter'!G21</f>
        <v>0</v>
      </c>
    </row>
    <row r="24" spans="1:5" x14ac:dyDescent="0.25">
      <c r="A24" s="42" t="str">
        <f t="shared" ref="A24:A32" si="5">A3</f>
        <v xml:space="preserve"> - </v>
      </c>
      <c r="B24" s="42">
        <f>'Generation w NO EPS Meter'!D22</f>
        <v>0</v>
      </c>
      <c r="C24" s="42">
        <f>'Generation w NO EPS Meter'!E22</f>
        <v>0</v>
      </c>
      <c r="D24" s="42">
        <f>'Generation w NO EPS Meter'!F22</f>
        <v>0</v>
      </c>
      <c r="E24" s="42">
        <f>'Generation w NO EPS Meter'!G22</f>
        <v>0</v>
      </c>
    </row>
    <row r="25" spans="1:5" x14ac:dyDescent="0.25">
      <c r="A25" s="42" t="str">
        <f t="shared" si="5"/>
        <v xml:space="preserve"> - </v>
      </c>
      <c r="B25" s="42">
        <f>'Generation w NO EPS Meter'!D40</f>
        <v>0</v>
      </c>
      <c r="C25" s="42">
        <f>'Generation w NO EPS Meter'!E40</f>
        <v>0</v>
      </c>
      <c r="D25" s="42">
        <f>'Generation w NO EPS Meter'!F40</f>
        <v>0</v>
      </c>
      <c r="E25" s="42">
        <f>'Generation w NO EPS Meter'!G40</f>
        <v>0</v>
      </c>
    </row>
    <row r="26" spans="1:5" x14ac:dyDescent="0.25">
      <c r="A26" s="42" t="str">
        <f t="shared" si="5"/>
        <v xml:space="preserve"> - </v>
      </c>
      <c r="B26" s="42">
        <f>'Generation w NO EPS Meter'!D41</f>
        <v>0</v>
      </c>
      <c r="C26" s="42">
        <f>'Generation w NO EPS Meter'!E41</f>
        <v>0</v>
      </c>
      <c r="D26" s="42">
        <f>'Generation w NO EPS Meter'!F41</f>
        <v>0</v>
      </c>
      <c r="E26" s="42">
        <f>'Generation w NO EPS Meter'!G41</f>
        <v>0</v>
      </c>
    </row>
    <row r="27" spans="1:5" x14ac:dyDescent="0.25">
      <c r="A27" s="42" t="str">
        <f t="shared" si="5"/>
        <v xml:space="preserve"> - </v>
      </c>
      <c r="B27" s="42">
        <f>'Generation w NO EPS Meter'!D42</f>
        <v>0</v>
      </c>
      <c r="C27" s="42">
        <f>'Generation w NO EPS Meter'!E42</f>
        <v>0</v>
      </c>
      <c r="D27" s="42">
        <f>'Generation w NO EPS Meter'!F42</f>
        <v>0</v>
      </c>
      <c r="E27" s="42">
        <f>'Generation w NO EPS Meter'!G42</f>
        <v>0</v>
      </c>
    </row>
    <row r="28" spans="1:5" x14ac:dyDescent="0.25">
      <c r="A28" s="42" t="str">
        <f t="shared" si="5"/>
        <v xml:space="preserve"> - </v>
      </c>
      <c r="B28" s="42">
        <f>'Generation w NO EPS Meter'!D43</f>
        <v>0</v>
      </c>
      <c r="C28" s="42">
        <f>'Generation w NO EPS Meter'!E43</f>
        <v>0</v>
      </c>
      <c r="D28" s="42">
        <f>'Generation w NO EPS Meter'!F43</f>
        <v>0</v>
      </c>
      <c r="E28" s="42">
        <f>'Generation w NO EPS Meter'!G43</f>
        <v>0</v>
      </c>
    </row>
    <row r="29" spans="1:5" x14ac:dyDescent="0.25">
      <c r="A29" s="42" t="str">
        <f t="shared" si="5"/>
        <v xml:space="preserve"> - </v>
      </c>
      <c r="B29" s="42">
        <f>'Generation w NO EPS Meter'!D44</f>
        <v>0</v>
      </c>
      <c r="C29" s="42">
        <f>'Generation w NO EPS Meter'!E44</f>
        <v>0</v>
      </c>
      <c r="D29" s="42">
        <f>'Generation w NO EPS Meter'!F44</f>
        <v>0</v>
      </c>
      <c r="E29" s="42">
        <f>'Generation w NO EPS Meter'!G44</f>
        <v>0</v>
      </c>
    </row>
    <row r="30" spans="1:5" x14ac:dyDescent="0.25">
      <c r="A30" s="42" t="str">
        <f t="shared" si="5"/>
        <v xml:space="preserve"> - </v>
      </c>
      <c r="B30" s="42">
        <f>'Generation w NO EPS Meter'!D45</f>
        <v>0</v>
      </c>
      <c r="C30" s="42">
        <f>'Generation w NO EPS Meter'!E45</f>
        <v>0</v>
      </c>
      <c r="D30" s="42">
        <f>'Generation w NO EPS Meter'!F45</f>
        <v>0</v>
      </c>
      <c r="E30" s="42">
        <f>'Generation w NO EPS Meter'!G45</f>
        <v>0</v>
      </c>
    </row>
    <row r="31" spans="1:5" x14ac:dyDescent="0.25">
      <c r="A31" s="42" t="str">
        <f t="shared" si="5"/>
        <v xml:space="preserve"> - </v>
      </c>
      <c r="B31" s="42">
        <f>'Generation w NO EPS Meter'!D46</f>
        <v>0</v>
      </c>
      <c r="C31" s="42">
        <f>'Generation w NO EPS Meter'!E46</f>
        <v>0</v>
      </c>
      <c r="D31" s="42">
        <f>'Generation w NO EPS Meter'!F46</f>
        <v>0</v>
      </c>
      <c r="E31" s="42">
        <f>'Generation w NO EPS Meter'!G46</f>
        <v>0</v>
      </c>
    </row>
    <row r="32" spans="1:5" x14ac:dyDescent="0.25">
      <c r="A32" s="42" t="str">
        <f t="shared" si="5"/>
        <v xml:space="preserve"> - </v>
      </c>
      <c r="B32" s="42">
        <f>'Generation w NO EPS Meter'!D47</f>
        <v>0</v>
      </c>
      <c r="C32" s="42">
        <f>'Generation w NO EPS Meter'!E47</f>
        <v>0</v>
      </c>
      <c r="D32" s="42">
        <f>'Generation w NO EPS Meter'!F47</f>
        <v>0</v>
      </c>
      <c r="E32" s="42">
        <f>'Generation w NO EPS Meter'!G47</f>
        <v>0</v>
      </c>
    </row>
  </sheetData>
  <sheetProtection password="CCFB" sheet="1" objects="1" scenarios="1" selectLockedCells="1" selectUnlockedCells="1"/>
  <mergeCells count="3">
    <mergeCell ref="B14:D14"/>
    <mergeCell ref="F14:J14"/>
    <mergeCell ref="A22:E22"/>
  </mergeCells>
  <pageMargins left="0.7" right="0.7" top="0.75" bottom="0.7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251E6A675823469EA5773164CEF9D9" ma:contentTypeVersion="0" ma:contentTypeDescription="Create a new document." ma:contentTypeScope="" ma:versionID="669adbd688810bc022f0735e96a7b586">
  <xsd:schema xmlns:xsd="http://www.w3.org/2001/XMLSchema" xmlns:xs="http://www.w3.org/2001/XMLSchema" xmlns:p="http://schemas.microsoft.com/office/2006/metadata/properties" xmlns:ns2="c34af464-7aa1-4edd-9be4-83dffc1cb926" targetNamespace="http://schemas.microsoft.com/office/2006/metadata/properties" ma:root="true" ma:fieldsID="3a653c66fd0ce9b40621f227f901e684" ns2:_="">
    <xsd:import namespace="c34af464-7aa1-4edd-9be4-83dffc1cb926"/>
    <xsd:element name="properties">
      <xsd:complexType>
        <xsd:sequence>
          <xsd:element name="documentManagement">
            <xsd:complexType>
              <xsd:all>
                <xsd:element ref="ns2:Information_x0020_Classificat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4af464-7aa1-4edd-9be4-83dffc1cb926" elementFormDefault="qualified">
    <xsd:import namespace="http://schemas.microsoft.com/office/2006/documentManagement/types"/>
    <xsd:import namespace="http://schemas.microsoft.com/office/infopath/2007/PartnerControls"/>
    <xsd:element name="Information_x0020_Classification" ma:index="8" ma:displayName="Information Classification" ma:default="ERCOT Limited" ma:description="ERCOT Information Classification" ma:format="Dropdown" ma:internalName="Information_x0020_Classification">
      <xsd:simpleType>
        <xsd:restriction base="dms:Choice">
          <xsd:enumeration value="Public"/>
          <xsd:enumeration value="ERCOT Limited"/>
          <xsd:enumeration value="ERCOT Confidential"/>
          <xsd:enumeration value="ERCOT Restrict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formation_x0020_Classification xmlns="c34af464-7aa1-4edd-9be4-83dffc1cb926">ERCOT Limited</Information_x0020_Classification>
  </documentManagement>
</p:properties>
</file>

<file path=customXml/itemProps1.xml><?xml version="1.0" encoding="utf-8"?>
<ds:datastoreItem xmlns:ds="http://schemas.openxmlformats.org/officeDocument/2006/customXml" ds:itemID="{8C7A5FC7-9367-4BBB-B906-3D839B1CB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4af464-7aa1-4edd-9be4-83dffc1cb9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39DCFA-C177-4CB9-83C2-904459CBA162}">
  <ds:schemaRefs>
    <ds:schemaRef ds:uri="http://schemas.microsoft.com/sharepoint/v3/contenttype/forms"/>
  </ds:schemaRefs>
</ds:datastoreItem>
</file>

<file path=customXml/itemProps3.xml><?xml version="1.0" encoding="utf-8"?>
<ds:datastoreItem xmlns:ds="http://schemas.openxmlformats.org/officeDocument/2006/customXml" ds:itemID="{7A844FC2-B3F7-4F2C-B76E-727426375074}">
  <ds:schemaRefs>
    <ds:schemaRef ds:uri="http://schemas.microsoft.com/office/2006/metadata/properties"/>
    <ds:schemaRef ds:uri="http://schemas.openxmlformats.org/package/2006/metadata/core-properties"/>
    <ds:schemaRef ds:uri="c34af464-7aa1-4edd-9be4-83dffc1cb926"/>
    <ds:schemaRef ds:uri="http://purl.org/dc/term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Generation w NO EPS Meter</vt:lpstr>
      <vt:lpstr>Sheet2</vt:lpstr>
      <vt:lpstr>Datasheet Template</vt:lpstr>
      <vt:lpstr>PGC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Munson, Susan</dc:creator>
  <cp:lastModifiedBy>Gustafson, Kelsey</cp:lastModifiedBy>
  <cp:lastPrinted>2026-01-29T21:31:40Z</cp:lastPrinted>
  <dcterms:created xsi:type="dcterms:W3CDTF">2011-01-24T16:45:42Z</dcterms:created>
  <dcterms:modified xsi:type="dcterms:W3CDTF">2026-01-29T21:34:54Z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0x010100AB251E6A675823469EA5773164CEF9D9</vt:lpwstr>
  </property>
  <property fmtid="{D5CDD505-2E9C-101B-9397-08002B2CF9AE}" pid="3" name="MSIP_Label_7084cbda-52b8-46fb-a7b7-cb5bd465ed85_Enabled">
    <vt:lpwstr>true</vt:lpwstr>
  </property>
  <property fmtid="{D5CDD505-2E9C-101B-9397-08002B2CF9AE}" pid="4" name="MSIP_Label_7084cbda-52b8-46fb-a7b7-cb5bd465ed85_SetDate">
    <vt:lpwstr>2024-01-30T22:05:21Z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41f1d729-3824-4528-ac32-42758b031a78</vt:lpwstr>
  </property>
  <property fmtid="{D5CDD505-2E9C-101B-9397-08002B2CF9AE}" pid="9" name="MSIP_Label_7084cbda-52b8-46fb-a7b7-cb5bd465ed85_ContentBits">
    <vt:lpwstr>0</vt:lpwstr>
  </property>
</Properties>
</file>